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SB_extSSD/Gdf11 manuscript raw back up/"/>
    </mc:Choice>
  </mc:AlternateContent>
  <xr:revisionPtr revIDLastSave="0" documentId="13_ncr:1_{B57A1772-C339-BD48-ADA5-E52AD221CB89}" xr6:coauthVersionLast="47" xr6:coauthVersionMax="47" xr10:uidLastSave="{00000000-0000-0000-0000-000000000000}"/>
  <bookViews>
    <workbookView xWindow="0" yWindow="500" windowWidth="51200" windowHeight="26540" activeTab="3" xr2:uid="{EF7BE23E-BDB4-6144-8D87-76F4877E562A}"/>
  </bookViews>
  <sheets>
    <sheet name="Elevated Plus Maze" sheetId="3" r:id="rId1"/>
    <sheet name="Open Field" sheetId="2" r:id="rId2"/>
    <sheet name="Light-Dark Box" sheetId="5" r:id="rId3"/>
    <sheet name="Rotarod" sheetId="4" r:id="rId4"/>
    <sheet name="3-Chamber" sheetId="6" r:id="rId5"/>
    <sheet name="Fear Conditioning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7" l="1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60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33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2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60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33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2" i="6"/>
  <c r="K61" i="2" l="1"/>
  <c r="L61" i="2"/>
  <c r="K62" i="2"/>
  <c r="L62" i="2"/>
  <c r="K63" i="2"/>
  <c r="L63" i="2"/>
  <c r="K64" i="2"/>
  <c r="L64" i="2"/>
  <c r="K65" i="2"/>
  <c r="L65" i="2"/>
  <c r="K66" i="2"/>
  <c r="L66" i="2"/>
  <c r="K67" i="2"/>
  <c r="L67" i="2"/>
  <c r="K68" i="2"/>
  <c r="L68" i="2"/>
  <c r="K69" i="2"/>
  <c r="L69" i="2"/>
  <c r="K70" i="2"/>
  <c r="L70" i="2"/>
  <c r="K71" i="2"/>
  <c r="L71" i="2"/>
  <c r="K72" i="2"/>
  <c r="L72" i="2"/>
  <c r="K73" i="2"/>
  <c r="L73" i="2"/>
  <c r="K74" i="2"/>
  <c r="L74" i="2"/>
  <c r="K75" i="2"/>
  <c r="L75" i="2"/>
  <c r="K76" i="2"/>
  <c r="L76" i="2"/>
  <c r="K77" i="2"/>
  <c r="L77" i="2"/>
  <c r="K78" i="2"/>
  <c r="L78" i="2"/>
  <c r="K79" i="2"/>
  <c r="L79" i="2"/>
  <c r="K80" i="2"/>
  <c r="L80" i="2"/>
  <c r="K81" i="2"/>
  <c r="L81" i="2"/>
  <c r="L60" i="2"/>
  <c r="K60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L33" i="2"/>
  <c r="K33" i="2"/>
  <c r="K3" i="2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L2" i="2"/>
  <c r="K2" i="2"/>
</calcChain>
</file>

<file path=xl/sharedStrings.xml><?xml version="1.0" encoding="utf-8"?>
<sst xmlns="http://schemas.openxmlformats.org/spreadsheetml/2006/main" count="1590" uniqueCount="159">
  <si>
    <t>Genotype</t>
  </si>
  <si>
    <t>Mouse ID</t>
  </si>
  <si>
    <t>Sex</t>
  </si>
  <si>
    <t>Total Distance (cm)</t>
  </si>
  <si>
    <t>Horizontal Activity Count</t>
  </si>
  <si>
    <t>Vertical Activity Count</t>
  </si>
  <si>
    <t>Duration (Centroid)</t>
  </si>
  <si>
    <t>Entry Count (Centroid)</t>
  </si>
  <si>
    <t>Total Distance (Centroid)</t>
  </si>
  <si>
    <t>Distance ratio (center / total)</t>
  </si>
  <si>
    <t>Male</t>
  </si>
  <si>
    <t>Female</t>
  </si>
  <si>
    <t>Wild-type</t>
  </si>
  <si>
    <t>Time in center ratio (center/ total)</t>
  </si>
  <si>
    <t>Total distance (cm)</t>
  </si>
  <si>
    <t>Line crossings</t>
  </si>
  <si>
    <t>Open arm entries</t>
  </si>
  <si>
    <t>Duration Dark</t>
  </si>
  <si>
    <t>Horizontal activity dark</t>
  </si>
  <si>
    <t>Total distance dark</t>
  </si>
  <si>
    <t>Total distance light</t>
  </si>
  <si>
    <t>Day 1 Average</t>
  </si>
  <si>
    <t>Day 2 Average</t>
  </si>
  <si>
    <t>Day 3 Average</t>
  </si>
  <si>
    <t>Day 4 Average</t>
  </si>
  <si>
    <t>PreTone_1</t>
  </si>
  <si>
    <t>Tone_1</t>
  </si>
  <si>
    <t>PostTone_1</t>
  </si>
  <si>
    <t>Tone_2</t>
  </si>
  <si>
    <t>PostTone_2</t>
  </si>
  <si>
    <t>Context</t>
  </si>
  <si>
    <t>PreTone</t>
  </si>
  <si>
    <t>PostTone</t>
  </si>
  <si>
    <t>% Freezing</t>
  </si>
  <si>
    <t>Training</t>
  </si>
  <si>
    <t>Cued</t>
  </si>
  <si>
    <t>Acclimation phase</t>
  </si>
  <si>
    <t>Distance (cm)</t>
  </si>
  <si>
    <t>Time - left (s)</t>
  </si>
  <si>
    <t>Time - right (s)</t>
  </si>
  <si>
    <t>Ratio of time (L / total)</t>
  </si>
  <si>
    <t>Social phase</t>
  </si>
  <si>
    <t>Time - parnter (s)</t>
  </si>
  <si>
    <t>Time - cup (s)</t>
  </si>
  <si>
    <t>Ratio of time (partner / total)</t>
  </si>
  <si>
    <t>MECP2-TG1</t>
  </si>
  <si>
    <t>MECP2-TG1; Gdf11 tm2b/+</t>
  </si>
  <si>
    <t>Mouse-MECP2TG-Interaction-cohort-1</t>
  </si>
  <si>
    <t>Mouse-MECP2TG-Interaction-cohort-2</t>
  </si>
  <si>
    <t>Mouse-MECP2TG-Interaction-cohort-3</t>
  </si>
  <si>
    <t>Mouse-MECP2TG-Interaction-cohort-4</t>
  </si>
  <si>
    <t>Mouse-MECP2TG-Interaction-cohort-5</t>
  </si>
  <si>
    <t>Mouse-MECP2TG-Interaction-cohort-6</t>
  </si>
  <si>
    <t>Mouse-MECP2TG-Interaction-cohort-7</t>
  </si>
  <si>
    <t>Mouse-MECP2TG-Interaction-cohort-8</t>
  </si>
  <si>
    <t>Mouse-MECP2TG-Interaction-cohort-9</t>
  </si>
  <si>
    <t>Mouse-MECP2TG-Interaction-cohort-10</t>
  </si>
  <si>
    <t>Mouse-MECP2TG-Interaction-cohort-11</t>
  </si>
  <si>
    <t>Mouse-MECP2TG-Interaction-cohort-12</t>
  </si>
  <si>
    <t>Mouse-MECP2TG-Interaction-cohort-13</t>
  </si>
  <si>
    <t>Mouse-MECP2TG-Interaction-cohort-14</t>
  </si>
  <si>
    <t>Mouse-MECP2TG-Interaction-cohort-15</t>
  </si>
  <si>
    <t>Mouse-MECP2TG-Interaction-cohort-16</t>
  </si>
  <si>
    <t>Mouse-MECP2TG-Interaction-cohort-17</t>
  </si>
  <si>
    <t>Mouse-MECP2TG-Interaction-cohort-18</t>
  </si>
  <si>
    <t>Mouse-MECP2TG-Interaction-cohort-19</t>
  </si>
  <si>
    <t>Mouse-MECP2TG-Interaction-cohort-20</t>
  </si>
  <si>
    <t>Mouse-MECP2TG-Interaction-cohort-21</t>
  </si>
  <si>
    <t>Mouse-MECP2TG-Interaction-cohort-22</t>
  </si>
  <si>
    <t>Mouse-MECP2TG-Interaction-cohort-23</t>
  </si>
  <si>
    <t>Mouse-MECP2TG-Interaction-cohort-24</t>
  </si>
  <si>
    <t>Mouse-MECP2TG-Interaction-cohort-25</t>
  </si>
  <si>
    <t>Mouse-MECP2TG-Interaction-cohort-26</t>
  </si>
  <si>
    <t>Mouse-MECP2TG-Interaction-cohort-27</t>
  </si>
  <si>
    <t>Mouse-MECP2TG-Interaction-cohort-28</t>
  </si>
  <si>
    <t>Mouse-MECP2TG-Interaction-cohort-29</t>
  </si>
  <si>
    <t>Mouse-MECP2TG-Interaction-cohort-30</t>
  </si>
  <si>
    <t>Mouse-MECP2TG-Interaction-cohort-31</t>
  </si>
  <si>
    <t>Mouse-MECP2TG-Interaction-cohort-32</t>
  </si>
  <si>
    <t>Mouse-MECP2TG-Interaction-cohort-33</t>
  </si>
  <si>
    <t>Mouse-MECP2TG-Interaction-cohort-34</t>
  </si>
  <si>
    <t>Mouse-MECP2TG-Interaction-cohort-35</t>
  </si>
  <si>
    <t>Mouse-MECP2TG-Interaction-cohort-36</t>
  </si>
  <si>
    <t>Mouse-MECP2TG-Interaction-cohort-37</t>
  </si>
  <si>
    <t>Mouse-MECP2TG-Interaction-cohort-38</t>
  </si>
  <si>
    <t>Mouse-MECP2TG-Interaction-cohort-39</t>
  </si>
  <si>
    <t>Mouse-MECP2TG-Interaction-cohort-40</t>
  </si>
  <si>
    <t>Mouse-MECP2TG-Interaction-cohort-41</t>
  </si>
  <si>
    <t>Mouse-MECP2TG-Interaction-cohort-42</t>
  </si>
  <si>
    <t>Mouse-MECP2TG-Interaction-cohort-43</t>
  </si>
  <si>
    <t>Mouse-MECP2TG-Interaction-cohort-44</t>
  </si>
  <si>
    <t>Mouse-MECP2TG-Interaction-cohort-45</t>
  </si>
  <si>
    <t>Mouse-MECP2TG-Interaction-cohort-46</t>
  </si>
  <si>
    <t>Mouse-MECP2TG-Interaction-cohort-47</t>
  </si>
  <si>
    <t>Mouse-MECP2TG-Interaction-cohort-48</t>
  </si>
  <si>
    <t>Mouse-MECP2TG-Interaction-cohort-49</t>
  </si>
  <si>
    <t>Mouse-MECP2TG-Interaction-cohort-50</t>
  </si>
  <si>
    <t>Mouse-MECP2TG-Interaction-cohort-51</t>
  </si>
  <si>
    <t>Mouse-MECP2TG-Interaction-cohort-52</t>
  </si>
  <si>
    <t>Mouse-MECP2TG-Interaction-cohort-53</t>
  </si>
  <si>
    <t>Mouse-MECP2TG-Interaction-cohort-54</t>
  </si>
  <si>
    <t>Mouse-MECP2TG-Interaction-cohort-55</t>
  </si>
  <si>
    <t>Mouse-MECP2TG-Interaction-cohort-56</t>
  </si>
  <si>
    <t>Mouse-MECP2TG-Interaction-cohort-57</t>
  </si>
  <si>
    <t>Mouse-MECP2TG-Interaction-cohort-58</t>
  </si>
  <si>
    <t>Mouse-MECP2TG-Interaction-cohort-59</t>
  </si>
  <si>
    <t>Mouse-MECP2TG-Interaction-cohort-60</t>
  </si>
  <si>
    <t>Mouse-MECP2TG-Interaction-cohort-61</t>
  </si>
  <si>
    <t>Mouse-MECP2TG-Interaction-cohort-62</t>
  </si>
  <si>
    <t>Mouse-MECP2TG-Interaction-cohort-63</t>
  </si>
  <si>
    <t>Mouse-MECP2TG-Interaction-cohort-64</t>
  </si>
  <si>
    <t>Mouse-MECP2TG-Interaction-cohort-65</t>
  </si>
  <si>
    <t>Mouse-MECP2TG-Interaction-cohort-66</t>
  </si>
  <si>
    <t>Mouse-MECP2TG-Interaction-cohort-67</t>
  </si>
  <si>
    <t>Mouse-MECP2TG-Interaction-cohort-68</t>
  </si>
  <si>
    <t>Mouse-MECP2TG-Interaction-cohort-69</t>
  </si>
  <si>
    <t>Mouse-MECP2TG-Interaction-cohort-70</t>
  </si>
  <si>
    <t>Mouse-MECP2TG-Interaction-cohort-71</t>
  </si>
  <si>
    <t>Mouse-MECP2TG-Interaction-cohort-72</t>
  </si>
  <si>
    <t>Mouse-MECP2TG-Interaction-cohort-73</t>
  </si>
  <si>
    <t>Mouse-MECP2TG-Interaction-cohort-74</t>
  </si>
  <si>
    <t>Mouse-MECP2TG-Interaction-cohort-75</t>
  </si>
  <si>
    <t>Mouse-MECP2TG-Interaction-cohort-76</t>
  </si>
  <si>
    <t>Mouse-MECP2TG-Interaction-cohort-77</t>
  </si>
  <si>
    <t>Mouse-MECP2TG-Interaction-cohort-78</t>
  </si>
  <si>
    <t>Statistics</t>
  </si>
  <si>
    <t>test</t>
  </si>
  <si>
    <t>p-value</t>
  </si>
  <si>
    <t>Brown-Forsythe and Welsch ANOVA tests</t>
  </si>
  <si>
    <t>&lt;0.0001</t>
  </si>
  <si>
    <t>Dunnett's multiple comparisons</t>
  </si>
  <si>
    <t>p-adjusted</t>
  </si>
  <si>
    <t>WT v. TG1</t>
  </si>
  <si>
    <t>WT v. TG1; tm2b/+</t>
  </si>
  <si>
    <t>TG1 v. TG1; tm2b/+</t>
  </si>
  <si>
    <t>Test</t>
  </si>
  <si>
    <t>2way ANOVA</t>
  </si>
  <si>
    <t>Model</t>
  </si>
  <si>
    <t>Genotype + Day + Genotype:Day</t>
  </si>
  <si>
    <t>Day</t>
  </si>
  <si>
    <t>Genotype:Day</t>
  </si>
  <si>
    <t>Sidak's multiple comparisons test WT vs. tm2b/+</t>
  </si>
  <si>
    <t>L/R comparison</t>
  </si>
  <si>
    <t>Partner / Cup comparison</t>
  </si>
  <si>
    <t>Side+Genotype+Side:Genotype</t>
  </si>
  <si>
    <t>Side</t>
  </si>
  <si>
    <t>Side:Genotype</t>
  </si>
  <si>
    <t>WT</t>
  </si>
  <si>
    <t>&gt;0.9999</t>
  </si>
  <si>
    <t>TG1</t>
  </si>
  <si>
    <t>TG1; tm2b</t>
  </si>
  <si>
    <t>Phase + Genotype + Phase:Genotype</t>
  </si>
  <si>
    <t>Phase</t>
  </si>
  <si>
    <t>Phase:Genotype</t>
  </si>
  <si>
    <t>Tukey's multiple comparions test</t>
  </si>
  <si>
    <t>Uncorrected Fisher's LSD</t>
  </si>
  <si>
    <t>WT vs. MECP2-TG1</t>
  </si>
  <si>
    <t>WT vs. MECP2-TG1; Gdf11 tm2b/+</t>
  </si>
  <si>
    <t>MECP2-TG1 vs. MECP2-TG1; Gdf11 tm2b/+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</si>
</sst>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E13E1-FCFC-D448-95D8-50D314568947}">
  <dimension ref="A1:G90"/>
  <sheetViews>
    <sheetView topLeftCell="A49" workbookViewId="0">
      <selection activeCell="J86" sqref="J86"/>
    </sheetView>
  </sheetViews>
  <sheetFormatPr baseColWidth="10" defaultRowHeight="16" x14ac:dyDescent="0.2"/>
  <sheetData>
    <row r="1" spans="1:7" x14ac:dyDescent="0.2">
      <c r="A1" s="3" t="s">
        <v>1</v>
      </c>
      <c r="B1" s="3" t="s">
        <v>0</v>
      </c>
      <c r="C1" s="3" t="s">
        <v>2</v>
      </c>
      <c r="E1" s="2" t="s">
        <v>14</v>
      </c>
      <c r="F1" s="2" t="s">
        <v>15</v>
      </c>
      <c r="G1" s="2" t="s">
        <v>16</v>
      </c>
    </row>
    <row r="2" spans="1:7" x14ac:dyDescent="0.2">
      <c r="A2" t="s">
        <v>47</v>
      </c>
      <c r="B2" s="1" t="s">
        <v>12</v>
      </c>
      <c r="C2" t="s">
        <v>10</v>
      </c>
      <c r="E2">
        <v>13.728</v>
      </c>
      <c r="F2">
        <v>77</v>
      </c>
      <c r="G2">
        <v>17</v>
      </c>
    </row>
    <row r="3" spans="1:7" x14ac:dyDescent="0.2">
      <c r="A3" t="s">
        <v>48</v>
      </c>
      <c r="B3" s="1" t="s">
        <v>12</v>
      </c>
      <c r="C3" t="s">
        <v>10</v>
      </c>
      <c r="E3">
        <v>12.997999999999999</v>
      </c>
      <c r="F3">
        <v>79</v>
      </c>
      <c r="G3">
        <v>17</v>
      </c>
    </row>
    <row r="4" spans="1:7" x14ac:dyDescent="0.2">
      <c r="A4" t="s">
        <v>49</v>
      </c>
      <c r="B4" s="1" t="s">
        <v>12</v>
      </c>
      <c r="C4" t="s">
        <v>10</v>
      </c>
      <c r="E4">
        <v>23.975000000000001</v>
      </c>
      <c r="F4">
        <v>127</v>
      </c>
      <c r="G4">
        <v>25</v>
      </c>
    </row>
    <row r="5" spans="1:7" x14ac:dyDescent="0.2">
      <c r="A5" t="s">
        <v>50</v>
      </c>
      <c r="B5" s="1" t="s">
        <v>12</v>
      </c>
      <c r="C5" t="s">
        <v>10</v>
      </c>
      <c r="E5">
        <v>15.045</v>
      </c>
      <c r="F5">
        <v>77</v>
      </c>
      <c r="G5">
        <v>9</v>
      </c>
    </row>
    <row r="6" spans="1:7" x14ac:dyDescent="0.2">
      <c r="A6" t="s">
        <v>51</v>
      </c>
      <c r="B6" s="1" t="s">
        <v>12</v>
      </c>
      <c r="C6" t="s">
        <v>10</v>
      </c>
      <c r="E6">
        <v>19.332999999999998</v>
      </c>
      <c r="F6">
        <v>115</v>
      </c>
      <c r="G6">
        <v>15</v>
      </c>
    </row>
    <row r="7" spans="1:7" x14ac:dyDescent="0.2">
      <c r="A7" t="s">
        <v>52</v>
      </c>
      <c r="B7" s="1" t="s">
        <v>12</v>
      </c>
      <c r="C7" t="s">
        <v>10</v>
      </c>
      <c r="E7">
        <v>12.363</v>
      </c>
      <c r="F7">
        <v>85</v>
      </c>
      <c r="G7">
        <v>14</v>
      </c>
    </row>
    <row r="8" spans="1:7" x14ac:dyDescent="0.2">
      <c r="A8" t="s">
        <v>53</v>
      </c>
      <c r="B8" s="1" t="s">
        <v>12</v>
      </c>
      <c r="C8" t="s">
        <v>10</v>
      </c>
      <c r="E8">
        <v>21.608000000000001</v>
      </c>
      <c r="F8">
        <v>135</v>
      </c>
      <c r="G8">
        <v>22</v>
      </c>
    </row>
    <row r="9" spans="1:7" x14ac:dyDescent="0.2">
      <c r="A9" t="s">
        <v>54</v>
      </c>
      <c r="B9" s="1" t="s">
        <v>12</v>
      </c>
      <c r="C9" t="s">
        <v>10</v>
      </c>
      <c r="E9">
        <v>18.863</v>
      </c>
      <c r="F9">
        <v>113</v>
      </c>
      <c r="G9">
        <v>17</v>
      </c>
    </row>
    <row r="10" spans="1:7" x14ac:dyDescent="0.2">
      <c r="A10" t="s">
        <v>55</v>
      </c>
      <c r="B10" s="1" t="s">
        <v>12</v>
      </c>
      <c r="C10" t="s">
        <v>10</v>
      </c>
      <c r="E10">
        <v>15.089</v>
      </c>
      <c r="F10">
        <v>91</v>
      </c>
      <c r="G10">
        <v>18</v>
      </c>
    </row>
    <row r="11" spans="1:7" x14ac:dyDescent="0.2">
      <c r="A11" t="s">
        <v>56</v>
      </c>
      <c r="B11" s="1" t="s">
        <v>12</v>
      </c>
      <c r="C11" t="s">
        <v>10</v>
      </c>
      <c r="E11">
        <v>14.32</v>
      </c>
      <c r="F11">
        <v>77</v>
      </c>
      <c r="G11">
        <v>22</v>
      </c>
    </row>
    <row r="12" spans="1:7" x14ac:dyDescent="0.2">
      <c r="A12" t="s">
        <v>57</v>
      </c>
      <c r="B12" s="1" t="s">
        <v>12</v>
      </c>
      <c r="C12" t="s">
        <v>10</v>
      </c>
      <c r="E12">
        <v>18.195</v>
      </c>
      <c r="F12">
        <v>113</v>
      </c>
      <c r="G12">
        <v>15</v>
      </c>
    </row>
    <row r="13" spans="1:7" x14ac:dyDescent="0.2">
      <c r="A13" t="s">
        <v>58</v>
      </c>
      <c r="B13" s="1" t="s">
        <v>12</v>
      </c>
      <c r="C13" t="s">
        <v>10</v>
      </c>
      <c r="E13">
        <v>17.451000000000001</v>
      </c>
      <c r="F13">
        <v>105</v>
      </c>
      <c r="G13">
        <v>20</v>
      </c>
    </row>
    <row r="14" spans="1:7" x14ac:dyDescent="0.2">
      <c r="A14" t="s">
        <v>59</v>
      </c>
      <c r="B14" s="1" t="s">
        <v>12</v>
      </c>
      <c r="C14" t="s">
        <v>10</v>
      </c>
      <c r="E14">
        <v>12.055</v>
      </c>
      <c r="F14">
        <v>71</v>
      </c>
      <c r="G14">
        <v>12</v>
      </c>
    </row>
    <row r="15" spans="1:7" x14ac:dyDescent="0.2">
      <c r="A15" t="s">
        <v>60</v>
      </c>
      <c r="B15" s="1" t="s">
        <v>12</v>
      </c>
      <c r="C15" t="s">
        <v>10</v>
      </c>
      <c r="E15">
        <v>18.599</v>
      </c>
      <c r="F15">
        <v>103</v>
      </c>
      <c r="G15">
        <v>11</v>
      </c>
    </row>
    <row r="16" spans="1:7" x14ac:dyDescent="0.2">
      <c r="A16" t="s">
        <v>61</v>
      </c>
      <c r="B16" s="1" t="s">
        <v>12</v>
      </c>
      <c r="C16" t="s">
        <v>10</v>
      </c>
      <c r="E16">
        <v>18.143000000000001</v>
      </c>
      <c r="F16">
        <v>115</v>
      </c>
      <c r="G16">
        <v>20</v>
      </c>
    </row>
    <row r="17" spans="1:7" x14ac:dyDescent="0.2">
      <c r="A17" t="s">
        <v>62</v>
      </c>
      <c r="B17" s="1" t="s">
        <v>12</v>
      </c>
      <c r="C17" t="s">
        <v>10</v>
      </c>
      <c r="E17">
        <v>12.538</v>
      </c>
      <c r="F17">
        <v>93</v>
      </c>
      <c r="G17">
        <v>11</v>
      </c>
    </row>
    <row r="18" spans="1:7" x14ac:dyDescent="0.2">
      <c r="A18" t="s">
        <v>63</v>
      </c>
      <c r="B18" s="1" t="s">
        <v>12</v>
      </c>
      <c r="C18" t="s">
        <v>10</v>
      </c>
      <c r="E18">
        <v>14.615</v>
      </c>
      <c r="F18">
        <v>93</v>
      </c>
      <c r="G18">
        <v>13</v>
      </c>
    </row>
    <row r="19" spans="1:7" x14ac:dyDescent="0.2">
      <c r="A19" t="s">
        <v>64</v>
      </c>
      <c r="B19" s="1" t="s">
        <v>12</v>
      </c>
      <c r="C19" t="s">
        <v>10</v>
      </c>
      <c r="E19">
        <v>13.955</v>
      </c>
      <c r="F19">
        <v>85</v>
      </c>
      <c r="G19">
        <v>16</v>
      </c>
    </row>
    <row r="20" spans="1:7" x14ac:dyDescent="0.2">
      <c r="A20" t="s">
        <v>65</v>
      </c>
      <c r="B20" s="1" t="s">
        <v>12</v>
      </c>
      <c r="C20" t="s">
        <v>10</v>
      </c>
      <c r="E20">
        <v>20.552</v>
      </c>
      <c r="F20">
        <v>109</v>
      </c>
      <c r="G20">
        <v>14</v>
      </c>
    </row>
    <row r="21" spans="1:7" x14ac:dyDescent="0.2">
      <c r="A21" t="s">
        <v>66</v>
      </c>
      <c r="B21" s="1" t="s">
        <v>12</v>
      </c>
      <c r="C21" t="s">
        <v>11</v>
      </c>
      <c r="E21">
        <v>16.167999999999999</v>
      </c>
      <c r="F21">
        <v>115</v>
      </c>
      <c r="G21">
        <v>11</v>
      </c>
    </row>
    <row r="22" spans="1:7" x14ac:dyDescent="0.2">
      <c r="A22" t="s">
        <v>67</v>
      </c>
      <c r="B22" s="1" t="s">
        <v>12</v>
      </c>
      <c r="C22" t="s">
        <v>11</v>
      </c>
      <c r="E22">
        <v>18.116</v>
      </c>
      <c r="F22">
        <v>107</v>
      </c>
      <c r="G22">
        <v>19</v>
      </c>
    </row>
    <row r="23" spans="1:7" x14ac:dyDescent="0.2">
      <c r="A23" t="s">
        <v>68</v>
      </c>
      <c r="B23" s="1" t="s">
        <v>12</v>
      </c>
      <c r="C23" t="s">
        <v>11</v>
      </c>
      <c r="E23">
        <v>13.648</v>
      </c>
      <c r="F23">
        <v>85</v>
      </c>
      <c r="G23">
        <v>15</v>
      </c>
    </row>
    <row r="24" spans="1:7" x14ac:dyDescent="0.2">
      <c r="A24" t="s">
        <v>69</v>
      </c>
      <c r="B24" s="1" t="s">
        <v>12</v>
      </c>
      <c r="C24" t="s">
        <v>11</v>
      </c>
      <c r="E24">
        <v>20.468</v>
      </c>
      <c r="F24">
        <v>133</v>
      </c>
      <c r="G24">
        <v>22</v>
      </c>
    </row>
    <row r="25" spans="1:7" x14ac:dyDescent="0.2">
      <c r="A25" t="s">
        <v>70</v>
      </c>
      <c r="B25" s="1" t="s">
        <v>12</v>
      </c>
      <c r="C25" t="s">
        <v>11</v>
      </c>
      <c r="E25">
        <v>14.003</v>
      </c>
      <c r="F25">
        <v>77</v>
      </c>
      <c r="G25">
        <v>13</v>
      </c>
    </row>
    <row r="26" spans="1:7" x14ac:dyDescent="0.2">
      <c r="A26" t="s">
        <v>71</v>
      </c>
      <c r="B26" s="1" t="s">
        <v>12</v>
      </c>
      <c r="C26" t="s">
        <v>11</v>
      </c>
      <c r="E26">
        <v>14.693</v>
      </c>
      <c r="F26">
        <v>91</v>
      </c>
      <c r="G26">
        <v>13</v>
      </c>
    </row>
    <row r="27" spans="1:7" x14ac:dyDescent="0.2">
      <c r="A27" t="s">
        <v>72</v>
      </c>
      <c r="B27" s="1" t="s">
        <v>12</v>
      </c>
      <c r="C27" t="s">
        <v>11</v>
      </c>
      <c r="E27">
        <v>18.707000000000001</v>
      </c>
      <c r="F27">
        <v>113</v>
      </c>
      <c r="G27">
        <v>20</v>
      </c>
    </row>
    <row r="28" spans="1:7" x14ac:dyDescent="0.2">
      <c r="A28" t="s">
        <v>73</v>
      </c>
      <c r="B28" s="1" t="s">
        <v>12</v>
      </c>
      <c r="C28" t="s">
        <v>11</v>
      </c>
      <c r="E28">
        <v>19.952999999999999</v>
      </c>
      <c r="F28">
        <v>117</v>
      </c>
      <c r="G28">
        <v>25</v>
      </c>
    </row>
    <row r="29" spans="1:7" x14ac:dyDescent="0.2">
      <c r="A29" t="s">
        <v>74</v>
      </c>
      <c r="B29" s="1" t="s">
        <v>12</v>
      </c>
      <c r="C29" t="s">
        <v>11</v>
      </c>
      <c r="E29">
        <v>19.478000000000002</v>
      </c>
      <c r="F29">
        <v>109</v>
      </c>
      <c r="G29">
        <v>17</v>
      </c>
    </row>
    <row r="30" spans="1:7" x14ac:dyDescent="0.2">
      <c r="A30" t="s">
        <v>75</v>
      </c>
      <c r="B30" s="1" t="s">
        <v>12</v>
      </c>
      <c r="C30" t="s">
        <v>11</v>
      </c>
      <c r="E30">
        <v>16.885000000000002</v>
      </c>
      <c r="F30">
        <v>102</v>
      </c>
      <c r="G30">
        <v>16</v>
      </c>
    </row>
    <row r="31" spans="1:7" x14ac:dyDescent="0.2">
      <c r="A31" t="s">
        <v>76</v>
      </c>
      <c r="B31" s="1" t="s">
        <v>12</v>
      </c>
      <c r="C31" t="s">
        <v>11</v>
      </c>
      <c r="E31">
        <v>10.582000000000001</v>
      </c>
      <c r="F31">
        <v>79</v>
      </c>
      <c r="G31">
        <v>7</v>
      </c>
    </row>
    <row r="33" spans="1:7" x14ac:dyDescent="0.2">
      <c r="A33" t="s">
        <v>77</v>
      </c>
      <c r="B33" s="1" t="s">
        <v>45</v>
      </c>
      <c r="C33" t="s">
        <v>10</v>
      </c>
      <c r="E33">
        <v>10.242000000000001</v>
      </c>
      <c r="F33">
        <v>64</v>
      </c>
      <c r="G33">
        <v>13</v>
      </c>
    </row>
    <row r="34" spans="1:7" x14ac:dyDescent="0.2">
      <c r="A34" t="s">
        <v>78</v>
      </c>
      <c r="B34" s="1" t="s">
        <v>45</v>
      </c>
      <c r="C34" t="s">
        <v>10</v>
      </c>
      <c r="E34">
        <v>5.6059999999999999</v>
      </c>
      <c r="F34">
        <v>95</v>
      </c>
      <c r="G34">
        <v>10</v>
      </c>
    </row>
    <row r="35" spans="1:7" x14ac:dyDescent="0.2">
      <c r="A35" t="s">
        <v>79</v>
      </c>
      <c r="B35" s="1" t="s">
        <v>45</v>
      </c>
      <c r="C35" t="s">
        <v>10</v>
      </c>
      <c r="E35">
        <v>9.9160000000000004</v>
      </c>
      <c r="F35">
        <v>61</v>
      </c>
      <c r="G35">
        <v>9</v>
      </c>
    </row>
    <row r="36" spans="1:7" x14ac:dyDescent="0.2">
      <c r="A36" t="s">
        <v>80</v>
      </c>
      <c r="B36" s="1" t="s">
        <v>45</v>
      </c>
      <c r="C36" t="s">
        <v>10</v>
      </c>
      <c r="E36">
        <v>11.784000000000001</v>
      </c>
      <c r="F36">
        <v>70</v>
      </c>
      <c r="G36">
        <v>5</v>
      </c>
    </row>
    <row r="37" spans="1:7" x14ac:dyDescent="0.2">
      <c r="A37" t="s">
        <v>81</v>
      </c>
      <c r="B37" s="1" t="s">
        <v>45</v>
      </c>
      <c r="C37" t="s">
        <v>10</v>
      </c>
      <c r="E37">
        <v>11.23</v>
      </c>
      <c r="F37">
        <v>63</v>
      </c>
      <c r="G37">
        <v>11</v>
      </c>
    </row>
    <row r="38" spans="1:7" x14ac:dyDescent="0.2">
      <c r="A38" t="s">
        <v>82</v>
      </c>
      <c r="B38" s="1" t="s">
        <v>45</v>
      </c>
      <c r="C38" t="s">
        <v>10</v>
      </c>
      <c r="E38">
        <v>11.829000000000001</v>
      </c>
      <c r="F38">
        <v>71</v>
      </c>
      <c r="G38">
        <v>10</v>
      </c>
    </row>
    <row r="39" spans="1:7" x14ac:dyDescent="0.2">
      <c r="A39" t="s">
        <v>83</v>
      </c>
      <c r="B39" s="1" t="s">
        <v>45</v>
      </c>
      <c r="C39" t="s">
        <v>10</v>
      </c>
      <c r="E39">
        <v>15.887</v>
      </c>
      <c r="F39">
        <v>79</v>
      </c>
      <c r="G39">
        <v>11</v>
      </c>
    </row>
    <row r="40" spans="1:7" x14ac:dyDescent="0.2">
      <c r="A40" t="s">
        <v>84</v>
      </c>
      <c r="B40" s="1" t="s">
        <v>45</v>
      </c>
      <c r="C40" t="s">
        <v>10</v>
      </c>
      <c r="E40">
        <v>6.5590000000000002</v>
      </c>
      <c r="F40">
        <v>59</v>
      </c>
      <c r="G40">
        <v>7</v>
      </c>
    </row>
    <row r="41" spans="1:7" x14ac:dyDescent="0.2">
      <c r="A41" t="s">
        <v>85</v>
      </c>
      <c r="B41" s="1" t="s">
        <v>45</v>
      </c>
      <c r="C41" t="s">
        <v>10</v>
      </c>
      <c r="E41">
        <v>7.61</v>
      </c>
      <c r="F41">
        <v>49</v>
      </c>
      <c r="G41">
        <v>10</v>
      </c>
    </row>
    <row r="42" spans="1:7" x14ac:dyDescent="0.2">
      <c r="A42" t="s">
        <v>86</v>
      </c>
      <c r="B42" s="1" t="s">
        <v>45</v>
      </c>
      <c r="C42" t="s">
        <v>10</v>
      </c>
      <c r="E42">
        <v>3.6659999999999999</v>
      </c>
      <c r="F42">
        <v>39</v>
      </c>
      <c r="G42">
        <v>6</v>
      </c>
    </row>
    <row r="43" spans="1:7" x14ac:dyDescent="0.2">
      <c r="A43" t="s">
        <v>87</v>
      </c>
      <c r="B43" s="1" t="s">
        <v>45</v>
      </c>
      <c r="C43" t="s">
        <v>10</v>
      </c>
      <c r="E43">
        <v>3.1320000000000001</v>
      </c>
      <c r="F43">
        <v>40</v>
      </c>
      <c r="G43">
        <v>4</v>
      </c>
    </row>
    <row r="44" spans="1:7" x14ac:dyDescent="0.2">
      <c r="A44" t="s">
        <v>88</v>
      </c>
      <c r="B44" s="1" t="s">
        <v>45</v>
      </c>
      <c r="C44" t="s">
        <v>10</v>
      </c>
      <c r="E44">
        <v>12.039</v>
      </c>
      <c r="F44">
        <v>89</v>
      </c>
      <c r="G44">
        <v>10</v>
      </c>
    </row>
    <row r="45" spans="1:7" x14ac:dyDescent="0.2">
      <c r="A45" t="s">
        <v>89</v>
      </c>
      <c r="B45" s="1" t="s">
        <v>45</v>
      </c>
      <c r="C45" t="s">
        <v>10</v>
      </c>
      <c r="E45">
        <v>10.86</v>
      </c>
      <c r="F45">
        <v>65</v>
      </c>
      <c r="G45">
        <v>11</v>
      </c>
    </row>
    <row r="46" spans="1:7" x14ac:dyDescent="0.2">
      <c r="A46" t="s">
        <v>90</v>
      </c>
      <c r="B46" s="1" t="s">
        <v>45</v>
      </c>
      <c r="C46" t="s">
        <v>10</v>
      </c>
      <c r="E46">
        <v>12.097</v>
      </c>
      <c r="F46">
        <v>85</v>
      </c>
      <c r="G46">
        <v>15</v>
      </c>
    </row>
    <row r="47" spans="1:7" x14ac:dyDescent="0.2">
      <c r="A47" t="s">
        <v>91</v>
      </c>
      <c r="B47" s="1" t="s">
        <v>45</v>
      </c>
      <c r="C47" t="s">
        <v>11</v>
      </c>
      <c r="E47">
        <v>14.27</v>
      </c>
      <c r="F47">
        <v>96</v>
      </c>
      <c r="G47">
        <v>7</v>
      </c>
    </row>
    <row r="48" spans="1:7" x14ac:dyDescent="0.2">
      <c r="A48" t="s">
        <v>92</v>
      </c>
      <c r="B48" s="1" t="s">
        <v>45</v>
      </c>
      <c r="C48" t="s">
        <v>11</v>
      </c>
      <c r="E48">
        <v>10.292</v>
      </c>
      <c r="F48">
        <v>67</v>
      </c>
      <c r="G48">
        <v>5</v>
      </c>
    </row>
    <row r="49" spans="1:7" x14ac:dyDescent="0.2">
      <c r="A49" t="s">
        <v>93</v>
      </c>
      <c r="B49" s="1" t="s">
        <v>45</v>
      </c>
      <c r="C49" t="s">
        <v>11</v>
      </c>
      <c r="E49">
        <v>15.132</v>
      </c>
      <c r="F49">
        <v>107</v>
      </c>
      <c r="G49">
        <v>17</v>
      </c>
    </row>
    <row r="50" spans="1:7" x14ac:dyDescent="0.2">
      <c r="A50" t="s">
        <v>94</v>
      </c>
      <c r="B50" s="1" t="s">
        <v>45</v>
      </c>
      <c r="C50" t="s">
        <v>11</v>
      </c>
      <c r="E50">
        <v>9.4649999999999999</v>
      </c>
      <c r="F50">
        <v>57</v>
      </c>
      <c r="G50">
        <v>10</v>
      </c>
    </row>
    <row r="51" spans="1:7" x14ac:dyDescent="0.2">
      <c r="A51" t="s">
        <v>95</v>
      </c>
      <c r="B51" s="1" t="s">
        <v>45</v>
      </c>
      <c r="C51" t="s">
        <v>11</v>
      </c>
      <c r="E51">
        <v>3.024</v>
      </c>
      <c r="F51">
        <v>45</v>
      </c>
      <c r="G51">
        <v>4</v>
      </c>
    </row>
    <row r="52" spans="1:7" x14ac:dyDescent="0.2">
      <c r="A52" t="s">
        <v>96</v>
      </c>
      <c r="B52" s="1" t="s">
        <v>45</v>
      </c>
      <c r="C52" t="s">
        <v>11</v>
      </c>
      <c r="E52">
        <v>13.967000000000001</v>
      </c>
      <c r="F52">
        <v>92</v>
      </c>
      <c r="G52">
        <v>15</v>
      </c>
    </row>
    <row r="53" spans="1:7" x14ac:dyDescent="0.2">
      <c r="A53" t="s">
        <v>97</v>
      </c>
      <c r="B53" s="1" t="s">
        <v>45</v>
      </c>
      <c r="C53" t="s">
        <v>11</v>
      </c>
      <c r="E53">
        <v>2.7229999999999999</v>
      </c>
      <c r="F53">
        <v>55</v>
      </c>
      <c r="G53">
        <v>2</v>
      </c>
    </row>
    <row r="54" spans="1:7" x14ac:dyDescent="0.2">
      <c r="A54" t="s">
        <v>98</v>
      </c>
      <c r="B54" s="1" t="s">
        <v>45</v>
      </c>
      <c r="C54" t="s">
        <v>11</v>
      </c>
      <c r="E54">
        <v>14.077</v>
      </c>
      <c r="F54">
        <v>89</v>
      </c>
      <c r="G54">
        <v>19</v>
      </c>
    </row>
    <row r="55" spans="1:7" x14ac:dyDescent="0.2">
      <c r="A55" t="s">
        <v>99</v>
      </c>
      <c r="B55" s="1" t="s">
        <v>45</v>
      </c>
      <c r="C55" t="s">
        <v>11</v>
      </c>
      <c r="E55">
        <v>9.4130000000000003</v>
      </c>
      <c r="F55">
        <v>75</v>
      </c>
      <c r="G55">
        <v>11</v>
      </c>
    </row>
    <row r="56" spans="1:7" x14ac:dyDescent="0.2">
      <c r="A56" t="s">
        <v>100</v>
      </c>
      <c r="B56" s="1" t="s">
        <v>45</v>
      </c>
      <c r="C56" t="s">
        <v>11</v>
      </c>
      <c r="E56">
        <v>10.19</v>
      </c>
      <c r="F56">
        <v>80</v>
      </c>
      <c r="G56">
        <v>8</v>
      </c>
    </row>
    <row r="57" spans="1:7" x14ac:dyDescent="0.2">
      <c r="A57" t="s">
        <v>101</v>
      </c>
      <c r="B57" s="1" t="s">
        <v>45</v>
      </c>
      <c r="C57" t="s">
        <v>11</v>
      </c>
      <c r="E57">
        <v>16.353000000000002</v>
      </c>
      <c r="F57">
        <v>115</v>
      </c>
      <c r="G57">
        <v>17</v>
      </c>
    </row>
    <row r="58" spans="1:7" x14ac:dyDescent="0.2">
      <c r="A58" t="s">
        <v>102</v>
      </c>
      <c r="B58" s="1" t="s">
        <v>45</v>
      </c>
      <c r="C58" t="s">
        <v>11</v>
      </c>
      <c r="E58">
        <v>9.7379999999999995</v>
      </c>
      <c r="F58">
        <v>74</v>
      </c>
      <c r="G58">
        <v>15</v>
      </c>
    </row>
    <row r="59" spans="1:7" x14ac:dyDescent="0.2">
      <c r="B59" s="1"/>
    </row>
    <row r="60" spans="1:7" x14ac:dyDescent="0.2">
      <c r="A60" t="s">
        <v>103</v>
      </c>
      <c r="B60" s="1" t="s">
        <v>46</v>
      </c>
      <c r="C60" t="s">
        <v>10</v>
      </c>
      <c r="E60">
        <v>16.914000000000001</v>
      </c>
      <c r="F60">
        <v>105</v>
      </c>
      <c r="G60">
        <v>25</v>
      </c>
    </row>
    <row r="61" spans="1:7" x14ac:dyDescent="0.2">
      <c r="A61" t="s">
        <v>104</v>
      </c>
      <c r="B61" s="1" t="s">
        <v>46</v>
      </c>
      <c r="C61" t="s">
        <v>10</v>
      </c>
      <c r="E61">
        <v>22.210999999999999</v>
      </c>
      <c r="F61">
        <v>125</v>
      </c>
      <c r="G61">
        <v>35</v>
      </c>
    </row>
    <row r="62" spans="1:7" x14ac:dyDescent="0.2">
      <c r="A62" t="s">
        <v>105</v>
      </c>
      <c r="B62" s="1" t="s">
        <v>46</v>
      </c>
      <c r="C62" t="s">
        <v>10</v>
      </c>
      <c r="E62">
        <v>14.615</v>
      </c>
      <c r="F62">
        <v>87</v>
      </c>
      <c r="G62">
        <v>18</v>
      </c>
    </row>
    <row r="63" spans="1:7" x14ac:dyDescent="0.2">
      <c r="A63" t="s">
        <v>106</v>
      </c>
      <c r="B63" s="1" t="s">
        <v>46</v>
      </c>
      <c r="C63" t="s">
        <v>10</v>
      </c>
      <c r="E63">
        <v>15.247</v>
      </c>
      <c r="F63">
        <v>102</v>
      </c>
      <c r="G63">
        <v>14</v>
      </c>
    </row>
    <row r="64" spans="1:7" x14ac:dyDescent="0.2">
      <c r="A64" t="s">
        <v>107</v>
      </c>
      <c r="B64" s="1" t="s">
        <v>46</v>
      </c>
      <c r="C64" t="s">
        <v>10</v>
      </c>
      <c r="E64">
        <v>15.778</v>
      </c>
      <c r="F64">
        <v>108</v>
      </c>
      <c r="G64">
        <v>12</v>
      </c>
    </row>
    <row r="65" spans="1:7" x14ac:dyDescent="0.2">
      <c r="A65" t="s">
        <v>108</v>
      </c>
      <c r="B65" s="1" t="s">
        <v>46</v>
      </c>
      <c r="C65" t="s">
        <v>10</v>
      </c>
      <c r="E65">
        <v>13.141999999999999</v>
      </c>
      <c r="F65">
        <v>81</v>
      </c>
      <c r="G65">
        <v>16</v>
      </c>
    </row>
    <row r="66" spans="1:7" x14ac:dyDescent="0.2">
      <c r="A66" t="s">
        <v>109</v>
      </c>
      <c r="B66" s="1" t="s">
        <v>46</v>
      </c>
      <c r="C66" t="s">
        <v>10</v>
      </c>
      <c r="E66">
        <v>11.303000000000001</v>
      </c>
      <c r="F66">
        <v>79</v>
      </c>
      <c r="G66">
        <v>14</v>
      </c>
    </row>
    <row r="67" spans="1:7" x14ac:dyDescent="0.2">
      <c r="A67" t="s">
        <v>110</v>
      </c>
      <c r="B67" s="1" t="s">
        <v>46</v>
      </c>
      <c r="C67" t="s">
        <v>10</v>
      </c>
      <c r="E67">
        <v>11.026</v>
      </c>
      <c r="F67">
        <v>85</v>
      </c>
      <c r="G67">
        <v>7</v>
      </c>
    </row>
    <row r="68" spans="1:7" x14ac:dyDescent="0.2">
      <c r="A68" t="s">
        <v>111</v>
      </c>
      <c r="B68" s="1" t="s">
        <v>46</v>
      </c>
      <c r="C68" t="s">
        <v>10</v>
      </c>
      <c r="E68">
        <v>11.342000000000001</v>
      </c>
      <c r="F68">
        <v>89</v>
      </c>
      <c r="G68">
        <v>11</v>
      </c>
    </row>
    <row r="69" spans="1:7" x14ac:dyDescent="0.2">
      <c r="A69" t="s">
        <v>112</v>
      </c>
      <c r="B69" s="1" t="s">
        <v>46</v>
      </c>
      <c r="C69" t="s">
        <v>10</v>
      </c>
      <c r="E69">
        <v>11.694000000000001</v>
      </c>
      <c r="F69">
        <v>89</v>
      </c>
      <c r="G69">
        <v>9</v>
      </c>
    </row>
    <row r="70" spans="1:7" x14ac:dyDescent="0.2">
      <c r="A70" t="s">
        <v>113</v>
      </c>
      <c r="B70" s="1" t="s">
        <v>46</v>
      </c>
      <c r="C70" t="s">
        <v>10</v>
      </c>
      <c r="E70">
        <v>8.9440000000000008</v>
      </c>
      <c r="F70">
        <v>65</v>
      </c>
      <c r="G70">
        <v>1</v>
      </c>
    </row>
    <row r="71" spans="1:7" x14ac:dyDescent="0.2">
      <c r="A71" t="s">
        <v>114</v>
      </c>
      <c r="B71" s="1" t="s">
        <v>46</v>
      </c>
      <c r="C71" t="s">
        <v>10</v>
      </c>
      <c r="E71">
        <v>14.087</v>
      </c>
      <c r="F71">
        <v>99</v>
      </c>
      <c r="G71">
        <v>11</v>
      </c>
    </row>
    <row r="72" spans="1:7" x14ac:dyDescent="0.2">
      <c r="A72" t="s">
        <v>115</v>
      </c>
      <c r="B72" s="1" t="s">
        <v>46</v>
      </c>
      <c r="C72" t="s">
        <v>10</v>
      </c>
      <c r="E72">
        <v>13.090999999999999</v>
      </c>
      <c r="F72">
        <v>73</v>
      </c>
      <c r="G72">
        <v>15</v>
      </c>
    </row>
    <row r="73" spans="1:7" x14ac:dyDescent="0.2">
      <c r="A73" t="s">
        <v>116</v>
      </c>
      <c r="B73" s="1" t="s">
        <v>46</v>
      </c>
      <c r="C73" t="s">
        <v>10</v>
      </c>
      <c r="E73">
        <v>16.353000000000002</v>
      </c>
      <c r="F73">
        <v>116</v>
      </c>
      <c r="G73">
        <v>23</v>
      </c>
    </row>
    <row r="74" spans="1:7" x14ac:dyDescent="0.2">
      <c r="A74" t="s">
        <v>117</v>
      </c>
      <c r="B74" s="1" t="s">
        <v>46</v>
      </c>
      <c r="C74" t="s">
        <v>10</v>
      </c>
      <c r="E74">
        <v>12.398999999999999</v>
      </c>
      <c r="F74">
        <v>77</v>
      </c>
      <c r="G74">
        <v>9</v>
      </c>
    </row>
    <row r="75" spans="1:7" x14ac:dyDescent="0.2">
      <c r="A75" t="s">
        <v>118</v>
      </c>
      <c r="B75" s="1" t="s">
        <v>46</v>
      </c>
      <c r="C75" t="s">
        <v>10</v>
      </c>
      <c r="E75">
        <v>13.32</v>
      </c>
      <c r="F75">
        <v>92</v>
      </c>
      <c r="G75">
        <v>16</v>
      </c>
    </row>
    <row r="76" spans="1:7" x14ac:dyDescent="0.2">
      <c r="A76" t="s">
        <v>119</v>
      </c>
      <c r="B76" s="1" t="s">
        <v>46</v>
      </c>
      <c r="C76" t="s">
        <v>11</v>
      </c>
      <c r="E76">
        <v>14.794</v>
      </c>
      <c r="F76">
        <v>93</v>
      </c>
      <c r="G76">
        <v>18</v>
      </c>
    </row>
    <row r="77" spans="1:7" x14ac:dyDescent="0.2">
      <c r="A77" t="s">
        <v>120</v>
      </c>
      <c r="B77" s="1" t="s">
        <v>46</v>
      </c>
      <c r="C77" t="s">
        <v>11</v>
      </c>
      <c r="E77">
        <v>12.615</v>
      </c>
      <c r="F77">
        <v>75</v>
      </c>
      <c r="G77">
        <v>11</v>
      </c>
    </row>
    <row r="78" spans="1:7" x14ac:dyDescent="0.2">
      <c r="A78" t="s">
        <v>121</v>
      </c>
      <c r="B78" s="1" t="s">
        <v>46</v>
      </c>
      <c r="C78" t="s">
        <v>11</v>
      </c>
      <c r="E78">
        <v>16.513999999999999</v>
      </c>
      <c r="F78">
        <v>141</v>
      </c>
      <c r="G78">
        <v>16</v>
      </c>
    </row>
    <row r="79" spans="1:7" x14ac:dyDescent="0.2">
      <c r="A79" t="s">
        <v>122</v>
      </c>
      <c r="B79" s="1" t="s">
        <v>46</v>
      </c>
      <c r="C79" t="s">
        <v>11</v>
      </c>
      <c r="E79">
        <v>15.352</v>
      </c>
      <c r="F79">
        <v>91</v>
      </c>
      <c r="G79">
        <v>15</v>
      </c>
    </row>
    <row r="80" spans="1:7" x14ac:dyDescent="0.2">
      <c r="A80" t="s">
        <v>123</v>
      </c>
      <c r="B80" s="1" t="s">
        <v>46</v>
      </c>
      <c r="C80" t="s">
        <v>11</v>
      </c>
      <c r="E80">
        <v>13.093999999999999</v>
      </c>
      <c r="F80">
        <v>78</v>
      </c>
      <c r="G80">
        <v>13</v>
      </c>
    </row>
    <row r="81" spans="1:7" x14ac:dyDescent="0.2">
      <c r="A81" t="s">
        <v>124</v>
      </c>
      <c r="B81" s="1" t="s">
        <v>46</v>
      </c>
      <c r="C81" t="s">
        <v>11</v>
      </c>
      <c r="E81">
        <v>8.8179999999999996</v>
      </c>
      <c r="F81">
        <v>79</v>
      </c>
      <c r="G81">
        <v>11</v>
      </c>
    </row>
    <row r="83" spans="1:7" x14ac:dyDescent="0.2">
      <c r="C83" t="s">
        <v>125</v>
      </c>
    </row>
    <row r="84" spans="1:7" x14ac:dyDescent="0.2">
      <c r="C84" t="s">
        <v>126</v>
      </c>
      <c r="E84" t="s">
        <v>128</v>
      </c>
      <c r="F84" t="s">
        <v>128</v>
      </c>
      <c r="G84" t="s">
        <v>128</v>
      </c>
    </row>
    <row r="85" spans="1:7" x14ac:dyDescent="0.2">
      <c r="C85" t="s">
        <v>127</v>
      </c>
      <c r="E85" t="s">
        <v>129</v>
      </c>
      <c r="F85" t="s">
        <v>129</v>
      </c>
      <c r="G85">
        <v>4.0000000000000001E-3</v>
      </c>
    </row>
    <row r="87" spans="1:7" x14ac:dyDescent="0.2">
      <c r="E87" t="s">
        <v>130</v>
      </c>
      <c r="F87" t="s">
        <v>130</v>
      </c>
      <c r="G87" t="s">
        <v>130</v>
      </c>
    </row>
    <row r="88" spans="1:7" x14ac:dyDescent="0.2">
      <c r="C88" t="s">
        <v>131</v>
      </c>
      <c r="D88" t="s">
        <v>132</v>
      </c>
      <c r="E88" t="s">
        <v>129</v>
      </c>
      <c r="F88" t="s">
        <v>129</v>
      </c>
      <c r="G88" t="s">
        <v>129</v>
      </c>
    </row>
    <row r="89" spans="1:7" x14ac:dyDescent="0.2">
      <c r="D89" t="s">
        <v>133</v>
      </c>
      <c r="E89">
        <v>7.1000000000000004E-3</v>
      </c>
      <c r="F89">
        <v>0.3821</v>
      </c>
      <c r="G89">
        <v>0.69520000000000004</v>
      </c>
    </row>
    <row r="90" spans="1:7" x14ac:dyDescent="0.2">
      <c r="D90" t="s">
        <v>134</v>
      </c>
      <c r="E90">
        <v>1.6999999999999999E-3</v>
      </c>
      <c r="F90">
        <v>2.2000000000000001E-3</v>
      </c>
      <c r="G90">
        <v>3.7600000000000001E-2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136A-C257-6242-9076-931B5EF17000}">
  <dimension ref="A1:M90"/>
  <sheetViews>
    <sheetView topLeftCell="A25" workbookViewId="0">
      <selection activeCell="I39" sqref="I38:I39"/>
    </sheetView>
  </sheetViews>
  <sheetFormatPr baseColWidth="10" defaultRowHeight="16" x14ac:dyDescent="0.2"/>
  <sheetData>
    <row r="1" spans="1:13" x14ac:dyDescent="0.2">
      <c r="A1" s="3" t="s">
        <v>1</v>
      </c>
      <c r="B1" s="3" t="s">
        <v>0</v>
      </c>
      <c r="C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13</v>
      </c>
      <c r="M1" s="2"/>
    </row>
    <row r="2" spans="1:13" x14ac:dyDescent="0.2">
      <c r="A2" t="s">
        <v>47</v>
      </c>
      <c r="B2" s="1" t="s">
        <v>12</v>
      </c>
      <c r="C2" t="s">
        <v>10</v>
      </c>
      <c r="E2">
        <v>3812.69</v>
      </c>
      <c r="F2">
        <v>7273</v>
      </c>
      <c r="G2">
        <v>211</v>
      </c>
      <c r="H2">
        <v>250.42</v>
      </c>
      <c r="I2">
        <v>173</v>
      </c>
      <c r="J2">
        <v>1034.53</v>
      </c>
      <c r="K2">
        <f>J2/E2</f>
        <v>0.27133860869884519</v>
      </c>
      <c r="L2">
        <f>H2/1800</f>
        <v>0.1391222222222222</v>
      </c>
    </row>
    <row r="3" spans="1:13" x14ac:dyDescent="0.2">
      <c r="A3" t="s">
        <v>48</v>
      </c>
      <c r="B3" s="1" t="s">
        <v>12</v>
      </c>
      <c r="C3" t="s">
        <v>10</v>
      </c>
      <c r="E3">
        <v>4110.49</v>
      </c>
      <c r="F3">
        <v>9840</v>
      </c>
      <c r="G3">
        <v>344</v>
      </c>
      <c r="H3">
        <v>570.24</v>
      </c>
      <c r="I3">
        <v>314</v>
      </c>
      <c r="J3">
        <v>1888.29</v>
      </c>
      <c r="K3">
        <f t="shared" ref="K3:K31" si="0">J3/E3</f>
        <v>0.45938318789244104</v>
      </c>
      <c r="L3">
        <f t="shared" ref="L3:L31" si="1">H3/1800</f>
        <v>0.31680000000000003</v>
      </c>
    </row>
    <row r="4" spans="1:13" x14ac:dyDescent="0.2">
      <c r="A4" t="s">
        <v>49</v>
      </c>
      <c r="B4" s="1" t="s">
        <v>12</v>
      </c>
      <c r="C4" t="s">
        <v>10</v>
      </c>
      <c r="E4">
        <v>4550.46</v>
      </c>
      <c r="F4">
        <v>9958</v>
      </c>
      <c r="G4">
        <v>398</v>
      </c>
      <c r="H4">
        <v>391.78</v>
      </c>
      <c r="I4">
        <v>210</v>
      </c>
      <c r="J4">
        <v>1190.8800000000001</v>
      </c>
      <c r="K4">
        <f t="shared" si="0"/>
        <v>0.26170541000250525</v>
      </c>
      <c r="L4">
        <f t="shared" si="1"/>
        <v>0.21765555555555555</v>
      </c>
    </row>
    <row r="5" spans="1:13" x14ac:dyDescent="0.2">
      <c r="A5" t="s">
        <v>50</v>
      </c>
      <c r="B5" s="1" t="s">
        <v>12</v>
      </c>
      <c r="C5" t="s">
        <v>10</v>
      </c>
      <c r="E5">
        <v>4701.78</v>
      </c>
      <c r="F5">
        <v>9274</v>
      </c>
      <c r="G5">
        <v>319</v>
      </c>
      <c r="H5">
        <v>399.14</v>
      </c>
      <c r="I5">
        <v>216</v>
      </c>
      <c r="J5">
        <v>1398.63</v>
      </c>
      <c r="K5">
        <f t="shared" si="0"/>
        <v>0.29746819289715815</v>
      </c>
      <c r="L5">
        <f t="shared" si="1"/>
        <v>0.22174444444444444</v>
      </c>
    </row>
    <row r="6" spans="1:13" x14ac:dyDescent="0.2">
      <c r="A6" t="s">
        <v>51</v>
      </c>
      <c r="B6" s="1" t="s">
        <v>12</v>
      </c>
      <c r="C6" t="s">
        <v>10</v>
      </c>
      <c r="E6">
        <v>4806.07</v>
      </c>
      <c r="F6">
        <v>8413</v>
      </c>
      <c r="G6">
        <v>116</v>
      </c>
      <c r="H6">
        <v>347.03</v>
      </c>
      <c r="I6">
        <v>173</v>
      </c>
      <c r="J6">
        <v>1367.67</v>
      </c>
      <c r="K6">
        <f t="shared" si="0"/>
        <v>0.28457138576841373</v>
      </c>
      <c r="L6">
        <f t="shared" si="1"/>
        <v>0.19279444444444443</v>
      </c>
    </row>
    <row r="7" spans="1:13" x14ac:dyDescent="0.2">
      <c r="A7" t="s">
        <v>52</v>
      </c>
      <c r="B7" s="1" t="s">
        <v>12</v>
      </c>
      <c r="C7" t="s">
        <v>10</v>
      </c>
      <c r="E7">
        <v>3691.81</v>
      </c>
      <c r="F7">
        <v>6447</v>
      </c>
      <c r="G7">
        <v>331</v>
      </c>
      <c r="H7">
        <v>145.5</v>
      </c>
      <c r="I7">
        <v>136</v>
      </c>
      <c r="J7">
        <v>903.48</v>
      </c>
      <c r="K7">
        <f t="shared" si="0"/>
        <v>0.24472548695626264</v>
      </c>
      <c r="L7">
        <f t="shared" si="1"/>
        <v>8.0833333333333326E-2</v>
      </c>
    </row>
    <row r="8" spans="1:13" x14ac:dyDescent="0.2">
      <c r="A8" t="s">
        <v>53</v>
      </c>
      <c r="B8" s="1" t="s">
        <v>12</v>
      </c>
      <c r="C8" t="s">
        <v>10</v>
      </c>
      <c r="E8">
        <v>6116.98</v>
      </c>
      <c r="F8">
        <v>9449</v>
      </c>
      <c r="G8">
        <v>290</v>
      </c>
      <c r="H8">
        <v>421.93</v>
      </c>
      <c r="I8">
        <v>196</v>
      </c>
      <c r="J8">
        <v>1558.23</v>
      </c>
      <c r="K8">
        <f t="shared" si="0"/>
        <v>0.25473844936553663</v>
      </c>
      <c r="L8">
        <f t="shared" si="1"/>
        <v>0.23440555555555556</v>
      </c>
    </row>
    <row r="9" spans="1:13" x14ac:dyDescent="0.2">
      <c r="A9" t="s">
        <v>54</v>
      </c>
      <c r="B9" s="1" t="s">
        <v>12</v>
      </c>
      <c r="C9" t="s">
        <v>10</v>
      </c>
      <c r="E9">
        <v>4297.3100000000004</v>
      </c>
      <c r="F9">
        <v>7902</v>
      </c>
      <c r="G9">
        <v>416</v>
      </c>
      <c r="H9">
        <v>268.20999999999998</v>
      </c>
      <c r="I9">
        <v>189</v>
      </c>
      <c r="J9">
        <v>1210.1600000000001</v>
      </c>
      <c r="K9">
        <f t="shared" si="0"/>
        <v>0.28160872732011422</v>
      </c>
      <c r="L9">
        <f t="shared" si="1"/>
        <v>0.14900555555555556</v>
      </c>
    </row>
    <row r="10" spans="1:13" x14ac:dyDescent="0.2">
      <c r="A10" t="s">
        <v>55</v>
      </c>
      <c r="B10" s="1" t="s">
        <v>12</v>
      </c>
      <c r="C10" t="s">
        <v>10</v>
      </c>
      <c r="E10">
        <v>2895.1</v>
      </c>
      <c r="F10">
        <v>7118</v>
      </c>
      <c r="G10">
        <v>153</v>
      </c>
      <c r="H10">
        <v>259.64999999999998</v>
      </c>
      <c r="I10">
        <v>156</v>
      </c>
      <c r="J10">
        <v>833.6</v>
      </c>
      <c r="K10">
        <f t="shared" si="0"/>
        <v>0.28793478636316538</v>
      </c>
      <c r="L10">
        <f t="shared" si="1"/>
        <v>0.14424999999999999</v>
      </c>
    </row>
    <row r="11" spans="1:13" x14ac:dyDescent="0.2">
      <c r="A11" t="s">
        <v>56</v>
      </c>
      <c r="B11" s="1" t="s">
        <v>12</v>
      </c>
      <c r="C11" t="s">
        <v>10</v>
      </c>
      <c r="E11">
        <v>3190.58</v>
      </c>
      <c r="F11">
        <v>7550</v>
      </c>
      <c r="G11">
        <v>271</v>
      </c>
      <c r="H11">
        <v>345.7</v>
      </c>
      <c r="I11">
        <v>189</v>
      </c>
      <c r="J11">
        <v>990.04</v>
      </c>
      <c r="K11">
        <f t="shared" si="0"/>
        <v>0.31030094841690226</v>
      </c>
      <c r="L11">
        <f t="shared" si="1"/>
        <v>0.19205555555555556</v>
      </c>
    </row>
    <row r="12" spans="1:13" x14ac:dyDescent="0.2">
      <c r="A12" t="s">
        <v>57</v>
      </c>
      <c r="B12" s="1" t="s">
        <v>12</v>
      </c>
      <c r="C12" t="s">
        <v>10</v>
      </c>
      <c r="E12">
        <v>3407.05</v>
      </c>
      <c r="F12">
        <v>9502</v>
      </c>
      <c r="G12">
        <v>335</v>
      </c>
      <c r="H12">
        <v>363.54</v>
      </c>
      <c r="I12">
        <v>194</v>
      </c>
      <c r="J12">
        <v>949.64</v>
      </c>
      <c r="K12">
        <f t="shared" si="0"/>
        <v>0.27872793178849736</v>
      </c>
      <c r="L12">
        <f t="shared" si="1"/>
        <v>0.20196666666666668</v>
      </c>
    </row>
    <row r="13" spans="1:13" x14ac:dyDescent="0.2">
      <c r="A13" t="s">
        <v>58</v>
      </c>
      <c r="B13" s="1" t="s">
        <v>12</v>
      </c>
      <c r="C13" t="s">
        <v>10</v>
      </c>
      <c r="E13">
        <v>5217.6099999999997</v>
      </c>
      <c r="F13">
        <v>8543</v>
      </c>
      <c r="G13">
        <v>586</v>
      </c>
      <c r="H13">
        <v>613.25</v>
      </c>
      <c r="I13">
        <v>353</v>
      </c>
      <c r="J13">
        <v>1936.7</v>
      </c>
      <c r="K13">
        <f t="shared" si="0"/>
        <v>0.37118527448391125</v>
      </c>
      <c r="L13">
        <f t="shared" si="1"/>
        <v>0.34069444444444447</v>
      </c>
    </row>
    <row r="14" spans="1:13" x14ac:dyDescent="0.2">
      <c r="A14" t="s">
        <v>59</v>
      </c>
      <c r="B14" s="1" t="s">
        <v>12</v>
      </c>
      <c r="C14" t="s">
        <v>10</v>
      </c>
      <c r="E14">
        <v>3232.22</v>
      </c>
      <c r="F14">
        <v>9493</v>
      </c>
      <c r="G14">
        <v>212</v>
      </c>
      <c r="H14">
        <v>329.99</v>
      </c>
      <c r="I14">
        <v>247</v>
      </c>
      <c r="J14">
        <v>987.79</v>
      </c>
      <c r="K14">
        <f t="shared" si="0"/>
        <v>0.30560729158287492</v>
      </c>
      <c r="L14">
        <f t="shared" si="1"/>
        <v>0.18332777777777778</v>
      </c>
    </row>
    <row r="15" spans="1:13" x14ac:dyDescent="0.2">
      <c r="A15" t="s">
        <v>60</v>
      </c>
      <c r="B15" s="1" t="s">
        <v>12</v>
      </c>
      <c r="C15" t="s">
        <v>10</v>
      </c>
      <c r="E15">
        <v>5997.79</v>
      </c>
      <c r="F15">
        <v>9838</v>
      </c>
      <c r="G15">
        <v>795</v>
      </c>
      <c r="H15">
        <v>763.22</v>
      </c>
      <c r="I15">
        <v>305</v>
      </c>
      <c r="J15">
        <v>2709.63</v>
      </c>
      <c r="K15">
        <f t="shared" si="0"/>
        <v>0.45177140246657521</v>
      </c>
      <c r="L15">
        <f t="shared" si="1"/>
        <v>0.42401111111111112</v>
      </c>
    </row>
    <row r="16" spans="1:13" x14ac:dyDescent="0.2">
      <c r="A16" t="s">
        <v>61</v>
      </c>
      <c r="B16" s="1" t="s">
        <v>12</v>
      </c>
      <c r="C16" t="s">
        <v>10</v>
      </c>
      <c r="E16">
        <v>3261.56</v>
      </c>
      <c r="F16">
        <v>6618</v>
      </c>
      <c r="G16">
        <v>409</v>
      </c>
      <c r="H16">
        <v>540.75</v>
      </c>
      <c r="I16">
        <v>208</v>
      </c>
      <c r="J16">
        <v>1376.18</v>
      </c>
      <c r="K16">
        <f t="shared" si="0"/>
        <v>0.42193919474116681</v>
      </c>
      <c r="L16">
        <f t="shared" si="1"/>
        <v>0.30041666666666667</v>
      </c>
    </row>
    <row r="17" spans="1:12" x14ac:dyDescent="0.2">
      <c r="A17" t="s">
        <v>62</v>
      </c>
      <c r="B17" s="1" t="s">
        <v>12</v>
      </c>
      <c r="C17" t="s">
        <v>10</v>
      </c>
      <c r="E17">
        <v>2605.81</v>
      </c>
      <c r="F17">
        <v>6247</v>
      </c>
      <c r="G17">
        <v>154</v>
      </c>
      <c r="H17">
        <v>392.86</v>
      </c>
      <c r="I17">
        <v>156</v>
      </c>
      <c r="J17">
        <v>752.14</v>
      </c>
      <c r="K17">
        <f t="shared" si="0"/>
        <v>0.28863961685617906</v>
      </c>
      <c r="L17">
        <f t="shared" si="1"/>
        <v>0.21825555555555556</v>
      </c>
    </row>
    <row r="18" spans="1:12" x14ac:dyDescent="0.2">
      <c r="A18" t="s">
        <v>63</v>
      </c>
      <c r="B18" s="1" t="s">
        <v>12</v>
      </c>
      <c r="C18" t="s">
        <v>10</v>
      </c>
      <c r="E18">
        <v>3405.12</v>
      </c>
      <c r="F18">
        <v>6735</v>
      </c>
      <c r="G18">
        <v>263</v>
      </c>
      <c r="H18">
        <v>421.06</v>
      </c>
      <c r="I18">
        <v>135</v>
      </c>
      <c r="J18">
        <v>719.51</v>
      </c>
      <c r="K18">
        <f t="shared" si="0"/>
        <v>0.21130239169251011</v>
      </c>
      <c r="L18">
        <f t="shared" si="1"/>
        <v>0.23392222222222223</v>
      </c>
    </row>
    <row r="19" spans="1:12" x14ac:dyDescent="0.2">
      <c r="A19" t="s">
        <v>64</v>
      </c>
      <c r="B19" s="1" t="s">
        <v>12</v>
      </c>
      <c r="C19" t="s">
        <v>10</v>
      </c>
      <c r="E19">
        <v>2523.06</v>
      </c>
      <c r="F19">
        <v>5777</v>
      </c>
      <c r="G19">
        <v>298</v>
      </c>
      <c r="H19">
        <v>514.69000000000005</v>
      </c>
      <c r="I19">
        <v>181</v>
      </c>
      <c r="J19">
        <v>811</v>
      </c>
      <c r="K19">
        <f t="shared" si="0"/>
        <v>0.32143508279628707</v>
      </c>
      <c r="L19">
        <f t="shared" si="1"/>
        <v>0.28593888888888891</v>
      </c>
    </row>
    <row r="20" spans="1:12" x14ac:dyDescent="0.2">
      <c r="A20" t="s">
        <v>65</v>
      </c>
      <c r="B20" s="1" t="s">
        <v>12</v>
      </c>
      <c r="C20" t="s">
        <v>10</v>
      </c>
      <c r="E20">
        <v>3623.58</v>
      </c>
      <c r="F20">
        <v>6767</v>
      </c>
      <c r="G20">
        <v>449</v>
      </c>
      <c r="H20">
        <v>286.07</v>
      </c>
      <c r="I20">
        <v>182</v>
      </c>
      <c r="J20">
        <v>1180.1600000000001</v>
      </c>
      <c r="K20">
        <f t="shared" si="0"/>
        <v>0.32568895953725324</v>
      </c>
      <c r="L20">
        <f t="shared" si="1"/>
        <v>0.15892777777777778</v>
      </c>
    </row>
    <row r="21" spans="1:12" x14ac:dyDescent="0.2">
      <c r="A21" t="s">
        <v>66</v>
      </c>
      <c r="B21" s="1" t="s">
        <v>12</v>
      </c>
      <c r="C21" t="s">
        <v>11</v>
      </c>
      <c r="E21">
        <v>5814.69</v>
      </c>
      <c r="F21">
        <v>10747</v>
      </c>
      <c r="G21">
        <v>241</v>
      </c>
      <c r="H21">
        <v>579.95000000000005</v>
      </c>
      <c r="I21">
        <v>223</v>
      </c>
      <c r="J21">
        <v>2073.27</v>
      </c>
      <c r="K21">
        <f t="shared" si="0"/>
        <v>0.35655727132486859</v>
      </c>
      <c r="L21">
        <f t="shared" si="1"/>
        <v>0.32219444444444445</v>
      </c>
    </row>
    <row r="22" spans="1:12" x14ac:dyDescent="0.2">
      <c r="A22" t="s">
        <v>67</v>
      </c>
      <c r="B22" s="1" t="s">
        <v>12</v>
      </c>
      <c r="C22" t="s">
        <v>11</v>
      </c>
      <c r="E22">
        <v>3001.95</v>
      </c>
      <c r="F22">
        <v>6799</v>
      </c>
      <c r="G22">
        <v>165</v>
      </c>
      <c r="H22">
        <v>265.26</v>
      </c>
      <c r="I22">
        <v>160</v>
      </c>
      <c r="J22">
        <v>919.65</v>
      </c>
      <c r="K22">
        <f t="shared" si="0"/>
        <v>0.3063508719332434</v>
      </c>
      <c r="L22">
        <f t="shared" si="1"/>
        <v>0.14736666666666667</v>
      </c>
    </row>
    <row r="23" spans="1:12" x14ac:dyDescent="0.2">
      <c r="A23" t="s">
        <v>68</v>
      </c>
      <c r="B23" s="1" t="s">
        <v>12</v>
      </c>
      <c r="C23" t="s">
        <v>11</v>
      </c>
      <c r="E23">
        <v>2224.52</v>
      </c>
      <c r="F23">
        <v>4486</v>
      </c>
      <c r="G23">
        <v>144</v>
      </c>
      <c r="H23">
        <v>232.16</v>
      </c>
      <c r="I23">
        <v>105</v>
      </c>
      <c r="J23">
        <v>523.55999999999995</v>
      </c>
      <c r="K23">
        <f t="shared" si="0"/>
        <v>0.2353586391671012</v>
      </c>
      <c r="L23">
        <f t="shared" si="1"/>
        <v>0.12897777777777777</v>
      </c>
    </row>
    <row r="24" spans="1:12" x14ac:dyDescent="0.2">
      <c r="A24" t="s">
        <v>69</v>
      </c>
      <c r="B24" s="1" t="s">
        <v>12</v>
      </c>
      <c r="C24" t="s">
        <v>11</v>
      </c>
      <c r="E24">
        <v>5035.5</v>
      </c>
      <c r="F24">
        <v>10353</v>
      </c>
      <c r="G24">
        <v>412</v>
      </c>
      <c r="H24">
        <v>519.36</v>
      </c>
      <c r="I24">
        <v>297</v>
      </c>
      <c r="J24">
        <v>2037.09</v>
      </c>
      <c r="K24">
        <f t="shared" si="0"/>
        <v>0.40454572535001487</v>
      </c>
      <c r="L24">
        <f t="shared" si="1"/>
        <v>0.28853333333333336</v>
      </c>
    </row>
    <row r="25" spans="1:12" x14ac:dyDescent="0.2">
      <c r="A25" t="s">
        <v>70</v>
      </c>
      <c r="B25" s="1" t="s">
        <v>12</v>
      </c>
      <c r="C25" t="s">
        <v>11</v>
      </c>
      <c r="E25">
        <v>3180.45</v>
      </c>
      <c r="F25">
        <v>7938</v>
      </c>
      <c r="G25">
        <v>142</v>
      </c>
      <c r="H25">
        <v>289.7</v>
      </c>
      <c r="I25">
        <v>207</v>
      </c>
      <c r="J25">
        <v>891.12</v>
      </c>
      <c r="K25">
        <f t="shared" si="0"/>
        <v>0.28018676602367593</v>
      </c>
      <c r="L25">
        <f t="shared" si="1"/>
        <v>0.16094444444444445</v>
      </c>
    </row>
    <row r="26" spans="1:12" x14ac:dyDescent="0.2">
      <c r="A26" t="s">
        <v>71</v>
      </c>
      <c r="B26" s="1" t="s">
        <v>12</v>
      </c>
      <c r="C26" t="s">
        <v>11</v>
      </c>
      <c r="E26">
        <v>3498.76</v>
      </c>
      <c r="F26">
        <v>11828</v>
      </c>
      <c r="G26">
        <v>147</v>
      </c>
      <c r="H26">
        <v>433.62</v>
      </c>
      <c r="I26">
        <v>301</v>
      </c>
      <c r="J26">
        <v>1247.27</v>
      </c>
      <c r="K26">
        <f t="shared" si="0"/>
        <v>0.35648915615818172</v>
      </c>
      <c r="L26">
        <f t="shared" si="1"/>
        <v>0.2409</v>
      </c>
    </row>
    <row r="27" spans="1:12" x14ac:dyDescent="0.2">
      <c r="A27" t="s">
        <v>72</v>
      </c>
      <c r="B27" s="1" t="s">
        <v>12</v>
      </c>
      <c r="C27" t="s">
        <v>11</v>
      </c>
      <c r="E27">
        <v>3624.46</v>
      </c>
      <c r="F27">
        <v>8151</v>
      </c>
      <c r="G27">
        <v>402</v>
      </c>
      <c r="H27">
        <v>688.02</v>
      </c>
      <c r="I27">
        <v>237</v>
      </c>
      <c r="J27">
        <v>1558.23</v>
      </c>
      <c r="K27">
        <f t="shared" si="0"/>
        <v>0.42992059506795494</v>
      </c>
      <c r="L27">
        <f t="shared" si="1"/>
        <v>0.38223333333333331</v>
      </c>
    </row>
    <row r="28" spans="1:12" x14ac:dyDescent="0.2">
      <c r="A28" t="s">
        <v>73</v>
      </c>
      <c r="B28" s="1" t="s">
        <v>12</v>
      </c>
      <c r="C28" t="s">
        <v>11</v>
      </c>
      <c r="E28">
        <v>2997.27</v>
      </c>
      <c r="F28">
        <v>6159</v>
      </c>
      <c r="G28">
        <v>232</v>
      </c>
      <c r="H28">
        <v>533.96</v>
      </c>
      <c r="I28">
        <v>178</v>
      </c>
      <c r="J28">
        <v>822.29</v>
      </c>
      <c r="K28">
        <f t="shared" si="0"/>
        <v>0.2743463218195224</v>
      </c>
      <c r="L28">
        <f t="shared" si="1"/>
        <v>0.29664444444444449</v>
      </c>
    </row>
    <row r="29" spans="1:12" x14ac:dyDescent="0.2">
      <c r="A29" t="s">
        <v>74</v>
      </c>
      <c r="B29" s="1" t="s">
        <v>12</v>
      </c>
      <c r="C29" t="s">
        <v>11</v>
      </c>
      <c r="E29">
        <v>3145.47</v>
      </c>
      <c r="F29">
        <v>6230</v>
      </c>
      <c r="G29">
        <v>220</v>
      </c>
      <c r="H29">
        <v>417.59</v>
      </c>
      <c r="I29">
        <v>213</v>
      </c>
      <c r="J29">
        <v>1145.08</v>
      </c>
      <c r="K29">
        <f t="shared" si="0"/>
        <v>0.3640409859257917</v>
      </c>
      <c r="L29">
        <f t="shared" si="1"/>
        <v>0.23199444444444442</v>
      </c>
    </row>
    <row r="30" spans="1:12" x14ac:dyDescent="0.2">
      <c r="A30" t="s">
        <v>75</v>
      </c>
      <c r="B30" s="1" t="s">
        <v>12</v>
      </c>
      <c r="C30" t="s">
        <v>11</v>
      </c>
      <c r="E30">
        <v>3858.3</v>
      </c>
      <c r="F30">
        <v>7887</v>
      </c>
      <c r="G30">
        <v>270</v>
      </c>
      <c r="H30">
        <v>630.64</v>
      </c>
      <c r="I30">
        <v>282</v>
      </c>
      <c r="J30">
        <v>1493.78</v>
      </c>
      <c r="K30">
        <f t="shared" si="0"/>
        <v>0.38716014825182071</v>
      </c>
      <c r="L30">
        <f t="shared" si="1"/>
        <v>0.35035555555555553</v>
      </c>
    </row>
    <row r="31" spans="1:12" x14ac:dyDescent="0.2">
      <c r="A31" t="s">
        <v>76</v>
      </c>
      <c r="B31" s="1" t="s">
        <v>12</v>
      </c>
      <c r="C31" t="s">
        <v>11</v>
      </c>
      <c r="E31">
        <v>2592.87</v>
      </c>
      <c r="F31">
        <v>7157</v>
      </c>
      <c r="G31">
        <v>164</v>
      </c>
      <c r="H31">
        <v>567.33000000000004</v>
      </c>
      <c r="I31">
        <v>177</v>
      </c>
      <c r="J31">
        <v>858.65</v>
      </c>
      <c r="K31">
        <f t="shared" si="0"/>
        <v>0.33115813750785811</v>
      </c>
      <c r="L31">
        <f t="shared" si="1"/>
        <v>0.31518333333333337</v>
      </c>
    </row>
    <row r="33" spans="1:12" x14ac:dyDescent="0.2">
      <c r="A33" t="s">
        <v>77</v>
      </c>
      <c r="B33" s="1" t="s">
        <v>45</v>
      </c>
      <c r="C33" t="s">
        <v>10</v>
      </c>
      <c r="E33">
        <v>6152.27</v>
      </c>
      <c r="F33">
        <v>8936</v>
      </c>
      <c r="G33">
        <v>408</v>
      </c>
      <c r="H33">
        <v>590.34</v>
      </c>
      <c r="I33">
        <v>227</v>
      </c>
      <c r="J33">
        <v>2161.7199999999998</v>
      </c>
      <c r="K33">
        <f t="shared" ref="K33" si="2">J33/E33</f>
        <v>0.35136949451178179</v>
      </c>
      <c r="L33">
        <f t="shared" ref="L33" si="3">H33/1800</f>
        <v>0.32796666666666668</v>
      </c>
    </row>
    <row r="34" spans="1:12" x14ac:dyDescent="0.2">
      <c r="A34" t="s">
        <v>78</v>
      </c>
      <c r="B34" s="1" t="s">
        <v>45</v>
      </c>
      <c r="C34" t="s">
        <v>10</v>
      </c>
      <c r="E34">
        <v>2174.21</v>
      </c>
      <c r="F34">
        <v>4450</v>
      </c>
      <c r="G34">
        <v>184</v>
      </c>
      <c r="H34">
        <v>311.20999999999998</v>
      </c>
      <c r="I34">
        <v>126</v>
      </c>
      <c r="J34">
        <v>764.5</v>
      </c>
      <c r="K34">
        <f t="shared" ref="K34:K58" si="4">J34/E34</f>
        <v>0.3516219684391112</v>
      </c>
      <c r="L34">
        <f t="shared" ref="L34:L58" si="5">H34/1800</f>
        <v>0.17289444444444443</v>
      </c>
    </row>
    <row r="35" spans="1:12" x14ac:dyDescent="0.2">
      <c r="A35" t="s">
        <v>79</v>
      </c>
      <c r="B35" s="1" t="s">
        <v>45</v>
      </c>
      <c r="C35" t="s">
        <v>10</v>
      </c>
      <c r="E35">
        <v>2544.12</v>
      </c>
      <c r="F35">
        <v>4987</v>
      </c>
      <c r="G35">
        <v>102</v>
      </c>
      <c r="H35">
        <v>374.02</v>
      </c>
      <c r="I35">
        <v>112</v>
      </c>
      <c r="J35">
        <v>824.41</v>
      </c>
      <c r="K35">
        <f t="shared" si="4"/>
        <v>0.32404524943791957</v>
      </c>
      <c r="L35">
        <f t="shared" si="5"/>
        <v>0.20778888888888888</v>
      </c>
    </row>
    <row r="36" spans="1:12" x14ac:dyDescent="0.2">
      <c r="A36" t="s">
        <v>80</v>
      </c>
      <c r="B36" s="1" t="s">
        <v>45</v>
      </c>
      <c r="C36" t="s">
        <v>10</v>
      </c>
      <c r="E36">
        <v>2621.11</v>
      </c>
      <c r="F36">
        <v>4483</v>
      </c>
      <c r="G36">
        <v>74</v>
      </c>
      <c r="H36">
        <v>437.05</v>
      </c>
      <c r="I36">
        <v>119</v>
      </c>
      <c r="J36">
        <v>725.54</v>
      </c>
      <c r="K36">
        <f t="shared" si="4"/>
        <v>0.27680639118541378</v>
      </c>
      <c r="L36">
        <f t="shared" si="5"/>
        <v>0.24280555555555555</v>
      </c>
    </row>
    <row r="37" spans="1:12" x14ac:dyDescent="0.2">
      <c r="A37" t="s">
        <v>81</v>
      </c>
      <c r="B37" s="1" t="s">
        <v>45</v>
      </c>
      <c r="C37" t="s">
        <v>10</v>
      </c>
      <c r="E37">
        <v>1850.73</v>
      </c>
      <c r="F37">
        <v>6177</v>
      </c>
      <c r="G37">
        <v>125</v>
      </c>
      <c r="H37">
        <v>179.59</v>
      </c>
      <c r="I37">
        <v>122</v>
      </c>
      <c r="J37">
        <v>362.06</v>
      </c>
      <c r="K37">
        <f t="shared" si="4"/>
        <v>0.19563091320722092</v>
      </c>
      <c r="L37">
        <f t="shared" si="5"/>
        <v>9.977222222222222E-2</v>
      </c>
    </row>
    <row r="38" spans="1:12" x14ac:dyDescent="0.2">
      <c r="A38" t="s">
        <v>82</v>
      </c>
      <c r="B38" s="1" t="s">
        <v>45</v>
      </c>
      <c r="C38" t="s">
        <v>10</v>
      </c>
      <c r="E38">
        <v>3815.99</v>
      </c>
      <c r="F38">
        <v>6048</v>
      </c>
      <c r="G38">
        <v>151</v>
      </c>
      <c r="H38">
        <v>280.14999999999998</v>
      </c>
      <c r="I38">
        <v>121</v>
      </c>
      <c r="J38">
        <v>1029.28</v>
      </c>
      <c r="K38">
        <f t="shared" si="4"/>
        <v>0.26972817014719641</v>
      </c>
      <c r="L38">
        <f t="shared" si="5"/>
        <v>0.15563888888888888</v>
      </c>
    </row>
    <row r="39" spans="1:12" x14ac:dyDescent="0.2">
      <c r="A39" t="s">
        <v>83</v>
      </c>
      <c r="B39" s="1" t="s">
        <v>45</v>
      </c>
      <c r="C39" t="s">
        <v>10</v>
      </c>
      <c r="E39">
        <v>3638.86</v>
      </c>
      <c r="F39">
        <v>6366</v>
      </c>
      <c r="G39">
        <v>173</v>
      </c>
      <c r="H39">
        <v>511.54</v>
      </c>
      <c r="I39">
        <v>198</v>
      </c>
      <c r="J39">
        <v>1243.4000000000001</v>
      </c>
      <c r="K39">
        <f t="shared" si="4"/>
        <v>0.34170042265984402</v>
      </c>
      <c r="L39">
        <f t="shared" si="5"/>
        <v>0.28418888888888888</v>
      </c>
    </row>
    <row r="40" spans="1:12" x14ac:dyDescent="0.2">
      <c r="A40" t="s">
        <v>84</v>
      </c>
      <c r="B40" s="1" t="s">
        <v>45</v>
      </c>
      <c r="C40" t="s">
        <v>10</v>
      </c>
      <c r="E40">
        <v>1693.26</v>
      </c>
      <c r="F40">
        <v>3654</v>
      </c>
      <c r="G40">
        <v>63</v>
      </c>
      <c r="H40">
        <v>210.36</v>
      </c>
      <c r="I40">
        <v>80</v>
      </c>
      <c r="J40">
        <v>317.58</v>
      </c>
      <c r="K40">
        <f t="shared" si="4"/>
        <v>0.18755536657099323</v>
      </c>
      <c r="L40">
        <f t="shared" si="5"/>
        <v>0.11686666666666667</v>
      </c>
    </row>
    <row r="41" spans="1:12" x14ac:dyDescent="0.2">
      <c r="A41" t="s">
        <v>85</v>
      </c>
      <c r="B41" s="1" t="s">
        <v>45</v>
      </c>
      <c r="C41" t="s">
        <v>10</v>
      </c>
      <c r="E41">
        <v>2020.56</v>
      </c>
      <c r="F41">
        <v>3248</v>
      </c>
      <c r="G41">
        <v>50</v>
      </c>
      <c r="H41">
        <v>321.92</v>
      </c>
      <c r="I41">
        <v>86</v>
      </c>
      <c r="J41">
        <v>609.47</v>
      </c>
      <c r="K41">
        <f t="shared" si="4"/>
        <v>0.30163420041968564</v>
      </c>
      <c r="L41">
        <f t="shared" si="5"/>
        <v>0.17884444444444444</v>
      </c>
    </row>
    <row r="42" spans="1:12" x14ac:dyDescent="0.2">
      <c r="A42" t="s">
        <v>86</v>
      </c>
      <c r="B42" s="1" t="s">
        <v>45</v>
      </c>
      <c r="C42" t="s">
        <v>10</v>
      </c>
      <c r="E42">
        <v>2840.04</v>
      </c>
      <c r="F42">
        <v>6033</v>
      </c>
      <c r="G42">
        <v>132</v>
      </c>
      <c r="H42">
        <v>395.6</v>
      </c>
      <c r="I42">
        <v>153</v>
      </c>
      <c r="J42">
        <v>871.97</v>
      </c>
      <c r="K42">
        <f t="shared" si="4"/>
        <v>0.30702736581174916</v>
      </c>
      <c r="L42">
        <f t="shared" si="5"/>
        <v>0.21977777777777779</v>
      </c>
    </row>
    <row r="43" spans="1:12" x14ac:dyDescent="0.2">
      <c r="A43" t="s">
        <v>87</v>
      </c>
      <c r="B43" s="1" t="s">
        <v>45</v>
      </c>
      <c r="C43" t="s">
        <v>10</v>
      </c>
      <c r="E43">
        <v>1907.4</v>
      </c>
      <c r="F43">
        <v>5460</v>
      </c>
      <c r="G43">
        <v>32</v>
      </c>
      <c r="H43">
        <v>1075.43</v>
      </c>
      <c r="I43">
        <v>226</v>
      </c>
      <c r="J43">
        <v>1072.81</v>
      </c>
      <c r="K43">
        <f t="shared" si="4"/>
        <v>0.56244626192723068</v>
      </c>
      <c r="L43">
        <f t="shared" si="5"/>
        <v>0.59746111111111111</v>
      </c>
    </row>
    <row r="44" spans="1:12" x14ac:dyDescent="0.2">
      <c r="A44" t="s">
        <v>88</v>
      </c>
      <c r="B44" s="1" t="s">
        <v>45</v>
      </c>
      <c r="C44" t="s">
        <v>10</v>
      </c>
      <c r="E44">
        <v>2011.72</v>
      </c>
      <c r="F44">
        <v>6485</v>
      </c>
      <c r="G44">
        <v>87</v>
      </c>
      <c r="H44">
        <v>342.62</v>
      </c>
      <c r="I44">
        <v>141</v>
      </c>
      <c r="J44">
        <v>576.21</v>
      </c>
      <c r="K44">
        <f t="shared" si="4"/>
        <v>0.28642654047282923</v>
      </c>
      <c r="L44">
        <f t="shared" si="5"/>
        <v>0.19034444444444445</v>
      </c>
    </row>
    <row r="45" spans="1:12" x14ac:dyDescent="0.2">
      <c r="A45" t="s">
        <v>89</v>
      </c>
      <c r="B45" s="1" t="s">
        <v>45</v>
      </c>
      <c r="C45" t="s">
        <v>10</v>
      </c>
      <c r="E45">
        <v>2801.84</v>
      </c>
      <c r="F45">
        <v>5965</v>
      </c>
      <c r="G45">
        <v>98</v>
      </c>
      <c r="H45">
        <v>490.29</v>
      </c>
      <c r="I45">
        <v>149</v>
      </c>
      <c r="J45">
        <v>914.91</v>
      </c>
      <c r="K45">
        <f t="shared" si="4"/>
        <v>0.3265389886645918</v>
      </c>
      <c r="L45">
        <f t="shared" si="5"/>
        <v>0.27238333333333337</v>
      </c>
    </row>
    <row r="46" spans="1:12" x14ac:dyDescent="0.2">
      <c r="A46" t="s">
        <v>90</v>
      </c>
      <c r="B46" s="1" t="s">
        <v>45</v>
      </c>
      <c r="C46" t="s">
        <v>10</v>
      </c>
      <c r="E46">
        <v>2577.3000000000002</v>
      </c>
      <c r="F46">
        <v>8543</v>
      </c>
      <c r="G46">
        <v>139</v>
      </c>
      <c r="H46">
        <v>711.7</v>
      </c>
      <c r="I46">
        <v>321</v>
      </c>
      <c r="J46">
        <v>954.05</v>
      </c>
      <c r="K46">
        <f t="shared" si="4"/>
        <v>0.37017421332402123</v>
      </c>
      <c r="L46">
        <f t="shared" si="5"/>
        <v>0.3953888888888889</v>
      </c>
    </row>
    <row r="47" spans="1:12" x14ac:dyDescent="0.2">
      <c r="A47" t="s">
        <v>91</v>
      </c>
      <c r="B47" s="1" t="s">
        <v>45</v>
      </c>
      <c r="C47" t="s">
        <v>11</v>
      </c>
      <c r="E47">
        <v>3106.29</v>
      </c>
      <c r="F47">
        <v>5537</v>
      </c>
      <c r="G47">
        <v>77</v>
      </c>
      <c r="H47">
        <v>405.1</v>
      </c>
      <c r="I47">
        <v>115</v>
      </c>
      <c r="J47">
        <v>1024.44</v>
      </c>
      <c r="K47">
        <f t="shared" si="4"/>
        <v>0.32979535072385385</v>
      </c>
      <c r="L47">
        <f t="shared" si="5"/>
        <v>0.22505555555555556</v>
      </c>
    </row>
    <row r="48" spans="1:12" x14ac:dyDescent="0.2">
      <c r="A48" t="s">
        <v>92</v>
      </c>
      <c r="B48" s="1" t="s">
        <v>45</v>
      </c>
      <c r="C48" t="s">
        <v>11</v>
      </c>
      <c r="E48">
        <v>2825.21</v>
      </c>
      <c r="F48">
        <v>7525</v>
      </c>
      <c r="G48">
        <v>93</v>
      </c>
      <c r="H48">
        <v>666.62</v>
      </c>
      <c r="I48">
        <v>187</v>
      </c>
      <c r="J48">
        <v>919.18</v>
      </c>
      <c r="K48">
        <f t="shared" si="4"/>
        <v>0.32534926607225656</v>
      </c>
      <c r="L48">
        <f t="shared" si="5"/>
        <v>0.37034444444444442</v>
      </c>
    </row>
    <row r="49" spans="1:12" x14ac:dyDescent="0.2">
      <c r="A49" t="s">
        <v>93</v>
      </c>
      <c r="B49" s="1" t="s">
        <v>45</v>
      </c>
      <c r="C49" t="s">
        <v>11</v>
      </c>
      <c r="E49">
        <v>2907.4</v>
      </c>
      <c r="F49">
        <v>4851</v>
      </c>
      <c r="G49">
        <v>99</v>
      </c>
      <c r="H49">
        <v>243.16</v>
      </c>
      <c r="I49">
        <v>120</v>
      </c>
      <c r="J49">
        <v>833.19</v>
      </c>
      <c r="K49">
        <f t="shared" si="4"/>
        <v>0.28657563458760404</v>
      </c>
      <c r="L49">
        <f t="shared" si="5"/>
        <v>0.1350888888888889</v>
      </c>
    </row>
    <row r="50" spans="1:12" x14ac:dyDescent="0.2">
      <c r="A50" t="s">
        <v>94</v>
      </c>
      <c r="B50" s="1" t="s">
        <v>45</v>
      </c>
      <c r="C50" t="s">
        <v>11</v>
      </c>
      <c r="E50">
        <v>1543.98</v>
      </c>
      <c r="F50">
        <v>3133</v>
      </c>
      <c r="G50">
        <v>95</v>
      </c>
      <c r="H50">
        <v>203.02</v>
      </c>
      <c r="I50">
        <v>73</v>
      </c>
      <c r="J50">
        <v>417.28</v>
      </c>
      <c r="K50">
        <f t="shared" si="4"/>
        <v>0.27026256816798144</v>
      </c>
      <c r="L50">
        <f t="shared" si="5"/>
        <v>0.1127888888888889</v>
      </c>
    </row>
    <row r="51" spans="1:12" x14ac:dyDescent="0.2">
      <c r="A51" t="s">
        <v>95</v>
      </c>
      <c r="B51" s="1" t="s">
        <v>45</v>
      </c>
      <c r="C51" t="s">
        <v>11</v>
      </c>
      <c r="E51">
        <v>1532.61</v>
      </c>
      <c r="F51">
        <v>3222</v>
      </c>
      <c r="G51">
        <v>64</v>
      </c>
      <c r="H51">
        <v>52.06</v>
      </c>
      <c r="I51">
        <v>35</v>
      </c>
      <c r="J51">
        <v>167.84</v>
      </c>
      <c r="K51">
        <f t="shared" si="4"/>
        <v>0.10951253091132122</v>
      </c>
      <c r="L51">
        <f t="shared" si="5"/>
        <v>2.8922222222222224E-2</v>
      </c>
    </row>
    <row r="52" spans="1:12" x14ac:dyDescent="0.2">
      <c r="A52" t="s">
        <v>96</v>
      </c>
      <c r="B52" s="1" t="s">
        <v>45</v>
      </c>
      <c r="C52" t="s">
        <v>11</v>
      </c>
      <c r="E52">
        <v>2302.42</v>
      </c>
      <c r="F52">
        <v>4213</v>
      </c>
      <c r="G52">
        <v>78</v>
      </c>
      <c r="H52">
        <v>387.93</v>
      </c>
      <c r="I52">
        <v>113</v>
      </c>
      <c r="J52">
        <v>632.5</v>
      </c>
      <c r="K52">
        <f t="shared" si="4"/>
        <v>0.27471095629815584</v>
      </c>
      <c r="L52">
        <f t="shared" si="5"/>
        <v>0.21551666666666666</v>
      </c>
    </row>
    <row r="53" spans="1:12" x14ac:dyDescent="0.2">
      <c r="A53" t="s">
        <v>97</v>
      </c>
      <c r="B53" s="1" t="s">
        <v>45</v>
      </c>
      <c r="C53" t="s">
        <v>11</v>
      </c>
      <c r="E53">
        <v>2722.31</v>
      </c>
      <c r="F53">
        <v>4702</v>
      </c>
      <c r="G53">
        <v>110</v>
      </c>
      <c r="H53">
        <v>179.03</v>
      </c>
      <c r="I53">
        <v>129</v>
      </c>
      <c r="J53">
        <v>676.46</v>
      </c>
      <c r="K53">
        <f t="shared" si="4"/>
        <v>0.24848749775007256</v>
      </c>
      <c r="L53">
        <f t="shared" si="5"/>
        <v>9.9461111111111111E-2</v>
      </c>
    </row>
    <row r="54" spans="1:12" x14ac:dyDescent="0.2">
      <c r="A54" t="s">
        <v>98</v>
      </c>
      <c r="B54" s="1" t="s">
        <v>45</v>
      </c>
      <c r="C54" t="s">
        <v>11</v>
      </c>
      <c r="E54">
        <v>3509.09</v>
      </c>
      <c r="F54">
        <v>7063</v>
      </c>
      <c r="G54">
        <v>121</v>
      </c>
      <c r="H54">
        <v>524.71</v>
      </c>
      <c r="I54">
        <v>197</v>
      </c>
      <c r="J54">
        <v>1353.56</v>
      </c>
      <c r="K54">
        <f t="shared" si="4"/>
        <v>0.38572963360871332</v>
      </c>
      <c r="L54">
        <f t="shared" si="5"/>
        <v>0.29150555555555557</v>
      </c>
    </row>
    <row r="55" spans="1:12" x14ac:dyDescent="0.2">
      <c r="A55" t="s">
        <v>99</v>
      </c>
      <c r="B55" s="1" t="s">
        <v>45</v>
      </c>
      <c r="C55" t="s">
        <v>11</v>
      </c>
      <c r="E55">
        <v>1981.53</v>
      </c>
      <c r="F55">
        <v>3998</v>
      </c>
      <c r="G55">
        <v>81</v>
      </c>
      <c r="H55">
        <v>179.31</v>
      </c>
      <c r="I55">
        <v>93</v>
      </c>
      <c r="J55">
        <v>290.88</v>
      </c>
      <c r="K55">
        <f t="shared" si="4"/>
        <v>0.14679565790071308</v>
      </c>
      <c r="L55">
        <f t="shared" si="5"/>
        <v>9.9616666666666673E-2</v>
      </c>
    </row>
    <row r="56" spans="1:12" x14ac:dyDescent="0.2">
      <c r="A56" t="s">
        <v>100</v>
      </c>
      <c r="B56" s="1" t="s">
        <v>45</v>
      </c>
      <c r="C56" t="s">
        <v>11</v>
      </c>
      <c r="E56">
        <v>2386.73</v>
      </c>
      <c r="F56">
        <v>6350</v>
      </c>
      <c r="G56">
        <v>129</v>
      </c>
      <c r="H56">
        <v>246</v>
      </c>
      <c r="I56">
        <v>140</v>
      </c>
      <c r="J56">
        <v>590.41999999999996</v>
      </c>
      <c r="K56">
        <f t="shared" si="4"/>
        <v>0.24737611711421065</v>
      </c>
      <c r="L56">
        <f t="shared" si="5"/>
        <v>0.13666666666666666</v>
      </c>
    </row>
    <row r="57" spans="1:12" x14ac:dyDescent="0.2">
      <c r="A57" t="s">
        <v>101</v>
      </c>
      <c r="B57" s="1" t="s">
        <v>45</v>
      </c>
      <c r="C57" t="s">
        <v>11</v>
      </c>
      <c r="E57">
        <v>5081.47</v>
      </c>
      <c r="F57">
        <v>10831</v>
      </c>
      <c r="G57">
        <v>250</v>
      </c>
      <c r="H57">
        <v>656.15</v>
      </c>
      <c r="I57">
        <v>261</v>
      </c>
      <c r="J57">
        <v>1909.74</v>
      </c>
      <c r="K57">
        <f t="shared" si="4"/>
        <v>0.37582431855348941</v>
      </c>
      <c r="L57">
        <f t="shared" si="5"/>
        <v>0.36452777777777778</v>
      </c>
    </row>
    <row r="58" spans="1:12" x14ac:dyDescent="0.2">
      <c r="A58" t="s">
        <v>102</v>
      </c>
      <c r="B58" s="1" t="s">
        <v>45</v>
      </c>
      <c r="C58" t="s">
        <v>11</v>
      </c>
      <c r="E58">
        <v>1060.5999999999999</v>
      </c>
      <c r="F58">
        <v>2717</v>
      </c>
      <c r="G58">
        <v>34</v>
      </c>
      <c r="H58">
        <v>114.22</v>
      </c>
      <c r="I58">
        <v>59</v>
      </c>
      <c r="J58">
        <v>127.13</v>
      </c>
      <c r="K58">
        <f t="shared" si="4"/>
        <v>0.1198661135206487</v>
      </c>
      <c r="L58">
        <f t="shared" si="5"/>
        <v>6.3455555555555557E-2</v>
      </c>
    </row>
    <row r="59" spans="1:12" x14ac:dyDescent="0.2">
      <c r="B59" s="1"/>
    </row>
    <row r="60" spans="1:12" x14ac:dyDescent="0.2">
      <c r="A60" t="s">
        <v>103</v>
      </c>
      <c r="B60" s="1" t="s">
        <v>46</v>
      </c>
      <c r="C60" t="s">
        <v>10</v>
      </c>
      <c r="E60">
        <v>2504.91</v>
      </c>
      <c r="F60">
        <v>6154</v>
      </c>
      <c r="G60">
        <v>140</v>
      </c>
      <c r="H60">
        <v>572.19000000000005</v>
      </c>
      <c r="I60">
        <v>180</v>
      </c>
      <c r="J60">
        <v>959.72</v>
      </c>
      <c r="K60">
        <f t="shared" ref="K60" si="6">J60/E60</f>
        <v>0.38313552183511584</v>
      </c>
      <c r="L60">
        <f t="shared" ref="L60" si="7">H60/1800</f>
        <v>0.31788333333333335</v>
      </c>
    </row>
    <row r="61" spans="1:12" x14ac:dyDescent="0.2">
      <c r="A61" t="s">
        <v>104</v>
      </c>
      <c r="B61" s="1" t="s">
        <v>46</v>
      </c>
      <c r="C61" t="s">
        <v>10</v>
      </c>
      <c r="E61">
        <v>6036.76</v>
      </c>
      <c r="F61">
        <v>10115</v>
      </c>
      <c r="G61">
        <v>211</v>
      </c>
      <c r="H61">
        <v>423.94</v>
      </c>
      <c r="I61">
        <v>216</v>
      </c>
      <c r="J61">
        <v>1688.86</v>
      </c>
      <c r="K61">
        <f t="shared" ref="K61:K81" si="8">J61/E61</f>
        <v>0.27976265413897516</v>
      </c>
      <c r="L61">
        <f t="shared" ref="L61:L81" si="9">H61/1800</f>
        <v>0.23552222222222222</v>
      </c>
    </row>
    <row r="62" spans="1:12" x14ac:dyDescent="0.2">
      <c r="A62" t="s">
        <v>105</v>
      </c>
      <c r="B62" s="1" t="s">
        <v>46</v>
      </c>
      <c r="C62" t="s">
        <v>10</v>
      </c>
      <c r="E62">
        <v>5942.36</v>
      </c>
      <c r="F62">
        <v>11397</v>
      </c>
      <c r="G62">
        <v>533</v>
      </c>
      <c r="H62">
        <v>390.08</v>
      </c>
      <c r="I62">
        <v>271</v>
      </c>
      <c r="J62">
        <v>1764.58</v>
      </c>
      <c r="K62">
        <f t="shared" si="8"/>
        <v>0.2969493601868618</v>
      </c>
      <c r="L62">
        <f t="shared" si="9"/>
        <v>0.2167111111111111</v>
      </c>
    </row>
    <row r="63" spans="1:12" x14ac:dyDescent="0.2">
      <c r="A63" t="s">
        <v>106</v>
      </c>
      <c r="B63" s="1" t="s">
        <v>46</v>
      </c>
      <c r="C63" t="s">
        <v>10</v>
      </c>
      <c r="E63">
        <v>3088.06</v>
      </c>
      <c r="F63">
        <v>7206</v>
      </c>
      <c r="G63">
        <v>255</v>
      </c>
      <c r="H63">
        <v>528.70000000000005</v>
      </c>
      <c r="I63">
        <v>147</v>
      </c>
      <c r="J63">
        <v>1225.23</v>
      </c>
      <c r="K63">
        <f t="shared" si="8"/>
        <v>0.3967636639184472</v>
      </c>
      <c r="L63">
        <f t="shared" si="9"/>
        <v>0.29372222222222227</v>
      </c>
    </row>
    <row r="64" spans="1:12" x14ac:dyDescent="0.2">
      <c r="A64" t="s">
        <v>107</v>
      </c>
      <c r="B64" s="1" t="s">
        <v>46</v>
      </c>
      <c r="C64" t="s">
        <v>10</v>
      </c>
      <c r="E64">
        <v>2880.25</v>
      </c>
      <c r="F64">
        <v>6548</v>
      </c>
      <c r="G64">
        <v>170</v>
      </c>
      <c r="H64">
        <v>308.52999999999997</v>
      </c>
      <c r="I64">
        <v>146</v>
      </c>
      <c r="J64">
        <v>761.7</v>
      </c>
      <c r="K64">
        <f t="shared" si="8"/>
        <v>0.26445621039840295</v>
      </c>
      <c r="L64">
        <f t="shared" si="9"/>
        <v>0.17140555555555553</v>
      </c>
    </row>
    <row r="65" spans="1:12" x14ac:dyDescent="0.2">
      <c r="A65" t="s">
        <v>108</v>
      </c>
      <c r="B65" s="1" t="s">
        <v>46</v>
      </c>
      <c r="C65" t="s">
        <v>10</v>
      </c>
      <c r="E65">
        <v>3335.29</v>
      </c>
      <c r="F65">
        <v>5949</v>
      </c>
      <c r="G65">
        <v>168</v>
      </c>
      <c r="H65">
        <v>292.33</v>
      </c>
      <c r="I65">
        <v>151</v>
      </c>
      <c r="J65">
        <v>868.54</v>
      </c>
      <c r="K65">
        <f t="shared" si="8"/>
        <v>0.26040913983491687</v>
      </c>
      <c r="L65">
        <f t="shared" si="9"/>
        <v>0.16240555555555555</v>
      </c>
    </row>
    <row r="66" spans="1:12" x14ac:dyDescent="0.2">
      <c r="A66" t="s">
        <v>109</v>
      </c>
      <c r="B66" s="1" t="s">
        <v>46</v>
      </c>
      <c r="C66" t="s">
        <v>10</v>
      </c>
      <c r="E66">
        <v>3626.38</v>
      </c>
      <c r="F66">
        <v>7688</v>
      </c>
      <c r="G66">
        <v>267</v>
      </c>
      <c r="H66">
        <v>503.19</v>
      </c>
      <c r="I66">
        <v>253</v>
      </c>
      <c r="J66">
        <v>1331.32</v>
      </c>
      <c r="K66">
        <f t="shared" si="8"/>
        <v>0.36712093051472816</v>
      </c>
      <c r="L66">
        <f t="shared" si="9"/>
        <v>0.27955000000000002</v>
      </c>
    </row>
    <row r="67" spans="1:12" x14ac:dyDescent="0.2">
      <c r="A67" t="s">
        <v>110</v>
      </c>
      <c r="B67" s="1" t="s">
        <v>46</v>
      </c>
      <c r="C67" t="s">
        <v>10</v>
      </c>
      <c r="E67">
        <v>3578.29</v>
      </c>
      <c r="F67">
        <v>8440</v>
      </c>
      <c r="G67">
        <v>198</v>
      </c>
      <c r="H67">
        <v>675.9</v>
      </c>
      <c r="I67">
        <v>207</v>
      </c>
      <c r="J67">
        <v>1161.4000000000001</v>
      </c>
      <c r="K67">
        <f t="shared" si="8"/>
        <v>0.32456843911477273</v>
      </c>
      <c r="L67">
        <f t="shared" si="9"/>
        <v>0.3755</v>
      </c>
    </row>
    <row r="68" spans="1:12" x14ac:dyDescent="0.2">
      <c r="A68" t="s">
        <v>111</v>
      </c>
      <c r="B68" s="1" t="s">
        <v>46</v>
      </c>
      <c r="C68" t="s">
        <v>10</v>
      </c>
      <c r="E68">
        <v>4293.8999999999996</v>
      </c>
      <c r="F68">
        <v>8471</v>
      </c>
      <c r="G68">
        <v>340</v>
      </c>
      <c r="H68">
        <v>404.23</v>
      </c>
      <c r="I68">
        <v>198</v>
      </c>
      <c r="J68">
        <v>1509.52</v>
      </c>
      <c r="K68">
        <f t="shared" si="8"/>
        <v>0.35154987307575863</v>
      </c>
      <c r="L68">
        <f t="shared" si="9"/>
        <v>0.22457222222222223</v>
      </c>
    </row>
    <row r="69" spans="1:12" x14ac:dyDescent="0.2">
      <c r="A69" t="s">
        <v>112</v>
      </c>
      <c r="B69" s="1" t="s">
        <v>46</v>
      </c>
      <c r="C69" t="s">
        <v>10</v>
      </c>
      <c r="E69">
        <v>3805.78</v>
      </c>
      <c r="F69">
        <v>5799</v>
      </c>
      <c r="G69">
        <v>119</v>
      </c>
      <c r="H69">
        <v>308.02</v>
      </c>
      <c r="I69">
        <v>113</v>
      </c>
      <c r="J69">
        <v>930.87</v>
      </c>
      <c r="K69">
        <f t="shared" si="8"/>
        <v>0.24459374950732832</v>
      </c>
      <c r="L69">
        <f t="shared" si="9"/>
        <v>0.1711222222222222</v>
      </c>
    </row>
    <row r="70" spans="1:12" x14ac:dyDescent="0.2">
      <c r="A70" t="s">
        <v>113</v>
      </c>
      <c r="B70" s="1" t="s">
        <v>46</v>
      </c>
      <c r="C70" t="s">
        <v>10</v>
      </c>
      <c r="E70">
        <v>3175.35</v>
      </c>
      <c r="F70">
        <v>7742</v>
      </c>
      <c r="G70">
        <v>177</v>
      </c>
      <c r="H70">
        <v>425</v>
      </c>
      <c r="I70">
        <v>161</v>
      </c>
      <c r="J70">
        <v>1082.18</v>
      </c>
      <c r="K70">
        <f t="shared" si="8"/>
        <v>0.34080652526493144</v>
      </c>
      <c r="L70">
        <f t="shared" si="9"/>
        <v>0.2361111111111111</v>
      </c>
    </row>
    <row r="71" spans="1:12" x14ac:dyDescent="0.2">
      <c r="A71" t="s">
        <v>114</v>
      </c>
      <c r="B71" s="1" t="s">
        <v>46</v>
      </c>
      <c r="C71" t="s">
        <v>10</v>
      </c>
      <c r="E71">
        <v>3685.76</v>
      </c>
      <c r="F71">
        <v>7968</v>
      </c>
      <c r="G71">
        <v>129</v>
      </c>
      <c r="H71">
        <v>373.98</v>
      </c>
      <c r="I71">
        <v>180</v>
      </c>
      <c r="J71">
        <v>1073.52</v>
      </c>
      <c r="K71">
        <f t="shared" si="8"/>
        <v>0.29126150373328702</v>
      </c>
      <c r="L71">
        <f t="shared" si="9"/>
        <v>0.20776666666666668</v>
      </c>
    </row>
    <row r="72" spans="1:12" x14ac:dyDescent="0.2">
      <c r="A72" t="s">
        <v>115</v>
      </c>
      <c r="B72" s="1" t="s">
        <v>46</v>
      </c>
      <c r="C72" t="s">
        <v>10</v>
      </c>
      <c r="E72">
        <v>1863.49</v>
      </c>
      <c r="F72">
        <v>5463</v>
      </c>
      <c r="G72">
        <v>117</v>
      </c>
      <c r="H72">
        <v>302.47000000000003</v>
      </c>
      <c r="I72">
        <v>150</v>
      </c>
      <c r="J72">
        <v>552.67999999999995</v>
      </c>
      <c r="K72">
        <f t="shared" si="8"/>
        <v>0.2965832926390804</v>
      </c>
      <c r="L72">
        <f t="shared" si="9"/>
        <v>0.1680388888888889</v>
      </c>
    </row>
    <row r="73" spans="1:12" x14ac:dyDescent="0.2">
      <c r="A73" t="s">
        <v>116</v>
      </c>
      <c r="B73" s="1" t="s">
        <v>46</v>
      </c>
      <c r="C73" t="s">
        <v>10</v>
      </c>
      <c r="E73">
        <v>3425.63</v>
      </c>
      <c r="F73">
        <v>7372</v>
      </c>
      <c r="G73">
        <v>227</v>
      </c>
      <c r="H73">
        <v>567.54</v>
      </c>
      <c r="I73">
        <v>179</v>
      </c>
      <c r="J73">
        <v>1157.3499999999999</v>
      </c>
      <c r="K73">
        <f t="shared" si="8"/>
        <v>0.33785026403902346</v>
      </c>
      <c r="L73">
        <f t="shared" si="9"/>
        <v>0.31529999999999997</v>
      </c>
    </row>
    <row r="74" spans="1:12" x14ac:dyDescent="0.2">
      <c r="A74" t="s">
        <v>117</v>
      </c>
      <c r="B74" s="1" t="s">
        <v>46</v>
      </c>
      <c r="C74" t="s">
        <v>10</v>
      </c>
      <c r="E74">
        <v>4126.1400000000003</v>
      </c>
      <c r="F74">
        <v>11250</v>
      </c>
      <c r="G74">
        <v>201</v>
      </c>
      <c r="H74">
        <v>629.49</v>
      </c>
      <c r="I74">
        <v>334</v>
      </c>
      <c r="J74">
        <v>1469.38</v>
      </c>
      <c r="K74">
        <f t="shared" si="8"/>
        <v>0.35611491612015106</v>
      </c>
      <c r="L74">
        <f t="shared" si="9"/>
        <v>0.34971666666666668</v>
      </c>
    </row>
    <row r="75" spans="1:12" x14ac:dyDescent="0.2">
      <c r="A75" t="s">
        <v>118</v>
      </c>
      <c r="B75" s="1" t="s">
        <v>46</v>
      </c>
      <c r="C75" t="s">
        <v>10</v>
      </c>
      <c r="E75">
        <v>3906.98</v>
      </c>
      <c r="F75">
        <v>9048</v>
      </c>
      <c r="G75">
        <v>259</v>
      </c>
      <c r="H75">
        <v>740.16</v>
      </c>
      <c r="I75">
        <v>297</v>
      </c>
      <c r="J75">
        <v>1327.14</v>
      </c>
      <c r="K75">
        <f t="shared" si="8"/>
        <v>0.33968435978684308</v>
      </c>
      <c r="L75">
        <f t="shared" si="9"/>
        <v>0.41120000000000001</v>
      </c>
    </row>
    <row r="76" spans="1:12" x14ac:dyDescent="0.2">
      <c r="A76" t="s">
        <v>119</v>
      </c>
      <c r="B76" s="1" t="s">
        <v>46</v>
      </c>
      <c r="C76" t="s">
        <v>11</v>
      </c>
      <c r="E76">
        <v>3818.61</v>
      </c>
      <c r="F76">
        <v>8794</v>
      </c>
      <c r="G76">
        <v>181</v>
      </c>
      <c r="H76">
        <v>412.74</v>
      </c>
      <c r="I76">
        <v>195</v>
      </c>
      <c r="J76">
        <v>1210.3399999999999</v>
      </c>
      <c r="K76">
        <f t="shared" si="8"/>
        <v>0.31695826491838652</v>
      </c>
      <c r="L76">
        <f t="shared" si="9"/>
        <v>0.2293</v>
      </c>
    </row>
    <row r="77" spans="1:12" x14ac:dyDescent="0.2">
      <c r="A77" t="s">
        <v>120</v>
      </c>
      <c r="B77" s="1" t="s">
        <v>46</v>
      </c>
      <c r="C77" t="s">
        <v>11</v>
      </c>
      <c r="E77">
        <v>2587.0100000000002</v>
      </c>
      <c r="F77">
        <v>5045</v>
      </c>
      <c r="G77">
        <v>90</v>
      </c>
      <c r="H77">
        <v>188.71</v>
      </c>
      <c r="I77">
        <v>107</v>
      </c>
      <c r="J77">
        <v>538.48</v>
      </c>
      <c r="K77">
        <f t="shared" si="8"/>
        <v>0.20814762988933169</v>
      </c>
      <c r="L77">
        <f t="shared" si="9"/>
        <v>0.1048388888888889</v>
      </c>
    </row>
    <row r="78" spans="1:12" x14ac:dyDescent="0.2">
      <c r="A78" t="s">
        <v>121</v>
      </c>
      <c r="B78" s="1" t="s">
        <v>46</v>
      </c>
      <c r="C78" t="s">
        <v>11</v>
      </c>
      <c r="E78">
        <v>3466.1</v>
      </c>
      <c r="F78">
        <v>6792</v>
      </c>
      <c r="G78">
        <v>162</v>
      </c>
      <c r="H78">
        <v>296.52999999999997</v>
      </c>
      <c r="I78">
        <v>140</v>
      </c>
      <c r="J78">
        <v>1018.14</v>
      </c>
      <c r="K78">
        <f t="shared" si="8"/>
        <v>0.29374224632872681</v>
      </c>
      <c r="L78">
        <f t="shared" si="9"/>
        <v>0.16473888888888888</v>
      </c>
    </row>
    <row r="79" spans="1:12" x14ac:dyDescent="0.2">
      <c r="A79" t="s">
        <v>122</v>
      </c>
      <c r="B79" s="1" t="s">
        <v>46</v>
      </c>
      <c r="C79" t="s">
        <v>11</v>
      </c>
      <c r="E79">
        <v>4271.42</v>
      </c>
      <c r="F79">
        <v>8115</v>
      </c>
      <c r="G79">
        <v>151</v>
      </c>
      <c r="H79">
        <v>281.56</v>
      </c>
      <c r="I79">
        <v>202</v>
      </c>
      <c r="J79">
        <v>1065.07</v>
      </c>
      <c r="K79">
        <f t="shared" si="8"/>
        <v>0.24934799200265953</v>
      </c>
      <c r="L79">
        <f t="shared" si="9"/>
        <v>0.15642222222222221</v>
      </c>
    </row>
    <row r="80" spans="1:12" x14ac:dyDescent="0.2">
      <c r="A80" t="s">
        <v>123</v>
      </c>
      <c r="B80" s="1" t="s">
        <v>46</v>
      </c>
      <c r="C80" t="s">
        <v>11</v>
      </c>
      <c r="E80">
        <v>2916.07</v>
      </c>
      <c r="F80">
        <v>5300</v>
      </c>
      <c r="G80">
        <v>124</v>
      </c>
      <c r="H80">
        <v>370.93</v>
      </c>
      <c r="I80">
        <v>123</v>
      </c>
      <c r="J80">
        <v>843.85</v>
      </c>
      <c r="K80">
        <f t="shared" si="8"/>
        <v>0.2893791987160802</v>
      </c>
      <c r="L80">
        <f t="shared" si="9"/>
        <v>0.20607222222222221</v>
      </c>
    </row>
    <row r="81" spans="1:12" x14ac:dyDescent="0.2">
      <c r="A81" t="s">
        <v>124</v>
      </c>
      <c r="B81" s="1" t="s">
        <v>46</v>
      </c>
      <c r="C81" t="s">
        <v>11</v>
      </c>
      <c r="E81">
        <v>3798.76</v>
      </c>
      <c r="F81">
        <v>5810</v>
      </c>
      <c r="G81">
        <v>141</v>
      </c>
      <c r="H81">
        <v>534.65</v>
      </c>
      <c r="I81">
        <v>176</v>
      </c>
      <c r="J81">
        <v>1133.07</v>
      </c>
      <c r="K81">
        <f t="shared" si="8"/>
        <v>0.29827364719013572</v>
      </c>
      <c r="L81">
        <f t="shared" si="9"/>
        <v>0.29702777777777778</v>
      </c>
    </row>
    <row r="83" spans="1:12" x14ac:dyDescent="0.2">
      <c r="C83" t="s">
        <v>125</v>
      </c>
    </row>
    <row r="84" spans="1:12" x14ac:dyDescent="0.2">
      <c r="C84" t="s">
        <v>126</v>
      </c>
      <c r="E84" t="s">
        <v>128</v>
      </c>
      <c r="F84" t="s">
        <v>128</v>
      </c>
      <c r="G84" t="s">
        <v>128</v>
      </c>
      <c r="H84" t="s">
        <v>128</v>
      </c>
      <c r="I84" t="s">
        <v>128</v>
      </c>
      <c r="K84" t="s">
        <v>128</v>
      </c>
      <c r="L84" t="s">
        <v>128</v>
      </c>
    </row>
    <row r="85" spans="1:12" x14ac:dyDescent="0.2">
      <c r="C85" t="s">
        <v>127</v>
      </c>
      <c r="E85">
        <v>2.9999999999999997E-4</v>
      </c>
      <c r="F85" t="s">
        <v>129</v>
      </c>
      <c r="G85" t="s">
        <v>129</v>
      </c>
      <c r="H85">
        <v>0.62229999999999996</v>
      </c>
      <c r="I85">
        <v>4.0000000000000002E-4</v>
      </c>
      <c r="K85">
        <v>0.28299999999999997</v>
      </c>
      <c r="L85">
        <v>0.62229999999999996</v>
      </c>
    </row>
    <row r="87" spans="1:12" x14ac:dyDescent="0.2">
      <c r="E87" t="s">
        <v>130</v>
      </c>
      <c r="F87" t="s">
        <v>130</v>
      </c>
      <c r="G87" t="s">
        <v>130</v>
      </c>
      <c r="H87" t="s">
        <v>130</v>
      </c>
      <c r="I87" t="s">
        <v>130</v>
      </c>
      <c r="K87" t="s">
        <v>130</v>
      </c>
      <c r="L87" t="s">
        <v>130</v>
      </c>
    </row>
    <row r="88" spans="1:12" x14ac:dyDescent="0.2">
      <c r="C88" t="s">
        <v>131</v>
      </c>
      <c r="D88" t="s">
        <v>132</v>
      </c>
      <c r="E88">
        <v>6.9999999999999999E-4</v>
      </c>
      <c r="F88" t="s">
        <v>129</v>
      </c>
      <c r="G88" t="s">
        <v>129</v>
      </c>
      <c r="H88">
        <v>0.84589999999999999</v>
      </c>
      <c r="I88">
        <v>5.9999999999999995E-4</v>
      </c>
      <c r="K88">
        <v>0.4219</v>
      </c>
      <c r="L88">
        <v>0.84589999999999999</v>
      </c>
    </row>
    <row r="89" spans="1:12" x14ac:dyDescent="0.2">
      <c r="D89" t="s">
        <v>133</v>
      </c>
      <c r="E89">
        <v>0.90329999999999999</v>
      </c>
      <c r="F89">
        <v>0.74639999999999995</v>
      </c>
      <c r="G89">
        <v>1.6299999999999999E-2</v>
      </c>
      <c r="H89">
        <v>0.99739999999999995</v>
      </c>
      <c r="I89">
        <v>0.45350000000000001</v>
      </c>
      <c r="K89">
        <v>0.7792</v>
      </c>
      <c r="L89">
        <v>0.99739999999999995</v>
      </c>
    </row>
    <row r="90" spans="1:12" x14ac:dyDescent="0.2">
      <c r="D90" t="s">
        <v>134</v>
      </c>
      <c r="E90">
        <v>6.7999999999999996E-3</v>
      </c>
      <c r="F90">
        <v>1.9E-3</v>
      </c>
      <c r="G90">
        <v>8.0999999999999996E-3</v>
      </c>
      <c r="H90">
        <v>0.78459999999999996</v>
      </c>
      <c r="I90">
        <v>4.3900000000000002E-2</v>
      </c>
      <c r="K90">
        <v>0.79659999999999997</v>
      </c>
      <c r="L90">
        <v>0.78859999999999997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3D5C-5870-D547-A250-F4C60C0597FE}">
  <dimension ref="A1:H90"/>
  <sheetViews>
    <sheetView topLeftCell="A37" workbookViewId="0">
      <selection activeCell="J72" sqref="J72"/>
    </sheetView>
  </sheetViews>
  <sheetFormatPr baseColWidth="10" defaultRowHeight="16" x14ac:dyDescent="0.2"/>
  <sheetData>
    <row r="1" spans="1:8" x14ac:dyDescent="0.2">
      <c r="A1" s="3" t="s">
        <v>1</v>
      </c>
      <c r="B1" s="3" t="s">
        <v>0</v>
      </c>
      <c r="C1" s="3" t="s">
        <v>2</v>
      </c>
      <c r="E1" s="3" t="s">
        <v>17</v>
      </c>
      <c r="F1" s="3" t="s">
        <v>18</v>
      </c>
      <c r="G1" s="3" t="s">
        <v>19</v>
      </c>
      <c r="H1" s="3" t="s">
        <v>20</v>
      </c>
    </row>
    <row r="2" spans="1:8" x14ac:dyDescent="0.2">
      <c r="A2" t="s">
        <v>47</v>
      </c>
      <c r="B2" s="1" t="s">
        <v>12</v>
      </c>
      <c r="C2" t="s">
        <v>10</v>
      </c>
      <c r="E2">
        <v>433.67</v>
      </c>
      <c r="F2">
        <v>948</v>
      </c>
      <c r="G2">
        <v>286.48</v>
      </c>
      <c r="H2">
        <v>316.43</v>
      </c>
    </row>
    <row r="3" spans="1:8" x14ac:dyDescent="0.2">
      <c r="A3" t="s">
        <v>48</v>
      </c>
      <c r="B3" s="1" t="s">
        <v>12</v>
      </c>
      <c r="C3" t="s">
        <v>10</v>
      </c>
      <c r="E3">
        <v>284.56</v>
      </c>
      <c r="F3">
        <v>1173</v>
      </c>
      <c r="G3">
        <v>348</v>
      </c>
      <c r="H3">
        <v>485.72</v>
      </c>
    </row>
    <row r="4" spans="1:8" x14ac:dyDescent="0.2">
      <c r="A4" t="s">
        <v>49</v>
      </c>
      <c r="B4" s="1" t="s">
        <v>12</v>
      </c>
      <c r="C4" t="s">
        <v>10</v>
      </c>
      <c r="E4">
        <v>311.04000000000002</v>
      </c>
      <c r="F4">
        <v>825</v>
      </c>
      <c r="G4">
        <v>356.14</v>
      </c>
      <c r="H4">
        <v>469.8</v>
      </c>
    </row>
    <row r="5" spans="1:8" x14ac:dyDescent="0.2">
      <c r="A5" t="s">
        <v>50</v>
      </c>
      <c r="B5" s="1" t="s">
        <v>12</v>
      </c>
      <c r="C5" t="s">
        <v>10</v>
      </c>
      <c r="E5">
        <v>496.92</v>
      </c>
      <c r="F5">
        <v>979</v>
      </c>
      <c r="G5">
        <v>311.69</v>
      </c>
      <c r="H5">
        <v>225.13</v>
      </c>
    </row>
    <row r="6" spans="1:8" x14ac:dyDescent="0.2">
      <c r="A6" t="s">
        <v>51</v>
      </c>
      <c r="B6" s="1" t="s">
        <v>12</v>
      </c>
      <c r="C6" t="s">
        <v>10</v>
      </c>
      <c r="E6">
        <v>294.63</v>
      </c>
      <c r="F6">
        <v>1283</v>
      </c>
      <c r="G6">
        <v>842.38</v>
      </c>
      <c r="H6">
        <v>704.36</v>
      </c>
    </row>
    <row r="7" spans="1:8" x14ac:dyDescent="0.2">
      <c r="A7" t="s">
        <v>52</v>
      </c>
      <c r="B7" s="1" t="s">
        <v>12</v>
      </c>
      <c r="C7" t="s">
        <v>10</v>
      </c>
      <c r="E7">
        <v>473.7</v>
      </c>
      <c r="F7">
        <v>1929</v>
      </c>
      <c r="G7">
        <v>735.41</v>
      </c>
      <c r="H7">
        <v>530.29</v>
      </c>
    </row>
    <row r="8" spans="1:8" x14ac:dyDescent="0.2">
      <c r="A8" t="s">
        <v>53</v>
      </c>
      <c r="B8" s="1" t="s">
        <v>12</v>
      </c>
      <c r="C8" t="s">
        <v>10</v>
      </c>
      <c r="E8">
        <v>264</v>
      </c>
      <c r="F8">
        <v>1286</v>
      </c>
      <c r="G8">
        <v>471.33</v>
      </c>
      <c r="H8">
        <v>631.97</v>
      </c>
    </row>
    <row r="9" spans="1:8" x14ac:dyDescent="0.2">
      <c r="A9" t="s">
        <v>54</v>
      </c>
      <c r="B9" s="1" t="s">
        <v>12</v>
      </c>
      <c r="C9" t="s">
        <v>10</v>
      </c>
      <c r="E9">
        <v>378.59</v>
      </c>
      <c r="F9">
        <v>1635</v>
      </c>
      <c r="G9">
        <v>768.82</v>
      </c>
      <c r="H9">
        <v>588.25</v>
      </c>
    </row>
    <row r="10" spans="1:8" x14ac:dyDescent="0.2">
      <c r="A10" t="s">
        <v>55</v>
      </c>
      <c r="B10" s="1" t="s">
        <v>12</v>
      </c>
      <c r="C10" t="s">
        <v>10</v>
      </c>
      <c r="E10">
        <v>329.64</v>
      </c>
      <c r="F10">
        <v>1102</v>
      </c>
      <c r="G10">
        <v>366.62</v>
      </c>
      <c r="H10">
        <v>385.55</v>
      </c>
    </row>
    <row r="11" spans="1:8" x14ac:dyDescent="0.2">
      <c r="A11" t="s">
        <v>56</v>
      </c>
      <c r="B11" s="1" t="s">
        <v>12</v>
      </c>
      <c r="C11" t="s">
        <v>10</v>
      </c>
      <c r="E11">
        <v>294.77999999999997</v>
      </c>
      <c r="F11">
        <v>1278</v>
      </c>
      <c r="G11">
        <v>336.41</v>
      </c>
      <c r="H11">
        <v>375.26</v>
      </c>
    </row>
    <row r="12" spans="1:8" x14ac:dyDescent="0.2">
      <c r="A12" t="s">
        <v>57</v>
      </c>
      <c r="B12" s="1" t="s">
        <v>12</v>
      </c>
      <c r="C12" t="s">
        <v>10</v>
      </c>
      <c r="E12">
        <v>393.65</v>
      </c>
      <c r="F12">
        <v>1269</v>
      </c>
      <c r="G12">
        <v>686.85</v>
      </c>
      <c r="H12">
        <v>437.4</v>
      </c>
    </row>
    <row r="13" spans="1:8" x14ac:dyDescent="0.2">
      <c r="A13" t="s">
        <v>58</v>
      </c>
      <c r="B13" s="1" t="s">
        <v>12</v>
      </c>
      <c r="C13" t="s">
        <v>10</v>
      </c>
      <c r="E13">
        <v>419.44</v>
      </c>
      <c r="F13">
        <v>1649</v>
      </c>
      <c r="G13">
        <v>467.4</v>
      </c>
      <c r="H13">
        <v>369.67</v>
      </c>
    </row>
    <row r="14" spans="1:8" x14ac:dyDescent="0.2">
      <c r="A14" t="s">
        <v>59</v>
      </c>
      <c r="B14" s="1" t="s">
        <v>12</v>
      </c>
      <c r="C14" t="s">
        <v>10</v>
      </c>
      <c r="E14">
        <v>427.5</v>
      </c>
      <c r="F14">
        <v>1827</v>
      </c>
      <c r="G14">
        <v>414.49</v>
      </c>
      <c r="H14">
        <v>389.46</v>
      </c>
    </row>
    <row r="15" spans="1:8" x14ac:dyDescent="0.2">
      <c r="A15" t="s">
        <v>60</v>
      </c>
      <c r="B15" s="1" t="s">
        <v>12</v>
      </c>
      <c r="C15" t="s">
        <v>10</v>
      </c>
      <c r="E15">
        <v>252.21</v>
      </c>
      <c r="F15">
        <v>1922</v>
      </c>
      <c r="G15">
        <v>759.47</v>
      </c>
      <c r="H15">
        <v>1014.02</v>
      </c>
    </row>
    <row r="16" spans="1:8" x14ac:dyDescent="0.2">
      <c r="A16" t="s">
        <v>61</v>
      </c>
      <c r="B16" s="1" t="s">
        <v>12</v>
      </c>
      <c r="C16" t="s">
        <v>10</v>
      </c>
      <c r="E16">
        <v>329.34</v>
      </c>
      <c r="F16">
        <v>1586</v>
      </c>
      <c r="G16">
        <v>479.21</v>
      </c>
      <c r="H16">
        <v>438.33</v>
      </c>
    </row>
    <row r="17" spans="1:8" x14ac:dyDescent="0.2">
      <c r="A17" t="s">
        <v>62</v>
      </c>
      <c r="B17" s="1" t="s">
        <v>12</v>
      </c>
      <c r="C17" t="s">
        <v>10</v>
      </c>
      <c r="E17">
        <v>390.86</v>
      </c>
      <c r="F17">
        <v>1209</v>
      </c>
      <c r="G17">
        <v>485.31</v>
      </c>
      <c r="H17">
        <v>422.44</v>
      </c>
    </row>
    <row r="18" spans="1:8" x14ac:dyDescent="0.2">
      <c r="A18" t="s">
        <v>63</v>
      </c>
      <c r="B18" s="1" t="s">
        <v>12</v>
      </c>
      <c r="C18" t="s">
        <v>10</v>
      </c>
      <c r="E18">
        <v>428.93</v>
      </c>
      <c r="F18">
        <v>972</v>
      </c>
      <c r="G18">
        <v>291.91000000000003</v>
      </c>
      <c r="H18">
        <v>172.43</v>
      </c>
    </row>
    <row r="19" spans="1:8" x14ac:dyDescent="0.2">
      <c r="A19" t="s">
        <v>64</v>
      </c>
      <c r="B19" s="1" t="s">
        <v>12</v>
      </c>
      <c r="C19" t="s">
        <v>10</v>
      </c>
      <c r="E19">
        <v>403.25</v>
      </c>
      <c r="F19">
        <v>936</v>
      </c>
      <c r="G19">
        <v>347.03</v>
      </c>
      <c r="H19">
        <v>262.31</v>
      </c>
    </row>
    <row r="20" spans="1:8" x14ac:dyDescent="0.2">
      <c r="A20" t="s">
        <v>65</v>
      </c>
      <c r="B20" s="1" t="s">
        <v>12</v>
      </c>
      <c r="C20" t="s">
        <v>10</v>
      </c>
      <c r="E20">
        <v>487.59</v>
      </c>
      <c r="F20">
        <v>1882</v>
      </c>
      <c r="G20">
        <v>452.63</v>
      </c>
      <c r="H20">
        <v>321.70999999999998</v>
      </c>
    </row>
    <row r="21" spans="1:8" x14ac:dyDescent="0.2">
      <c r="A21" t="s">
        <v>66</v>
      </c>
      <c r="B21" s="1" t="s">
        <v>12</v>
      </c>
      <c r="C21" t="s">
        <v>11</v>
      </c>
      <c r="E21">
        <v>413.06</v>
      </c>
      <c r="F21">
        <v>1837</v>
      </c>
      <c r="G21">
        <v>617.57000000000005</v>
      </c>
      <c r="H21">
        <v>579.67999999999995</v>
      </c>
    </row>
    <row r="22" spans="1:8" x14ac:dyDescent="0.2">
      <c r="A22" t="s">
        <v>67</v>
      </c>
      <c r="B22" s="1" t="s">
        <v>12</v>
      </c>
      <c r="C22" t="s">
        <v>11</v>
      </c>
      <c r="E22">
        <v>310.88</v>
      </c>
      <c r="F22">
        <v>1352</v>
      </c>
      <c r="G22">
        <v>321.13</v>
      </c>
      <c r="H22">
        <v>315.88</v>
      </c>
    </row>
    <row r="23" spans="1:8" x14ac:dyDescent="0.2">
      <c r="A23" t="s">
        <v>68</v>
      </c>
      <c r="B23" s="1" t="s">
        <v>12</v>
      </c>
      <c r="C23" t="s">
        <v>11</v>
      </c>
      <c r="E23">
        <v>485</v>
      </c>
      <c r="F23">
        <v>2065</v>
      </c>
      <c r="G23">
        <v>481.98</v>
      </c>
      <c r="H23">
        <v>330.31</v>
      </c>
    </row>
    <row r="24" spans="1:8" x14ac:dyDescent="0.2">
      <c r="A24" t="s">
        <v>69</v>
      </c>
      <c r="B24" s="1" t="s">
        <v>12</v>
      </c>
      <c r="C24" t="s">
        <v>11</v>
      </c>
      <c r="E24">
        <v>240.12</v>
      </c>
      <c r="F24">
        <v>1638</v>
      </c>
      <c r="G24">
        <v>534.33000000000004</v>
      </c>
      <c r="H24">
        <v>761.16</v>
      </c>
    </row>
    <row r="25" spans="1:8" x14ac:dyDescent="0.2">
      <c r="A25" t="s">
        <v>70</v>
      </c>
      <c r="B25" s="1" t="s">
        <v>12</v>
      </c>
      <c r="C25" t="s">
        <v>11</v>
      </c>
      <c r="E25">
        <v>502.36</v>
      </c>
      <c r="F25">
        <v>1488</v>
      </c>
      <c r="G25">
        <v>501.59</v>
      </c>
      <c r="H25">
        <v>216.85</v>
      </c>
    </row>
    <row r="26" spans="1:8" x14ac:dyDescent="0.2">
      <c r="A26" t="s">
        <v>71</v>
      </c>
      <c r="B26" s="1" t="s">
        <v>12</v>
      </c>
      <c r="C26" t="s">
        <v>11</v>
      </c>
      <c r="E26">
        <v>311.87</v>
      </c>
      <c r="F26">
        <v>2450</v>
      </c>
      <c r="G26">
        <v>607.89</v>
      </c>
      <c r="H26">
        <v>544.38</v>
      </c>
    </row>
    <row r="27" spans="1:8" x14ac:dyDescent="0.2">
      <c r="A27" t="s">
        <v>72</v>
      </c>
      <c r="B27" s="1" t="s">
        <v>12</v>
      </c>
      <c r="C27" t="s">
        <v>11</v>
      </c>
      <c r="E27">
        <v>354.17</v>
      </c>
      <c r="F27">
        <v>1667</v>
      </c>
      <c r="G27">
        <v>399.53</v>
      </c>
      <c r="H27">
        <v>417.89</v>
      </c>
    </row>
    <row r="28" spans="1:8" x14ac:dyDescent="0.2">
      <c r="A28" t="s">
        <v>73</v>
      </c>
      <c r="B28" s="1" t="s">
        <v>12</v>
      </c>
      <c r="C28" t="s">
        <v>11</v>
      </c>
      <c r="E28">
        <v>240.14</v>
      </c>
      <c r="F28">
        <v>1361</v>
      </c>
      <c r="G28">
        <v>367.96</v>
      </c>
      <c r="H28">
        <v>421.76</v>
      </c>
    </row>
    <row r="29" spans="1:8" x14ac:dyDescent="0.2">
      <c r="A29" t="s">
        <v>74</v>
      </c>
      <c r="B29" s="1" t="s">
        <v>12</v>
      </c>
      <c r="C29" t="s">
        <v>11</v>
      </c>
      <c r="E29">
        <v>287.5</v>
      </c>
      <c r="F29">
        <v>900</v>
      </c>
      <c r="G29">
        <v>443.68</v>
      </c>
      <c r="H29">
        <v>435.94</v>
      </c>
    </row>
    <row r="30" spans="1:8" x14ac:dyDescent="0.2">
      <c r="A30" t="s">
        <v>75</v>
      </c>
      <c r="B30" s="1" t="s">
        <v>12</v>
      </c>
      <c r="C30" t="s">
        <v>11</v>
      </c>
      <c r="E30">
        <v>456.67</v>
      </c>
      <c r="F30">
        <v>1736</v>
      </c>
      <c r="G30">
        <v>479.01</v>
      </c>
      <c r="H30">
        <v>273.43</v>
      </c>
    </row>
    <row r="31" spans="1:8" x14ac:dyDescent="0.2">
      <c r="A31" t="s">
        <v>76</v>
      </c>
      <c r="B31" s="1" t="s">
        <v>12</v>
      </c>
      <c r="C31" t="s">
        <v>11</v>
      </c>
      <c r="E31">
        <v>493.5</v>
      </c>
      <c r="F31">
        <v>1633</v>
      </c>
      <c r="G31">
        <v>378.34</v>
      </c>
      <c r="H31">
        <v>149.22999999999999</v>
      </c>
    </row>
    <row r="33" spans="1:8" x14ac:dyDescent="0.2">
      <c r="A33" t="s">
        <v>77</v>
      </c>
      <c r="B33" s="1" t="s">
        <v>45</v>
      </c>
      <c r="C33" t="s">
        <v>10</v>
      </c>
      <c r="E33">
        <v>246.91</v>
      </c>
      <c r="F33">
        <v>1438</v>
      </c>
      <c r="G33">
        <v>298.99</v>
      </c>
      <c r="H33">
        <v>395.84</v>
      </c>
    </row>
    <row r="34" spans="1:8" x14ac:dyDescent="0.2">
      <c r="A34" t="s">
        <v>78</v>
      </c>
      <c r="B34" s="1" t="s">
        <v>45</v>
      </c>
      <c r="C34" t="s">
        <v>10</v>
      </c>
      <c r="E34">
        <v>263.56</v>
      </c>
      <c r="F34">
        <v>1022</v>
      </c>
      <c r="G34">
        <v>407.43</v>
      </c>
      <c r="H34">
        <v>564.9</v>
      </c>
    </row>
    <row r="35" spans="1:8" x14ac:dyDescent="0.2">
      <c r="A35" t="s">
        <v>79</v>
      </c>
      <c r="B35" s="1" t="s">
        <v>45</v>
      </c>
      <c r="C35" t="s">
        <v>10</v>
      </c>
      <c r="E35">
        <v>539.78</v>
      </c>
      <c r="F35">
        <v>716</v>
      </c>
      <c r="G35">
        <v>321.18</v>
      </c>
      <c r="H35">
        <v>115.47</v>
      </c>
    </row>
    <row r="36" spans="1:8" x14ac:dyDescent="0.2">
      <c r="A36" t="s">
        <v>80</v>
      </c>
      <c r="B36" s="1" t="s">
        <v>45</v>
      </c>
      <c r="C36" t="s">
        <v>10</v>
      </c>
      <c r="E36">
        <v>487.32</v>
      </c>
      <c r="F36">
        <v>1138</v>
      </c>
      <c r="G36">
        <v>479.98</v>
      </c>
      <c r="H36">
        <v>216.56</v>
      </c>
    </row>
    <row r="37" spans="1:8" x14ac:dyDescent="0.2">
      <c r="A37" t="s">
        <v>81</v>
      </c>
      <c r="B37" s="1" t="s">
        <v>45</v>
      </c>
      <c r="C37" t="s">
        <v>10</v>
      </c>
      <c r="E37">
        <v>449.56</v>
      </c>
      <c r="F37">
        <v>1094</v>
      </c>
      <c r="G37">
        <v>165.45</v>
      </c>
      <c r="H37">
        <v>207.59</v>
      </c>
    </row>
    <row r="38" spans="1:8" x14ac:dyDescent="0.2">
      <c r="A38" t="s">
        <v>82</v>
      </c>
      <c r="B38" s="1" t="s">
        <v>45</v>
      </c>
      <c r="C38" t="s">
        <v>10</v>
      </c>
      <c r="E38">
        <v>463.36</v>
      </c>
      <c r="F38">
        <v>694</v>
      </c>
      <c r="G38">
        <v>229.46</v>
      </c>
      <c r="H38">
        <v>184.61</v>
      </c>
    </row>
    <row r="39" spans="1:8" x14ac:dyDescent="0.2">
      <c r="A39" t="s">
        <v>83</v>
      </c>
      <c r="B39" s="1" t="s">
        <v>45</v>
      </c>
      <c r="C39" t="s">
        <v>10</v>
      </c>
      <c r="E39">
        <v>447.18</v>
      </c>
      <c r="F39">
        <v>1357</v>
      </c>
      <c r="G39">
        <v>463.04</v>
      </c>
      <c r="H39">
        <v>326.27</v>
      </c>
    </row>
    <row r="40" spans="1:8" x14ac:dyDescent="0.2">
      <c r="A40" t="s">
        <v>84</v>
      </c>
      <c r="B40" s="1" t="s">
        <v>45</v>
      </c>
      <c r="C40" t="s">
        <v>10</v>
      </c>
      <c r="E40">
        <v>542.09</v>
      </c>
      <c r="F40">
        <v>1315</v>
      </c>
      <c r="G40">
        <v>320.08</v>
      </c>
      <c r="H40">
        <v>59.44</v>
      </c>
    </row>
    <row r="41" spans="1:8" x14ac:dyDescent="0.2">
      <c r="A41" t="s">
        <v>85</v>
      </c>
      <c r="B41" s="1" t="s">
        <v>45</v>
      </c>
      <c r="C41" t="s">
        <v>10</v>
      </c>
      <c r="E41">
        <v>544.79</v>
      </c>
      <c r="F41">
        <v>878</v>
      </c>
      <c r="G41">
        <v>419.11</v>
      </c>
      <c r="H41">
        <v>158.9</v>
      </c>
    </row>
    <row r="42" spans="1:8" x14ac:dyDescent="0.2">
      <c r="A42" t="s">
        <v>86</v>
      </c>
      <c r="B42" s="1" t="s">
        <v>45</v>
      </c>
      <c r="C42" t="s">
        <v>10</v>
      </c>
      <c r="E42">
        <v>503.34</v>
      </c>
      <c r="F42">
        <v>1344</v>
      </c>
      <c r="G42">
        <v>386.89</v>
      </c>
      <c r="H42">
        <v>128.21</v>
      </c>
    </row>
    <row r="43" spans="1:8" x14ac:dyDescent="0.2">
      <c r="A43" t="s">
        <v>87</v>
      </c>
      <c r="B43" s="1" t="s">
        <v>45</v>
      </c>
      <c r="C43" t="s">
        <v>10</v>
      </c>
      <c r="E43">
        <v>536.46</v>
      </c>
      <c r="F43">
        <v>681</v>
      </c>
      <c r="G43">
        <v>159.38</v>
      </c>
      <c r="H43">
        <v>78.22</v>
      </c>
    </row>
    <row r="44" spans="1:8" x14ac:dyDescent="0.2">
      <c r="A44" t="s">
        <v>88</v>
      </c>
      <c r="B44" s="1" t="s">
        <v>45</v>
      </c>
      <c r="C44" t="s">
        <v>10</v>
      </c>
      <c r="E44">
        <v>556.51</v>
      </c>
      <c r="F44">
        <v>848</v>
      </c>
      <c r="G44">
        <v>298.75</v>
      </c>
      <c r="H44">
        <v>124.1</v>
      </c>
    </row>
    <row r="45" spans="1:8" x14ac:dyDescent="0.2">
      <c r="A45" t="s">
        <v>89</v>
      </c>
      <c r="B45" s="1" t="s">
        <v>45</v>
      </c>
      <c r="C45" t="s">
        <v>10</v>
      </c>
      <c r="E45">
        <v>538.89</v>
      </c>
      <c r="F45">
        <v>870</v>
      </c>
      <c r="G45">
        <v>371.3</v>
      </c>
      <c r="H45">
        <v>121.56</v>
      </c>
    </row>
    <row r="46" spans="1:8" x14ac:dyDescent="0.2">
      <c r="A46" t="s">
        <v>90</v>
      </c>
      <c r="B46" s="1" t="s">
        <v>45</v>
      </c>
      <c r="C46" t="s">
        <v>10</v>
      </c>
      <c r="E46">
        <v>516.07000000000005</v>
      </c>
      <c r="F46">
        <v>1255</v>
      </c>
      <c r="G46">
        <v>287.18</v>
      </c>
      <c r="H46">
        <v>167.1</v>
      </c>
    </row>
    <row r="47" spans="1:8" x14ac:dyDescent="0.2">
      <c r="A47" t="s">
        <v>91</v>
      </c>
      <c r="B47" s="1" t="s">
        <v>45</v>
      </c>
      <c r="C47" t="s">
        <v>11</v>
      </c>
      <c r="E47">
        <v>532.22</v>
      </c>
      <c r="F47">
        <v>838</v>
      </c>
      <c r="G47">
        <v>373.47</v>
      </c>
      <c r="H47">
        <v>160.71</v>
      </c>
    </row>
    <row r="48" spans="1:8" x14ac:dyDescent="0.2">
      <c r="A48" t="s">
        <v>92</v>
      </c>
      <c r="B48" s="1" t="s">
        <v>45</v>
      </c>
      <c r="C48" t="s">
        <v>11</v>
      </c>
      <c r="E48">
        <v>547.71</v>
      </c>
      <c r="F48">
        <v>1063</v>
      </c>
      <c r="G48">
        <v>337.21</v>
      </c>
      <c r="H48">
        <v>155.26</v>
      </c>
    </row>
    <row r="49" spans="1:8" x14ac:dyDescent="0.2">
      <c r="A49" t="s">
        <v>93</v>
      </c>
      <c r="B49" s="1" t="s">
        <v>45</v>
      </c>
      <c r="C49" t="s">
        <v>11</v>
      </c>
      <c r="E49">
        <v>567.42999999999995</v>
      </c>
      <c r="F49">
        <v>1170</v>
      </c>
      <c r="G49">
        <v>266.14999999999998</v>
      </c>
      <c r="H49">
        <v>60</v>
      </c>
    </row>
    <row r="50" spans="1:8" x14ac:dyDescent="0.2">
      <c r="A50" t="s">
        <v>94</v>
      </c>
      <c r="B50" s="1" t="s">
        <v>45</v>
      </c>
      <c r="C50" t="s">
        <v>11</v>
      </c>
      <c r="E50">
        <v>517.38</v>
      </c>
      <c r="F50">
        <v>1206</v>
      </c>
      <c r="G50">
        <v>331.56</v>
      </c>
      <c r="H50">
        <v>143.83000000000001</v>
      </c>
    </row>
    <row r="51" spans="1:8" x14ac:dyDescent="0.2">
      <c r="A51" t="s">
        <v>95</v>
      </c>
      <c r="B51" s="1" t="s">
        <v>45</v>
      </c>
      <c r="C51" t="s">
        <v>11</v>
      </c>
      <c r="E51">
        <v>544.64</v>
      </c>
      <c r="F51">
        <v>1069</v>
      </c>
      <c r="G51">
        <v>463.2</v>
      </c>
      <c r="H51">
        <v>81.02</v>
      </c>
    </row>
    <row r="52" spans="1:8" x14ac:dyDescent="0.2">
      <c r="A52" t="s">
        <v>96</v>
      </c>
      <c r="B52" s="1" t="s">
        <v>45</v>
      </c>
      <c r="C52" t="s">
        <v>11</v>
      </c>
      <c r="E52">
        <v>419.91</v>
      </c>
      <c r="F52">
        <v>1248</v>
      </c>
      <c r="G52">
        <v>306.29000000000002</v>
      </c>
      <c r="H52">
        <v>254.54</v>
      </c>
    </row>
    <row r="53" spans="1:8" x14ac:dyDescent="0.2">
      <c r="A53" t="s">
        <v>97</v>
      </c>
      <c r="B53" s="1" t="s">
        <v>45</v>
      </c>
      <c r="C53" t="s">
        <v>11</v>
      </c>
      <c r="E53">
        <v>464.16</v>
      </c>
      <c r="F53">
        <v>1262</v>
      </c>
      <c r="G53">
        <v>472.62</v>
      </c>
      <c r="H53">
        <v>172.29</v>
      </c>
    </row>
    <row r="54" spans="1:8" x14ac:dyDescent="0.2">
      <c r="A54" t="s">
        <v>98</v>
      </c>
      <c r="B54" s="1" t="s">
        <v>45</v>
      </c>
      <c r="C54" t="s">
        <v>11</v>
      </c>
      <c r="E54">
        <v>413.9</v>
      </c>
      <c r="F54">
        <v>1115</v>
      </c>
      <c r="G54">
        <v>450.78</v>
      </c>
      <c r="H54">
        <v>375.11</v>
      </c>
    </row>
    <row r="55" spans="1:8" x14ac:dyDescent="0.2">
      <c r="A55" t="s">
        <v>99</v>
      </c>
      <c r="B55" s="1" t="s">
        <v>45</v>
      </c>
      <c r="C55" t="s">
        <v>11</v>
      </c>
      <c r="E55">
        <v>586.94000000000005</v>
      </c>
      <c r="F55">
        <v>821</v>
      </c>
      <c r="G55">
        <v>209.27</v>
      </c>
      <c r="H55">
        <v>30.04</v>
      </c>
    </row>
    <row r="56" spans="1:8" x14ac:dyDescent="0.2">
      <c r="A56" t="s">
        <v>100</v>
      </c>
      <c r="B56" s="1" t="s">
        <v>45</v>
      </c>
      <c r="C56" t="s">
        <v>11</v>
      </c>
      <c r="E56">
        <v>545.73</v>
      </c>
      <c r="F56">
        <v>1007</v>
      </c>
      <c r="G56">
        <v>316.86</v>
      </c>
      <c r="H56">
        <v>119.75</v>
      </c>
    </row>
    <row r="57" spans="1:8" x14ac:dyDescent="0.2">
      <c r="A57" t="s">
        <v>101</v>
      </c>
      <c r="B57" s="1" t="s">
        <v>45</v>
      </c>
      <c r="C57" t="s">
        <v>11</v>
      </c>
      <c r="E57">
        <v>507.08</v>
      </c>
      <c r="F57">
        <v>1249</v>
      </c>
      <c r="G57">
        <v>580.41999999999996</v>
      </c>
      <c r="H57">
        <v>205.66</v>
      </c>
    </row>
    <row r="58" spans="1:8" x14ac:dyDescent="0.2">
      <c r="A58" t="s">
        <v>102</v>
      </c>
      <c r="B58" s="1" t="s">
        <v>45</v>
      </c>
      <c r="C58" t="s">
        <v>11</v>
      </c>
      <c r="E58">
        <v>550.04999999999995</v>
      </c>
      <c r="F58">
        <v>832</v>
      </c>
      <c r="G58">
        <v>316.98</v>
      </c>
      <c r="H58">
        <v>83.67</v>
      </c>
    </row>
    <row r="59" spans="1:8" x14ac:dyDescent="0.2">
      <c r="B59" s="1"/>
    </row>
    <row r="60" spans="1:8" x14ac:dyDescent="0.2">
      <c r="A60" t="s">
        <v>103</v>
      </c>
      <c r="B60" s="1" t="s">
        <v>46</v>
      </c>
      <c r="C60" t="s">
        <v>10</v>
      </c>
      <c r="E60">
        <v>449.6</v>
      </c>
      <c r="F60">
        <v>1356</v>
      </c>
      <c r="G60">
        <v>287.05</v>
      </c>
      <c r="H60">
        <v>287.77</v>
      </c>
    </row>
    <row r="61" spans="1:8" x14ac:dyDescent="0.2">
      <c r="A61" t="s">
        <v>104</v>
      </c>
      <c r="B61" s="1" t="s">
        <v>46</v>
      </c>
      <c r="C61" t="s">
        <v>10</v>
      </c>
      <c r="E61">
        <v>353.35</v>
      </c>
      <c r="F61">
        <v>1127</v>
      </c>
      <c r="G61">
        <v>337.95</v>
      </c>
      <c r="H61">
        <v>319.72000000000003</v>
      </c>
    </row>
    <row r="62" spans="1:8" x14ac:dyDescent="0.2">
      <c r="A62" t="s">
        <v>105</v>
      </c>
      <c r="B62" s="1" t="s">
        <v>46</v>
      </c>
      <c r="C62" t="s">
        <v>10</v>
      </c>
      <c r="E62">
        <v>461.13</v>
      </c>
      <c r="F62">
        <v>1399</v>
      </c>
      <c r="G62">
        <v>282.95</v>
      </c>
      <c r="H62">
        <v>175.84</v>
      </c>
    </row>
    <row r="63" spans="1:8" x14ac:dyDescent="0.2">
      <c r="A63" t="s">
        <v>106</v>
      </c>
      <c r="B63" s="1" t="s">
        <v>46</v>
      </c>
      <c r="C63" t="s">
        <v>10</v>
      </c>
      <c r="E63">
        <v>439.65</v>
      </c>
      <c r="F63">
        <v>1475</v>
      </c>
      <c r="G63">
        <v>344.61</v>
      </c>
      <c r="H63">
        <v>312.17</v>
      </c>
    </row>
    <row r="64" spans="1:8" x14ac:dyDescent="0.2">
      <c r="A64" t="s">
        <v>107</v>
      </c>
      <c r="B64" s="1" t="s">
        <v>46</v>
      </c>
      <c r="C64" t="s">
        <v>10</v>
      </c>
      <c r="E64">
        <v>531.37</v>
      </c>
      <c r="F64">
        <v>1452</v>
      </c>
      <c r="G64">
        <v>257.01</v>
      </c>
      <c r="H64">
        <v>120.85</v>
      </c>
    </row>
    <row r="65" spans="1:8" x14ac:dyDescent="0.2">
      <c r="A65" t="s">
        <v>108</v>
      </c>
      <c r="B65" s="1" t="s">
        <v>46</v>
      </c>
      <c r="C65" t="s">
        <v>10</v>
      </c>
      <c r="E65">
        <v>580.03</v>
      </c>
      <c r="F65">
        <v>636</v>
      </c>
      <c r="G65">
        <v>215.49</v>
      </c>
      <c r="H65">
        <v>52.37</v>
      </c>
    </row>
    <row r="66" spans="1:8" x14ac:dyDescent="0.2">
      <c r="A66" t="s">
        <v>109</v>
      </c>
      <c r="B66" s="1" t="s">
        <v>46</v>
      </c>
      <c r="C66" t="s">
        <v>10</v>
      </c>
      <c r="E66">
        <v>535.4</v>
      </c>
      <c r="F66">
        <v>1149</v>
      </c>
      <c r="G66">
        <v>393.74</v>
      </c>
      <c r="H66">
        <v>178.38</v>
      </c>
    </row>
    <row r="67" spans="1:8" x14ac:dyDescent="0.2">
      <c r="A67" t="s">
        <v>110</v>
      </c>
      <c r="B67" s="1" t="s">
        <v>46</v>
      </c>
      <c r="C67" t="s">
        <v>10</v>
      </c>
      <c r="E67">
        <v>310.92</v>
      </c>
      <c r="F67">
        <v>1259</v>
      </c>
      <c r="G67">
        <v>395.42</v>
      </c>
      <c r="H67">
        <v>544.79</v>
      </c>
    </row>
    <row r="68" spans="1:8" x14ac:dyDescent="0.2">
      <c r="A68" t="s">
        <v>111</v>
      </c>
      <c r="B68" s="1" t="s">
        <v>46</v>
      </c>
      <c r="C68" t="s">
        <v>10</v>
      </c>
      <c r="E68">
        <v>505.56</v>
      </c>
      <c r="F68">
        <v>435</v>
      </c>
      <c r="G68">
        <v>213.97</v>
      </c>
      <c r="H68">
        <v>127.75</v>
      </c>
    </row>
    <row r="69" spans="1:8" x14ac:dyDescent="0.2">
      <c r="A69" t="s">
        <v>112</v>
      </c>
      <c r="B69" s="1" t="s">
        <v>46</v>
      </c>
      <c r="C69" t="s">
        <v>10</v>
      </c>
      <c r="E69">
        <v>488.37</v>
      </c>
      <c r="F69">
        <v>1474</v>
      </c>
      <c r="G69">
        <v>488.18</v>
      </c>
      <c r="H69">
        <v>284.10000000000002</v>
      </c>
    </row>
    <row r="70" spans="1:8" x14ac:dyDescent="0.2">
      <c r="A70" t="s">
        <v>113</v>
      </c>
      <c r="B70" s="1" t="s">
        <v>46</v>
      </c>
      <c r="C70" t="s">
        <v>10</v>
      </c>
      <c r="E70">
        <v>568.42999999999995</v>
      </c>
      <c r="F70">
        <v>920</v>
      </c>
      <c r="G70">
        <v>231.37</v>
      </c>
      <c r="H70">
        <v>43.13</v>
      </c>
    </row>
    <row r="71" spans="1:8" x14ac:dyDescent="0.2">
      <c r="A71" t="s">
        <v>114</v>
      </c>
      <c r="B71" s="1" t="s">
        <v>46</v>
      </c>
      <c r="C71" t="s">
        <v>10</v>
      </c>
      <c r="E71">
        <v>518.99</v>
      </c>
      <c r="F71">
        <v>1108</v>
      </c>
      <c r="G71">
        <v>281.95</v>
      </c>
      <c r="H71">
        <v>164.39</v>
      </c>
    </row>
    <row r="72" spans="1:8" x14ac:dyDescent="0.2">
      <c r="A72" t="s">
        <v>115</v>
      </c>
      <c r="B72" s="1" t="s">
        <v>46</v>
      </c>
      <c r="C72" t="s">
        <v>10</v>
      </c>
      <c r="E72">
        <v>495.44</v>
      </c>
      <c r="F72">
        <v>1178</v>
      </c>
      <c r="G72">
        <v>355.21</v>
      </c>
      <c r="H72">
        <v>221.48</v>
      </c>
    </row>
    <row r="73" spans="1:8" x14ac:dyDescent="0.2">
      <c r="A73" t="s">
        <v>116</v>
      </c>
      <c r="B73" s="1" t="s">
        <v>46</v>
      </c>
      <c r="C73" t="s">
        <v>10</v>
      </c>
      <c r="E73">
        <v>329.07</v>
      </c>
      <c r="F73">
        <v>1612</v>
      </c>
      <c r="G73">
        <v>436.22</v>
      </c>
      <c r="H73">
        <v>396.46</v>
      </c>
    </row>
    <row r="74" spans="1:8" x14ac:dyDescent="0.2">
      <c r="A74" t="s">
        <v>117</v>
      </c>
      <c r="B74" s="1" t="s">
        <v>46</v>
      </c>
      <c r="C74" t="s">
        <v>10</v>
      </c>
      <c r="E74">
        <v>477.14</v>
      </c>
      <c r="F74">
        <v>1822</v>
      </c>
      <c r="G74">
        <v>256.47000000000003</v>
      </c>
      <c r="H74">
        <v>128.07</v>
      </c>
    </row>
    <row r="75" spans="1:8" x14ac:dyDescent="0.2">
      <c r="A75" t="s">
        <v>118</v>
      </c>
      <c r="B75" s="1" t="s">
        <v>46</v>
      </c>
      <c r="C75" t="s">
        <v>10</v>
      </c>
      <c r="E75">
        <v>414.15</v>
      </c>
      <c r="F75">
        <v>1672</v>
      </c>
      <c r="G75">
        <v>376.1</v>
      </c>
      <c r="H75">
        <v>359.05</v>
      </c>
    </row>
    <row r="76" spans="1:8" x14ac:dyDescent="0.2">
      <c r="A76" t="s">
        <v>119</v>
      </c>
      <c r="B76" s="1" t="s">
        <v>46</v>
      </c>
      <c r="C76" t="s">
        <v>11</v>
      </c>
      <c r="E76">
        <v>488.44</v>
      </c>
      <c r="F76">
        <v>1234</v>
      </c>
      <c r="G76">
        <v>539.65</v>
      </c>
      <c r="H76">
        <v>241.57</v>
      </c>
    </row>
    <row r="77" spans="1:8" x14ac:dyDescent="0.2">
      <c r="A77" t="s">
        <v>120</v>
      </c>
      <c r="B77" s="1" t="s">
        <v>46</v>
      </c>
      <c r="C77" t="s">
        <v>11</v>
      </c>
      <c r="E77">
        <v>407.7</v>
      </c>
      <c r="F77">
        <v>1736</v>
      </c>
      <c r="G77">
        <v>675.1</v>
      </c>
      <c r="H77">
        <v>428.83</v>
      </c>
    </row>
    <row r="78" spans="1:8" x14ac:dyDescent="0.2">
      <c r="A78" t="s">
        <v>121</v>
      </c>
      <c r="B78" s="1" t="s">
        <v>46</v>
      </c>
      <c r="C78" t="s">
        <v>11</v>
      </c>
      <c r="E78">
        <v>524.54</v>
      </c>
      <c r="F78">
        <v>1480</v>
      </c>
      <c r="G78">
        <v>649.88</v>
      </c>
      <c r="H78">
        <v>191.11</v>
      </c>
    </row>
    <row r="79" spans="1:8" x14ac:dyDescent="0.2">
      <c r="A79" t="s">
        <v>122</v>
      </c>
      <c r="B79" s="1" t="s">
        <v>46</v>
      </c>
      <c r="C79" t="s">
        <v>11</v>
      </c>
      <c r="E79">
        <v>493.18</v>
      </c>
      <c r="F79">
        <v>2480</v>
      </c>
      <c r="G79">
        <v>537.12</v>
      </c>
      <c r="H79">
        <v>143.79</v>
      </c>
    </row>
    <row r="80" spans="1:8" x14ac:dyDescent="0.2">
      <c r="A80" t="s">
        <v>123</v>
      </c>
      <c r="B80" s="1" t="s">
        <v>46</v>
      </c>
      <c r="C80" t="s">
        <v>11</v>
      </c>
      <c r="E80">
        <v>503.42</v>
      </c>
      <c r="F80">
        <v>1611</v>
      </c>
      <c r="G80">
        <v>413.98</v>
      </c>
      <c r="H80">
        <v>166.53</v>
      </c>
    </row>
    <row r="81" spans="1:8" x14ac:dyDescent="0.2">
      <c r="A81" t="s">
        <v>124</v>
      </c>
      <c r="B81" s="1" t="s">
        <v>46</v>
      </c>
      <c r="C81" t="s">
        <v>11</v>
      </c>
      <c r="E81">
        <v>480.5</v>
      </c>
      <c r="F81">
        <v>1044</v>
      </c>
      <c r="G81">
        <v>423.51</v>
      </c>
      <c r="H81">
        <v>181.62</v>
      </c>
    </row>
    <row r="83" spans="1:8" x14ac:dyDescent="0.2">
      <c r="C83" t="s">
        <v>125</v>
      </c>
    </row>
    <row r="84" spans="1:8" x14ac:dyDescent="0.2">
      <c r="C84" t="s">
        <v>126</v>
      </c>
      <c r="E84" t="s">
        <v>128</v>
      </c>
      <c r="F84" t="s">
        <v>128</v>
      </c>
      <c r="G84" t="s">
        <v>128</v>
      </c>
      <c r="H84" t="s">
        <v>128</v>
      </c>
    </row>
    <row r="85" spans="1:8" x14ac:dyDescent="0.2">
      <c r="C85" t="s">
        <v>127</v>
      </c>
      <c r="E85" t="s">
        <v>129</v>
      </c>
      <c r="F85">
        <v>4.0000000000000002E-4</v>
      </c>
    </row>
    <row r="87" spans="1:8" x14ac:dyDescent="0.2">
      <c r="E87" t="s">
        <v>130</v>
      </c>
      <c r="F87" t="s">
        <v>130</v>
      </c>
      <c r="G87" t="s">
        <v>130</v>
      </c>
      <c r="H87" t="s">
        <v>130</v>
      </c>
    </row>
    <row r="88" spans="1:8" x14ac:dyDescent="0.2">
      <c r="C88" t="s">
        <v>131</v>
      </c>
      <c r="D88" t="s">
        <v>132</v>
      </c>
      <c r="E88" t="s">
        <v>129</v>
      </c>
      <c r="F88" t="s">
        <v>129</v>
      </c>
    </row>
    <row r="89" spans="1:8" x14ac:dyDescent="0.2">
      <c r="D89" t="s">
        <v>133</v>
      </c>
      <c r="E89">
        <v>1E-4</v>
      </c>
      <c r="F89">
        <v>0.7056</v>
      </c>
    </row>
    <row r="90" spans="1:8" x14ac:dyDescent="0.2">
      <c r="D90" t="s">
        <v>134</v>
      </c>
      <c r="E90">
        <v>0.67010000000000003</v>
      </c>
      <c r="F90">
        <v>2.1000000000000001E-2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DB60-FDB5-0547-9E8D-107CE6F70BD7}">
  <dimension ref="A1:N81"/>
  <sheetViews>
    <sheetView tabSelected="1" workbookViewId="0">
      <selection activeCell="N12" sqref="N12"/>
    </sheetView>
  </sheetViews>
  <sheetFormatPr baseColWidth="10" defaultRowHeight="16" x14ac:dyDescent="0.2"/>
  <sheetData>
    <row r="1" spans="1:14" x14ac:dyDescent="0.2">
      <c r="A1" s="3" t="s">
        <v>1</v>
      </c>
      <c r="B1" s="3" t="s">
        <v>0</v>
      </c>
      <c r="C1" s="3" t="s">
        <v>2</v>
      </c>
      <c r="E1" s="3" t="s">
        <v>21</v>
      </c>
      <c r="F1" s="3" t="s">
        <v>22</v>
      </c>
      <c r="G1" s="3" t="s">
        <v>23</v>
      </c>
      <c r="H1" s="3" t="s">
        <v>24</v>
      </c>
    </row>
    <row r="2" spans="1:14" x14ac:dyDescent="0.2">
      <c r="A2" t="s">
        <v>47</v>
      </c>
      <c r="B2" s="1" t="s">
        <v>12</v>
      </c>
      <c r="C2" t="s">
        <v>10</v>
      </c>
      <c r="E2">
        <v>140</v>
      </c>
      <c r="F2">
        <v>232.25</v>
      </c>
      <c r="G2">
        <v>236.75</v>
      </c>
      <c r="H2">
        <v>264</v>
      </c>
      <c r="J2" t="s">
        <v>125</v>
      </c>
    </row>
    <row r="3" spans="1:14" x14ac:dyDescent="0.2">
      <c r="A3" t="s">
        <v>48</v>
      </c>
      <c r="B3" s="1" t="s">
        <v>12</v>
      </c>
      <c r="C3" t="s">
        <v>10</v>
      </c>
      <c r="E3">
        <v>204.5</v>
      </c>
      <c r="F3">
        <v>408.25</v>
      </c>
      <c r="G3">
        <v>336.75</v>
      </c>
      <c r="H3">
        <v>445.25</v>
      </c>
      <c r="J3" t="s">
        <v>135</v>
      </c>
      <c r="K3" t="s">
        <v>136</v>
      </c>
      <c r="L3" t="s">
        <v>137</v>
      </c>
      <c r="M3" t="s">
        <v>138</v>
      </c>
    </row>
    <row r="4" spans="1:14" x14ac:dyDescent="0.2">
      <c r="A4" t="s">
        <v>49</v>
      </c>
      <c r="B4" s="1" t="s">
        <v>12</v>
      </c>
      <c r="C4" t="s">
        <v>10</v>
      </c>
      <c r="E4">
        <v>177.5</v>
      </c>
      <c r="F4">
        <v>247.25</v>
      </c>
      <c r="G4">
        <v>227.25</v>
      </c>
      <c r="H4">
        <v>302.5</v>
      </c>
      <c r="J4" t="s">
        <v>127</v>
      </c>
      <c r="M4" t="s">
        <v>0</v>
      </c>
      <c r="N4">
        <v>2.06E-2</v>
      </c>
    </row>
    <row r="5" spans="1:14" x14ac:dyDescent="0.2">
      <c r="A5" t="s">
        <v>50</v>
      </c>
      <c r="B5" s="1" t="s">
        <v>12</v>
      </c>
      <c r="C5" t="s">
        <v>10</v>
      </c>
      <c r="E5">
        <v>129.25</v>
      </c>
      <c r="F5">
        <v>279.5</v>
      </c>
      <c r="G5">
        <v>304</v>
      </c>
      <c r="H5">
        <v>283</v>
      </c>
      <c r="M5" t="s">
        <v>139</v>
      </c>
      <c r="N5" t="s">
        <v>129</v>
      </c>
    </row>
    <row r="6" spans="1:14" x14ac:dyDescent="0.2">
      <c r="A6" t="s">
        <v>51</v>
      </c>
      <c r="B6" s="1" t="s">
        <v>12</v>
      </c>
      <c r="C6" t="s">
        <v>10</v>
      </c>
      <c r="E6">
        <v>120</v>
      </c>
      <c r="F6">
        <v>199</v>
      </c>
      <c r="G6">
        <v>313.25</v>
      </c>
      <c r="H6">
        <v>339.5</v>
      </c>
      <c r="M6" t="s">
        <v>140</v>
      </c>
      <c r="N6">
        <v>0.35749999999999998</v>
      </c>
    </row>
    <row r="7" spans="1:14" x14ac:dyDescent="0.2">
      <c r="A7" t="s">
        <v>52</v>
      </c>
      <c r="B7" s="1" t="s">
        <v>12</v>
      </c>
      <c r="C7" t="s">
        <v>10</v>
      </c>
      <c r="E7">
        <v>126</v>
      </c>
      <c r="F7">
        <v>217.75</v>
      </c>
      <c r="G7">
        <v>293</v>
      </c>
      <c r="H7">
        <v>266</v>
      </c>
    </row>
    <row r="8" spans="1:14" x14ac:dyDescent="0.2">
      <c r="A8" t="s">
        <v>53</v>
      </c>
      <c r="B8" s="1" t="s">
        <v>12</v>
      </c>
      <c r="C8" t="s">
        <v>10</v>
      </c>
      <c r="E8">
        <v>175.5</v>
      </c>
      <c r="F8">
        <v>207.5</v>
      </c>
      <c r="G8">
        <v>245.75</v>
      </c>
      <c r="H8">
        <v>259.5</v>
      </c>
      <c r="L8" t="s">
        <v>155</v>
      </c>
    </row>
    <row r="9" spans="1:14" x14ac:dyDescent="0.2">
      <c r="A9" t="s">
        <v>54</v>
      </c>
      <c r="B9" s="1" t="s">
        <v>12</v>
      </c>
      <c r="C9" t="s">
        <v>10</v>
      </c>
      <c r="E9">
        <v>131.5</v>
      </c>
      <c r="F9">
        <v>187.25</v>
      </c>
      <c r="G9">
        <v>197</v>
      </c>
      <c r="H9">
        <v>188.25</v>
      </c>
      <c r="M9" t="s">
        <v>156</v>
      </c>
      <c r="N9">
        <v>2.35E-2</v>
      </c>
    </row>
    <row r="10" spans="1:14" x14ac:dyDescent="0.2">
      <c r="A10" t="s">
        <v>55</v>
      </c>
      <c r="B10" s="1" t="s">
        <v>12</v>
      </c>
      <c r="C10" t="s">
        <v>10</v>
      </c>
      <c r="E10">
        <v>146</v>
      </c>
      <c r="F10">
        <v>126.75</v>
      </c>
      <c r="G10">
        <v>153.25</v>
      </c>
      <c r="H10">
        <v>209</v>
      </c>
      <c r="M10" t="s">
        <v>157</v>
      </c>
      <c r="N10">
        <v>1.34E-2</v>
      </c>
    </row>
    <row r="11" spans="1:14" x14ac:dyDescent="0.2">
      <c r="A11" t="s">
        <v>56</v>
      </c>
      <c r="B11" s="1" t="s">
        <v>12</v>
      </c>
      <c r="C11" t="s">
        <v>10</v>
      </c>
      <c r="E11">
        <v>200.75</v>
      </c>
      <c r="F11">
        <v>214.75</v>
      </c>
      <c r="G11">
        <v>266</v>
      </c>
      <c r="H11">
        <v>294.25</v>
      </c>
      <c r="M11" t="s">
        <v>158</v>
      </c>
      <c r="N11">
        <v>0.75290000000000001</v>
      </c>
    </row>
    <row r="12" spans="1:14" x14ac:dyDescent="0.2">
      <c r="A12" t="s">
        <v>57</v>
      </c>
      <c r="B12" s="1" t="s">
        <v>12</v>
      </c>
      <c r="C12" t="s">
        <v>10</v>
      </c>
      <c r="E12">
        <v>140.25</v>
      </c>
      <c r="F12">
        <v>205.5</v>
      </c>
      <c r="G12">
        <v>182</v>
      </c>
      <c r="H12">
        <v>197.5</v>
      </c>
    </row>
    <row r="13" spans="1:14" x14ac:dyDescent="0.2">
      <c r="A13" t="s">
        <v>58</v>
      </c>
      <c r="B13" s="1" t="s">
        <v>12</v>
      </c>
      <c r="C13" t="s">
        <v>10</v>
      </c>
      <c r="E13">
        <v>180.25</v>
      </c>
      <c r="F13">
        <v>312.5</v>
      </c>
      <c r="G13">
        <v>294.25</v>
      </c>
      <c r="H13">
        <v>328.75</v>
      </c>
    </row>
    <row r="14" spans="1:14" x14ac:dyDescent="0.2">
      <c r="A14" t="s">
        <v>59</v>
      </c>
      <c r="B14" s="1" t="s">
        <v>12</v>
      </c>
      <c r="C14" t="s">
        <v>10</v>
      </c>
      <c r="E14">
        <v>158.5</v>
      </c>
      <c r="F14">
        <v>228.75</v>
      </c>
      <c r="G14">
        <v>280.5</v>
      </c>
      <c r="H14">
        <v>296</v>
      </c>
    </row>
    <row r="15" spans="1:14" x14ac:dyDescent="0.2">
      <c r="A15" t="s">
        <v>60</v>
      </c>
      <c r="B15" s="1" t="s">
        <v>12</v>
      </c>
      <c r="C15" t="s">
        <v>10</v>
      </c>
      <c r="E15">
        <v>46</v>
      </c>
      <c r="F15">
        <v>495</v>
      </c>
      <c r="G15">
        <v>561</v>
      </c>
      <c r="H15">
        <v>600</v>
      </c>
    </row>
    <row r="16" spans="1:14" x14ac:dyDescent="0.2">
      <c r="A16" t="s">
        <v>61</v>
      </c>
      <c r="B16" s="1" t="s">
        <v>12</v>
      </c>
      <c r="C16" t="s">
        <v>10</v>
      </c>
      <c r="E16">
        <v>133</v>
      </c>
      <c r="F16">
        <v>243.75</v>
      </c>
      <c r="G16">
        <v>293</v>
      </c>
      <c r="H16">
        <v>277.25</v>
      </c>
    </row>
    <row r="17" spans="1:8" x14ac:dyDescent="0.2">
      <c r="A17" t="s">
        <v>62</v>
      </c>
      <c r="B17" s="1" t="s">
        <v>12</v>
      </c>
      <c r="C17" t="s">
        <v>10</v>
      </c>
      <c r="E17">
        <v>109.75</v>
      </c>
      <c r="F17">
        <v>91</v>
      </c>
      <c r="G17">
        <v>117</v>
      </c>
      <c r="H17">
        <v>137.25</v>
      </c>
    </row>
    <row r="18" spans="1:8" x14ac:dyDescent="0.2">
      <c r="A18" t="s">
        <v>63</v>
      </c>
      <c r="B18" s="1" t="s">
        <v>12</v>
      </c>
      <c r="C18" t="s">
        <v>10</v>
      </c>
      <c r="E18">
        <v>211</v>
      </c>
      <c r="F18">
        <v>205.25</v>
      </c>
      <c r="G18">
        <v>180.25</v>
      </c>
      <c r="H18">
        <v>162.25</v>
      </c>
    </row>
    <row r="19" spans="1:8" x14ac:dyDescent="0.2">
      <c r="A19" t="s">
        <v>64</v>
      </c>
      <c r="B19" s="1" t="s">
        <v>12</v>
      </c>
      <c r="C19" t="s">
        <v>10</v>
      </c>
      <c r="E19">
        <v>191.25</v>
      </c>
      <c r="F19">
        <v>184.25</v>
      </c>
      <c r="G19">
        <v>233.5</v>
      </c>
      <c r="H19">
        <v>168.5</v>
      </c>
    </row>
    <row r="20" spans="1:8" x14ac:dyDescent="0.2">
      <c r="A20" t="s">
        <v>65</v>
      </c>
      <c r="B20" s="1" t="s">
        <v>12</v>
      </c>
      <c r="C20" t="s">
        <v>10</v>
      </c>
      <c r="E20">
        <v>187.5</v>
      </c>
      <c r="F20">
        <v>415.25</v>
      </c>
      <c r="G20">
        <v>426.5</v>
      </c>
      <c r="H20">
        <v>352.25</v>
      </c>
    </row>
    <row r="21" spans="1:8" x14ac:dyDescent="0.2">
      <c r="A21" t="s">
        <v>66</v>
      </c>
      <c r="B21" s="1" t="s">
        <v>12</v>
      </c>
      <c r="C21" t="s">
        <v>11</v>
      </c>
      <c r="E21">
        <v>279.5</v>
      </c>
      <c r="F21">
        <v>300.5</v>
      </c>
      <c r="G21">
        <v>320.25</v>
      </c>
      <c r="H21">
        <v>304.5</v>
      </c>
    </row>
    <row r="22" spans="1:8" x14ac:dyDescent="0.2">
      <c r="A22" t="s">
        <v>67</v>
      </c>
      <c r="B22" s="1" t="s">
        <v>12</v>
      </c>
      <c r="C22" t="s">
        <v>11</v>
      </c>
      <c r="E22">
        <v>202.75</v>
      </c>
      <c r="F22">
        <v>241.5</v>
      </c>
      <c r="G22">
        <v>275.25</v>
      </c>
      <c r="H22">
        <v>247.5</v>
      </c>
    </row>
    <row r="23" spans="1:8" x14ac:dyDescent="0.2">
      <c r="A23" t="s">
        <v>68</v>
      </c>
      <c r="B23" s="1" t="s">
        <v>12</v>
      </c>
      <c r="C23" t="s">
        <v>11</v>
      </c>
      <c r="E23">
        <v>227.75</v>
      </c>
      <c r="F23">
        <v>230.25</v>
      </c>
      <c r="G23">
        <v>164.5</v>
      </c>
      <c r="H23">
        <v>197.75</v>
      </c>
    </row>
    <row r="24" spans="1:8" x14ac:dyDescent="0.2">
      <c r="A24" t="s">
        <v>69</v>
      </c>
      <c r="B24" s="1" t="s">
        <v>12</v>
      </c>
      <c r="C24" t="s">
        <v>11</v>
      </c>
      <c r="E24">
        <v>233.25</v>
      </c>
      <c r="F24">
        <v>259.25</v>
      </c>
      <c r="G24">
        <v>263.25</v>
      </c>
      <c r="H24">
        <v>266</v>
      </c>
    </row>
    <row r="25" spans="1:8" x14ac:dyDescent="0.2">
      <c r="A25" t="s">
        <v>70</v>
      </c>
      <c r="B25" s="1" t="s">
        <v>12</v>
      </c>
      <c r="C25" t="s">
        <v>11</v>
      </c>
      <c r="E25">
        <v>204</v>
      </c>
      <c r="F25">
        <v>246.25</v>
      </c>
      <c r="G25">
        <v>250.25</v>
      </c>
      <c r="H25">
        <v>245</v>
      </c>
    </row>
    <row r="26" spans="1:8" x14ac:dyDescent="0.2">
      <c r="A26" t="s">
        <v>71</v>
      </c>
      <c r="B26" s="1" t="s">
        <v>12</v>
      </c>
      <c r="C26" t="s">
        <v>11</v>
      </c>
      <c r="E26">
        <v>164.75</v>
      </c>
      <c r="F26">
        <v>130</v>
      </c>
      <c r="G26">
        <v>127.25</v>
      </c>
      <c r="H26">
        <v>105.5</v>
      </c>
    </row>
    <row r="27" spans="1:8" x14ac:dyDescent="0.2">
      <c r="A27" t="s">
        <v>72</v>
      </c>
      <c r="B27" s="1" t="s">
        <v>12</v>
      </c>
      <c r="C27" t="s">
        <v>11</v>
      </c>
      <c r="E27">
        <v>288.5</v>
      </c>
      <c r="F27">
        <v>308.25</v>
      </c>
      <c r="G27">
        <v>349.5</v>
      </c>
      <c r="H27">
        <v>379.25</v>
      </c>
    </row>
    <row r="28" spans="1:8" x14ac:dyDescent="0.2">
      <c r="A28" t="s">
        <v>73</v>
      </c>
      <c r="B28" s="1" t="s">
        <v>12</v>
      </c>
      <c r="C28" t="s">
        <v>11</v>
      </c>
      <c r="E28">
        <v>190.75</v>
      </c>
      <c r="F28">
        <v>261.5</v>
      </c>
      <c r="G28">
        <v>188.5</v>
      </c>
      <c r="H28">
        <v>192.75</v>
      </c>
    </row>
    <row r="29" spans="1:8" x14ac:dyDescent="0.2">
      <c r="A29" t="s">
        <v>74</v>
      </c>
      <c r="B29" s="1" t="s">
        <v>12</v>
      </c>
      <c r="C29" t="s">
        <v>11</v>
      </c>
      <c r="E29">
        <v>155.25</v>
      </c>
      <c r="F29">
        <v>200</v>
      </c>
      <c r="G29">
        <v>236.5</v>
      </c>
      <c r="H29">
        <v>249.25</v>
      </c>
    </row>
    <row r="30" spans="1:8" x14ac:dyDescent="0.2">
      <c r="A30" t="s">
        <v>75</v>
      </c>
      <c r="B30" s="1" t="s">
        <v>12</v>
      </c>
      <c r="C30" t="s">
        <v>11</v>
      </c>
      <c r="E30">
        <v>142.5</v>
      </c>
      <c r="F30">
        <v>225</v>
      </c>
      <c r="G30">
        <v>201</v>
      </c>
      <c r="H30">
        <v>178.25</v>
      </c>
    </row>
    <row r="31" spans="1:8" x14ac:dyDescent="0.2">
      <c r="A31" t="s">
        <v>76</v>
      </c>
      <c r="B31" s="1" t="s">
        <v>12</v>
      </c>
      <c r="C31" t="s">
        <v>11</v>
      </c>
      <c r="E31">
        <v>139.5</v>
      </c>
      <c r="F31">
        <v>218.75</v>
      </c>
      <c r="G31">
        <v>268</v>
      </c>
      <c r="H31">
        <v>219.5</v>
      </c>
    </row>
    <row r="33" spans="1:8" x14ac:dyDescent="0.2">
      <c r="A33" t="s">
        <v>77</v>
      </c>
      <c r="B33" s="1" t="s">
        <v>45</v>
      </c>
      <c r="C33" t="s">
        <v>10</v>
      </c>
      <c r="E33">
        <v>273.75</v>
      </c>
      <c r="F33">
        <v>377.5</v>
      </c>
      <c r="G33">
        <v>595</v>
      </c>
      <c r="H33">
        <v>417</v>
      </c>
    </row>
    <row r="34" spans="1:8" x14ac:dyDescent="0.2">
      <c r="A34" t="s">
        <v>78</v>
      </c>
      <c r="B34" s="1" t="s">
        <v>45</v>
      </c>
      <c r="C34" t="s">
        <v>10</v>
      </c>
      <c r="E34">
        <v>205.75</v>
      </c>
      <c r="F34">
        <v>289.25</v>
      </c>
      <c r="G34">
        <v>500.5</v>
      </c>
      <c r="H34">
        <v>464</v>
      </c>
    </row>
    <row r="35" spans="1:8" x14ac:dyDescent="0.2">
      <c r="A35" t="s">
        <v>79</v>
      </c>
      <c r="B35" s="1" t="s">
        <v>45</v>
      </c>
      <c r="C35" t="s">
        <v>10</v>
      </c>
      <c r="E35">
        <v>239.75</v>
      </c>
      <c r="F35">
        <v>279.5</v>
      </c>
      <c r="G35">
        <v>372.75</v>
      </c>
      <c r="H35">
        <v>498.75</v>
      </c>
    </row>
    <row r="36" spans="1:8" x14ac:dyDescent="0.2">
      <c r="A36" t="s">
        <v>80</v>
      </c>
      <c r="B36" s="1" t="s">
        <v>45</v>
      </c>
      <c r="C36" t="s">
        <v>10</v>
      </c>
      <c r="E36">
        <v>230.75</v>
      </c>
      <c r="F36">
        <v>289.5</v>
      </c>
      <c r="G36">
        <v>525</v>
      </c>
      <c r="H36">
        <v>496.25</v>
      </c>
    </row>
    <row r="37" spans="1:8" x14ac:dyDescent="0.2">
      <c r="A37" t="s">
        <v>81</v>
      </c>
      <c r="B37" s="1" t="s">
        <v>45</v>
      </c>
      <c r="C37" t="s">
        <v>10</v>
      </c>
      <c r="E37">
        <v>194.75</v>
      </c>
      <c r="F37">
        <v>557.5</v>
      </c>
      <c r="G37">
        <v>504.5</v>
      </c>
      <c r="H37">
        <v>529.5</v>
      </c>
    </row>
    <row r="38" spans="1:8" x14ac:dyDescent="0.2">
      <c r="A38" t="s">
        <v>82</v>
      </c>
      <c r="B38" s="1" t="s">
        <v>45</v>
      </c>
      <c r="C38" t="s">
        <v>10</v>
      </c>
      <c r="E38">
        <v>123.5</v>
      </c>
      <c r="F38">
        <v>182.25</v>
      </c>
      <c r="G38">
        <v>266.5</v>
      </c>
      <c r="H38">
        <v>274.75</v>
      </c>
    </row>
    <row r="39" spans="1:8" x14ac:dyDescent="0.2">
      <c r="A39" t="s">
        <v>83</v>
      </c>
      <c r="B39" s="1" t="s">
        <v>45</v>
      </c>
      <c r="C39" t="s">
        <v>10</v>
      </c>
      <c r="E39">
        <v>235.25</v>
      </c>
      <c r="F39">
        <v>305.75</v>
      </c>
      <c r="G39">
        <v>387</v>
      </c>
      <c r="H39">
        <v>538.75</v>
      </c>
    </row>
    <row r="40" spans="1:8" x14ac:dyDescent="0.2">
      <c r="A40" t="s">
        <v>84</v>
      </c>
      <c r="B40" s="1" t="s">
        <v>45</v>
      </c>
      <c r="C40" t="s">
        <v>10</v>
      </c>
      <c r="E40">
        <v>193</v>
      </c>
      <c r="F40">
        <v>236.75</v>
      </c>
      <c r="G40">
        <v>195</v>
      </c>
      <c r="H40">
        <v>193</v>
      </c>
    </row>
    <row r="41" spans="1:8" x14ac:dyDescent="0.2">
      <c r="A41" t="s">
        <v>85</v>
      </c>
      <c r="B41" s="1" t="s">
        <v>45</v>
      </c>
      <c r="C41" t="s">
        <v>10</v>
      </c>
      <c r="E41">
        <v>159.25</v>
      </c>
      <c r="F41">
        <v>146</v>
      </c>
      <c r="G41">
        <v>124.25</v>
      </c>
      <c r="H41">
        <v>167.25</v>
      </c>
    </row>
    <row r="42" spans="1:8" x14ac:dyDescent="0.2">
      <c r="A42" t="s">
        <v>86</v>
      </c>
      <c r="B42" s="1" t="s">
        <v>45</v>
      </c>
      <c r="C42" t="s">
        <v>10</v>
      </c>
      <c r="E42">
        <v>192</v>
      </c>
      <c r="F42">
        <v>314</v>
      </c>
      <c r="G42">
        <v>476.5</v>
      </c>
      <c r="H42">
        <v>577.25</v>
      </c>
    </row>
    <row r="43" spans="1:8" x14ac:dyDescent="0.2">
      <c r="A43" t="s">
        <v>87</v>
      </c>
      <c r="B43" s="1" t="s">
        <v>45</v>
      </c>
      <c r="C43" t="s">
        <v>10</v>
      </c>
      <c r="E43">
        <v>192</v>
      </c>
      <c r="F43">
        <v>229.25</v>
      </c>
      <c r="G43">
        <v>311</v>
      </c>
      <c r="H43">
        <v>251.25</v>
      </c>
    </row>
    <row r="44" spans="1:8" x14ac:dyDescent="0.2">
      <c r="A44" t="s">
        <v>88</v>
      </c>
      <c r="B44" s="1" t="s">
        <v>45</v>
      </c>
      <c r="C44" t="s">
        <v>10</v>
      </c>
      <c r="E44">
        <v>203.25</v>
      </c>
      <c r="F44">
        <v>211.5</v>
      </c>
      <c r="G44">
        <v>196</v>
      </c>
      <c r="H44">
        <v>291.75</v>
      </c>
    </row>
    <row r="45" spans="1:8" x14ac:dyDescent="0.2">
      <c r="A45" t="s">
        <v>89</v>
      </c>
      <c r="B45" s="1" t="s">
        <v>45</v>
      </c>
      <c r="C45" t="s">
        <v>10</v>
      </c>
      <c r="E45">
        <v>245</v>
      </c>
      <c r="F45">
        <v>223.5</v>
      </c>
      <c r="G45">
        <v>237</v>
      </c>
      <c r="H45">
        <v>230.5</v>
      </c>
    </row>
    <row r="46" spans="1:8" x14ac:dyDescent="0.2">
      <c r="A46" t="s">
        <v>90</v>
      </c>
      <c r="B46" s="1" t="s">
        <v>45</v>
      </c>
      <c r="C46" t="s">
        <v>10</v>
      </c>
      <c r="E46">
        <v>168.5</v>
      </c>
      <c r="F46">
        <v>209</v>
      </c>
      <c r="G46">
        <v>218.25</v>
      </c>
      <c r="H46">
        <v>263.5</v>
      </c>
    </row>
    <row r="47" spans="1:8" x14ac:dyDescent="0.2">
      <c r="A47" t="s">
        <v>91</v>
      </c>
      <c r="B47" s="1" t="s">
        <v>45</v>
      </c>
      <c r="C47" t="s">
        <v>11</v>
      </c>
      <c r="E47">
        <v>240.75</v>
      </c>
      <c r="F47">
        <v>243.5</v>
      </c>
      <c r="G47">
        <v>240.5</v>
      </c>
      <c r="H47">
        <v>270.25</v>
      </c>
    </row>
    <row r="48" spans="1:8" x14ac:dyDescent="0.2">
      <c r="A48" t="s">
        <v>92</v>
      </c>
      <c r="B48" s="1" t="s">
        <v>45</v>
      </c>
      <c r="C48" t="s">
        <v>11</v>
      </c>
      <c r="E48">
        <v>278.5</v>
      </c>
      <c r="F48">
        <v>288.25</v>
      </c>
      <c r="G48">
        <v>258.25</v>
      </c>
      <c r="H48">
        <v>264</v>
      </c>
    </row>
    <row r="49" spans="1:8" x14ac:dyDescent="0.2">
      <c r="A49" t="s">
        <v>93</v>
      </c>
      <c r="B49" s="1" t="s">
        <v>45</v>
      </c>
      <c r="C49" t="s">
        <v>11</v>
      </c>
      <c r="E49">
        <v>213</v>
      </c>
      <c r="F49">
        <v>289.25</v>
      </c>
      <c r="G49">
        <v>368</v>
      </c>
      <c r="H49">
        <v>370.5</v>
      </c>
    </row>
    <row r="50" spans="1:8" x14ac:dyDescent="0.2">
      <c r="A50" t="s">
        <v>94</v>
      </c>
      <c r="B50" s="1" t="s">
        <v>45</v>
      </c>
      <c r="C50" t="s">
        <v>11</v>
      </c>
      <c r="E50">
        <v>290.75</v>
      </c>
      <c r="F50">
        <v>462</v>
      </c>
      <c r="G50">
        <v>416.25</v>
      </c>
      <c r="H50">
        <v>407.75</v>
      </c>
    </row>
    <row r="51" spans="1:8" x14ac:dyDescent="0.2">
      <c r="A51" t="s">
        <v>95</v>
      </c>
      <c r="B51" s="1" t="s">
        <v>45</v>
      </c>
      <c r="C51" t="s">
        <v>11</v>
      </c>
      <c r="E51">
        <v>210.75</v>
      </c>
      <c r="F51">
        <v>213.25</v>
      </c>
      <c r="G51">
        <v>152</v>
      </c>
      <c r="H51">
        <v>180.5</v>
      </c>
    </row>
    <row r="52" spans="1:8" x14ac:dyDescent="0.2">
      <c r="A52" t="s">
        <v>96</v>
      </c>
      <c r="B52" s="1" t="s">
        <v>45</v>
      </c>
      <c r="C52" t="s">
        <v>11</v>
      </c>
      <c r="E52">
        <v>135.25</v>
      </c>
      <c r="F52">
        <v>313.5</v>
      </c>
      <c r="G52">
        <v>276.5</v>
      </c>
      <c r="H52">
        <v>344.75</v>
      </c>
    </row>
    <row r="53" spans="1:8" x14ac:dyDescent="0.2">
      <c r="A53" t="s">
        <v>97</v>
      </c>
      <c r="B53" s="1" t="s">
        <v>45</v>
      </c>
      <c r="C53" t="s">
        <v>11</v>
      </c>
      <c r="E53">
        <v>228.5</v>
      </c>
      <c r="F53">
        <v>230.75</v>
      </c>
      <c r="G53">
        <v>248.75</v>
      </c>
      <c r="H53">
        <v>252.5</v>
      </c>
    </row>
    <row r="54" spans="1:8" x14ac:dyDescent="0.2">
      <c r="A54" t="s">
        <v>98</v>
      </c>
      <c r="B54" s="1" t="s">
        <v>45</v>
      </c>
      <c r="C54" t="s">
        <v>11</v>
      </c>
      <c r="E54">
        <v>215.25</v>
      </c>
      <c r="F54">
        <v>247</v>
      </c>
      <c r="G54">
        <v>245.75</v>
      </c>
      <c r="H54">
        <v>260.5</v>
      </c>
    </row>
    <row r="55" spans="1:8" x14ac:dyDescent="0.2">
      <c r="A55" t="s">
        <v>99</v>
      </c>
      <c r="B55" s="1" t="s">
        <v>45</v>
      </c>
      <c r="C55" t="s">
        <v>11</v>
      </c>
      <c r="E55">
        <v>214.25</v>
      </c>
      <c r="F55">
        <v>241.5</v>
      </c>
      <c r="G55">
        <v>296.25</v>
      </c>
      <c r="H55">
        <v>254.5</v>
      </c>
    </row>
    <row r="56" spans="1:8" x14ac:dyDescent="0.2">
      <c r="A56" t="s">
        <v>100</v>
      </c>
      <c r="B56" s="1" t="s">
        <v>45</v>
      </c>
      <c r="C56" t="s">
        <v>11</v>
      </c>
      <c r="E56">
        <v>184</v>
      </c>
      <c r="F56">
        <v>303.25</v>
      </c>
      <c r="G56">
        <v>495.25</v>
      </c>
      <c r="H56">
        <v>451.5</v>
      </c>
    </row>
    <row r="57" spans="1:8" x14ac:dyDescent="0.2">
      <c r="A57" t="s">
        <v>101</v>
      </c>
      <c r="B57" s="1" t="s">
        <v>45</v>
      </c>
      <c r="C57" t="s">
        <v>11</v>
      </c>
      <c r="E57">
        <v>175.75</v>
      </c>
      <c r="F57">
        <v>193.5</v>
      </c>
      <c r="G57">
        <v>244.5</v>
      </c>
      <c r="H57">
        <v>298</v>
      </c>
    </row>
    <row r="58" spans="1:8" x14ac:dyDescent="0.2">
      <c r="A58" t="s">
        <v>102</v>
      </c>
      <c r="B58" s="1" t="s">
        <v>45</v>
      </c>
      <c r="C58" t="s">
        <v>11</v>
      </c>
      <c r="E58">
        <v>229.25</v>
      </c>
      <c r="F58">
        <v>243</v>
      </c>
      <c r="G58">
        <v>208.5</v>
      </c>
      <c r="H58">
        <v>161.25</v>
      </c>
    </row>
    <row r="59" spans="1:8" x14ac:dyDescent="0.2">
      <c r="B59" s="1"/>
    </row>
    <row r="60" spans="1:8" x14ac:dyDescent="0.2">
      <c r="A60" t="s">
        <v>103</v>
      </c>
      <c r="B60" s="1" t="s">
        <v>46</v>
      </c>
      <c r="C60" t="s">
        <v>10</v>
      </c>
      <c r="E60">
        <v>75</v>
      </c>
      <c r="F60">
        <v>154.75</v>
      </c>
      <c r="G60">
        <v>212.25</v>
      </c>
      <c r="H60">
        <v>255.75</v>
      </c>
    </row>
    <row r="61" spans="1:8" x14ac:dyDescent="0.2">
      <c r="A61" t="s">
        <v>104</v>
      </c>
      <c r="B61" s="1" t="s">
        <v>46</v>
      </c>
      <c r="C61" t="s">
        <v>10</v>
      </c>
      <c r="E61">
        <v>167</v>
      </c>
      <c r="F61">
        <v>384.25</v>
      </c>
      <c r="G61">
        <v>358</v>
      </c>
      <c r="H61">
        <v>559.5</v>
      </c>
    </row>
    <row r="62" spans="1:8" x14ac:dyDescent="0.2">
      <c r="A62" t="s">
        <v>105</v>
      </c>
      <c r="B62" s="1" t="s">
        <v>46</v>
      </c>
      <c r="C62" t="s">
        <v>10</v>
      </c>
      <c r="E62">
        <v>53.75</v>
      </c>
      <c r="F62">
        <v>379.25</v>
      </c>
      <c r="G62">
        <v>276</v>
      </c>
      <c r="H62">
        <v>383.5</v>
      </c>
    </row>
    <row r="63" spans="1:8" x14ac:dyDescent="0.2">
      <c r="A63" t="s">
        <v>106</v>
      </c>
      <c r="B63" s="1" t="s">
        <v>46</v>
      </c>
      <c r="C63" t="s">
        <v>10</v>
      </c>
      <c r="E63">
        <v>235.5</v>
      </c>
      <c r="F63">
        <v>457.75</v>
      </c>
      <c r="G63">
        <v>532.75</v>
      </c>
      <c r="H63">
        <v>533.5</v>
      </c>
    </row>
    <row r="64" spans="1:8" x14ac:dyDescent="0.2">
      <c r="A64" t="s">
        <v>107</v>
      </c>
      <c r="B64" s="1" t="s">
        <v>46</v>
      </c>
      <c r="C64" t="s">
        <v>10</v>
      </c>
      <c r="E64">
        <v>237.25</v>
      </c>
      <c r="F64">
        <v>301.25</v>
      </c>
      <c r="G64">
        <v>362.75</v>
      </c>
      <c r="H64">
        <v>430</v>
      </c>
    </row>
    <row r="65" spans="1:8" x14ac:dyDescent="0.2">
      <c r="A65" t="s">
        <v>108</v>
      </c>
      <c r="B65" s="1" t="s">
        <v>46</v>
      </c>
      <c r="C65" t="s">
        <v>10</v>
      </c>
      <c r="E65">
        <v>188.25</v>
      </c>
      <c r="F65">
        <v>267.75</v>
      </c>
      <c r="G65">
        <v>203.75</v>
      </c>
      <c r="H65">
        <v>265.25</v>
      </c>
    </row>
    <row r="66" spans="1:8" x14ac:dyDescent="0.2">
      <c r="A66" t="s">
        <v>109</v>
      </c>
      <c r="B66" s="1" t="s">
        <v>46</v>
      </c>
      <c r="C66" t="s">
        <v>10</v>
      </c>
      <c r="E66">
        <v>225.5</v>
      </c>
      <c r="F66">
        <v>288.25</v>
      </c>
      <c r="G66">
        <v>363.5</v>
      </c>
      <c r="H66">
        <v>367.75</v>
      </c>
    </row>
    <row r="67" spans="1:8" x14ac:dyDescent="0.2">
      <c r="A67" t="s">
        <v>110</v>
      </c>
      <c r="B67" s="1" t="s">
        <v>46</v>
      </c>
      <c r="C67" t="s">
        <v>10</v>
      </c>
      <c r="E67">
        <v>43</v>
      </c>
      <c r="F67">
        <v>126.75</v>
      </c>
      <c r="G67">
        <v>254.25</v>
      </c>
      <c r="H67">
        <v>268</v>
      </c>
    </row>
    <row r="68" spans="1:8" x14ac:dyDescent="0.2">
      <c r="A68" t="s">
        <v>111</v>
      </c>
      <c r="B68" s="1" t="s">
        <v>46</v>
      </c>
      <c r="C68" t="s">
        <v>10</v>
      </c>
      <c r="E68">
        <v>246.5</v>
      </c>
      <c r="F68">
        <v>280.75</v>
      </c>
      <c r="G68">
        <v>370.5</v>
      </c>
      <c r="H68">
        <v>426.75</v>
      </c>
    </row>
    <row r="69" spans="1:8" x14ac:dyDescent="0.2">
      <c r="A69" t="s">
        <v>112</v>
      </c>
      <c r="B69" s="1" t="s">
        <v>46</v>
      </c>
      <c r="C69" t="s">
        <v>10</v>
      </c>
      <c r="E69">
        <v>210.5</v>
      </c>
      <c r="F69">
        <v>228.5</v>
      </c>
      <c r="G69">
        <v>321</v>
      </c>
      <c r="H69">
        <v>259.25</v>
      </c>
    </row>
    <row r="70" spans="1:8" x14ac:dyDescent="0.2">
      <c r="A70" t="s">
        <v>113</v>
      </c>
      <c r="B70" s="1" t="s">
        <v>46</v>
      </c>
      <c r="C70" t="s">
        <v>10</v>
      </c>
      <c r="E70">
        <v>124.75</v>
      </c>
      <c r="F70">
        <v>369.5</v>
      </c>
      <c r="G70">
        <v>425</v>
      </c>
      <c r="H70">
        <v>469</v>
      </c>
    </row>
    <row r="71" spans="1:8" x14ac:dyDescent="0.2">
      <c r="A71" t="s">
        <v>114</v>
      </c>
      <c r="B71" s="1" t="s">
        <v>46</v>
      </c>
      <c r="C71" t="s">
        <v>10</v>
      </c>
      <c r="E71">
        <v>224.75</v>
      </c>
      <c r="F71">
        <v>252.5</v>
      </c>
      <c r="G71">
        <v>255</v>
      </c>
      <c r="H71">
        <v>283.75</v>
      </c>
    </row>
    <row r="72" spans="1:8" x14ac:dyDescent="0.2">
      <c r="A72" t="s">
        <v>115</v>
      </c>
      <c r="B72" s="1" t="s">
        <v>46</v>
      </c>
      <c r="C72" t="s">
        <v>10</v>
      </c>
      <c r="E72">
        <v>279.25</v>
      </c>
      <c r="F72">
        <v>266.25</v>
      </c>
      <c r="G72">
        <v>341.25</v>
      </c>
      <c r="H72">
        <v>229</v>
      </c>
    </row>
    <row r="73" spans="1:8" x14ac:dyDescent="0.2">
      <c r="A73" t="s">
        <v>116</v>
      </c>
      <c r="B73" s="1" t="s">
        <v>46</v>
      </c>
      <c r="C73" t="s">
        <v>10</v>
      </c>
      <c r="E73">
        <v>227.5</v>
      </c>
      <c r="F73">
        <v>203</v>
      </c>
      <c r="G73">
        <v>186.5</v>
      </c>
      <c r="H73">
        <v>129.75</v>
      </c>
    </row>
    <row r="74" spans="1:8" x14ac:dyDescent="0.2">
      <c r="A74" t="s">
        <v>117</v>
      </c>
      <c r="B74" s="1" t="s">
        <v>46</v>
      </c>
      <c r="C74" t="s">
        <v>10</v>
      </c>
      <c r="E74">
        <v>205.25</v>
      </c>
      <c r="F74">
        <v>525.5</v>
      </c>
      <c r="G74">
        <v>430.5</v>
      </c>
      <c r="H74">
        <v>600</v>
      </c>
    </row>
    <row r="75" spans="1:8" x14ac:dyDescent="0.2">
      <c r="A75" t="s">
        <v>118</v>
      </c>
      <c r="B75" s="1" t="s">
        <v>46</v>
      </c>
      <c r="C75" t="s">
        <v>10</v>
      </c>
      <c r="E75">
        <v>260.5</v>
      </c>
      <c r="F75">
        <v>269</v>
      </c>
      <c r="G75">
        <v>369.25</v>
      </c>
      <c r="H75">
        <v>554.75</v>
      </c>
    </row>
    <row r="76" spans="1:8" x14ac:dyDescent="0.2">
      <c r="A76" t="s">
        <v>119</v>
      </c>
      <c r="B76" s="1" t="s">
        <v>46</v>
      </c>
      <c r="C76" t="s">
        <v>11</v>
      </c>
      <c r="E76">
        <v>83</v>
      </c>
      <c r="F76">
        <v>96.75</v>
      </c>
      <c r="G76">
        <v>152.25</v>
      </c>
      <c r="H76">
        <v>146.25</v>
      </c>
    </row>
    <row r="77" spans="1:8" x14ac:dyDescent="0.2">
      <c r="A77" t="s">
        <v>120</v>
      </c>
      <c r="B77" s="1" t="s">
        <v>46</v>
      </c>
      <c r="C77" t="s">
        <v>11</v>
      </c>
      <c r="E77">
        <v>127.25</v>
      </c>
      <c r="F77">
        <v>198.75</v>
      </c>
      <c r="G77">
        <v>211.75</v>
      </c>
      <c r="H77">
        <v>257.5</v>
      </c>
    </row>
    <row r="78" spans="1:8" x14ac:dyDescent="0.2">
      <c r="A78" t="s">
        <v>121</v>
      </c>
      <c r="B78" s="1" t="s">
        <v>46</v>
      </c>
      <c r="C78" t="s">
        <v>11</v>
      </c>
      <c r="E78">
        <v>245.75</v>
      </c>
      <c r="F78">
        <v>257.25</v>
      </c>
      <c r="G78">
        <v>217.5</v>
      </c>
      <c r="H78">
        <v>179.75</v>
      </c>
    </row>
    <row r="79" spans="1:8" x14ac:dyDescent="0.2">
      <c r="A79" t="s">
        <v>122</v>
      </c>
      <c r="B79" s="1" t="s">
        <v>46</v>
      </c>
      <c r="C79" t="s">
        <v>11</v>
      </c>
      <c r="E79">
        <v>424.25</v>
      </c>
      <c r="F79">
        <v>600</v>
      </c>
      <c r="G79">
        <v>508</v>
      </c>
      <c r="H79">
        <v>527.25</v>
      </c>
    </row>
    <row r="80" spans="1:8" x14ac:dyDescent="0.2">
      <c r="A80" t="s">
        <v>123</v>
      </c>
      <c r="B80" s="1" t="s">
        <v>46</v>
      </c>
      <c r="C80" t="s">
        <v>11</v>
      </c>
      <c r="E80">
        <v>228</v>
      </c>
      <c r="F80">
        <v>366.75</v>
      </c>
      <c r="G80">
        <v>328.75</v>
      </c>
      <c r="H80">
        <v>320.75</v>
      </c>
    </row>
    <row r="81" spans="1:8" x14ac:dyDescent="0.2">
      <c r="A81" t="s">
        <v>124</v>
      </c>
      <c r="B81" s="1" t="s">
        <v>46</v>
      </c>
      <c r="C81" t="s">
        <v>11</v>
      </c>
      <c r="E81">
        <v>354.5</v>
      </c>
      <c r="F81">
        <v>308</v>
      </c>
      <c r="G81">
        <v>278</v>
      </c>
      <c r="H81">
        <v>295.75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8A65-1C90-1C47-A6F9-ADB8A5EF1165}">
  <dimension ref="A1:O103"/>
  <sheetViews>
    <sheetView topLeftCell="A65" workbookViewId="0">
      <selection activeCell="A65" sqref="A1:A1048576"/>
    </sheetView>
  </sheetViews>
  <sheetFormatPr baseColWidth="10" defaultRowHeight="16" x14ac:dyDescent="0.2"/>
  <sheetData>
    <row r="1" spans="1:15" x14ac:dyDescent="0.2">
      <c r="A1" s="3" t="s">
        <v>1</v>
      </c>
      <c r="B1" s="3" t="s">
        <v>0</v>
      </c>
      <c r="C1" s="3" t="s">
        <v>2</v>
      </c>
      <c r="D1" s="3"/>
      <c r="E1" s="2" t="s">
        <v>36</v>
      </c>
      <c r="F1" s="3" t="s">
        <v>37</v>
      </c>
      <c r="G1" s="3" t="s">
        <v>38</v>
      </c>
      <c r="H1" s="3" t="s">
        <v>39</v>
      </c>
      <c r="I1" s="3" t="s">
        <v>40</v>
      </c>
      <c r="K1" s="2" t="s">
        <v>41</v>
      </c>
      <c r="L1" s="3" t="s">
        <v>37</v>
      </c>
      <c r="M1" s="3" t="s">
        <v>42</v>
      </c>
      <c r="N1" s="3" t="s">
        <v>43</v>
      </c>
      <c r="O1" s="3" t="s">
        <v>44</v>
      </c>
    </row>
    <row r="2" spans="1:15" x14ac:dyDescent="0.2">
      <c r="A2" t="s">
        <v>47</v>
      </c>
      <c r="B2" s="1" t="s">
        <v>12</v>
      </c>
      <c r="C2" t="s">
        <v>10</v>
      </c>
      <c r="F2">
        <v>18.954000000000001</v>
      </c>
      <c r="G2">
        <v>52.5</v>
      </c>
      <c r="H2">
        <v>33.9</v>
      </c>
      <c r="I2">
        <f>G2/(G2+H2)</f>
        <v>0.60763888888888884</v>
      </c>
      <c r="L2">
        <v>15.881</v>
      </c>
      <c r="M2">
        <v>75.099999999999994</v>
      </c>
      <c r="N2">
        <v>46.1</v>
      </c>
      <c r="O2">
        <f>M2/(M2+N2)</f>
        <v>0.61963696369636967</v>
      </c>
    </row>
    <row r="3" spans="1:15" x14ac:dyDescent="0.2">
      <c r="A3" t="s">
        <v>48</v>
      </c>
      <c r="B3" s="1" t="s">
        <v>12</v>
      </c>
      <c r="C3" t="s">
        <v>10</v>
      </c>
      <c r="F3">
        <v>20.010000000000002</v>
      </c>
      <c r="G3">
        <v>67.3</v>
      </c>
      <c r="H3">
        <v>57.1</v>
      </c>
      <c r="I3">
        <f t="shared" ref="I3:I66" si="0">G3/(G3+H3)</f>
        <v>0.54099678456591638</v>
      </c>
      <c r="L3">
        <v>26.087</v>
      </c>
      <c r="M3">
        <v>113.3</v>
      </c>
      <c r="N3">
        <v>63.5</v>
      </c>
      <c r="O3">
        <f t="shared" ref="O3:O66" si="1">M3/(M3+N3)</f>
        <v>0.64083710407239813</v>
      </c>
    </row>
    <row r="4" spans="1:15" x14ac:dyDescent="0.2">
      <c r="A4" t="s">
        <v>49</v>
      </c>
      <c r="B4" s="1" t="s">
        <v>12</v>
      </c>
      <c r="C4" t="s">
        <v>10</v>
      </c>
      <c r="F4">
        <v>32.152999999999999</v>
      </c>
      <c r="G4">
        <v>50.1</v>
      </c>
      <c r="H4">
        <v>32.299999999999997</v>
      </c>
      <c r="I4">
        <f t="shared" si="0"/>
        <v>0.60800970873786409</v>
      </c>
      <c r="L4">
        <v>29.437000000000001</v>
      </c>
      <c r="M4">
        <v>67.400000000000006</v>
      </c>
      <c r="N4">
        <v>60.9</v>
      </c>
      <c r="O4">
        <f t="shared" si="1"/>
        <v>0.5253312548713952</v>
      </c>
    </row>
    <row r="5" spans="1:15" x14ac:dyDescent="0.2">
      <c r="A5" t="s">
        <v>50</v>
      </c>
      <c r="B5" s="1" t="s">
        <v>12</v>
      </c>
      <c r="C5" t="s">
        <v>10</v>
      </c>
      <c r="F5">
        <v>32.457999999999998</v>
      </c>
      <c r="G5">
        <v>73.400000000000006</v>
      </c>
      <c r="H5">
        <v>64.5</v>
      </c>
      <c r="I5">
        <f t="shared" si="0"/>
        <v>0.53226976069615661</v>
      </c>
      <c r="L5">
        <v>25.318000000000001</v>
      </c>
      <c r="M5">
        <v>55</v>
      </c>
      <c r="N5">
        <v>74.099999999999994</v>
      </c>
      <c r="O5">
        <f t="shared" si="1"/>
        <v>0.42602633617350893</v>
      </c>
    </row>
    <row r="6" spans="1:15" x14ac:dyDescent="0.2">
      <c r="A6" t="s">
        <v>51</v>
      </c>
      <c r="B6" s="1" t="s">
        <v>12</v>
      </c>
      <c r="C6" t="s">
        <v>10</v>
      </c>
      <c r="F6">
        <v>31.341999999999999</v>
      </c>
      <c r="G6">
        <v>29</v>
      </c>
      <c r="H6">
        <v>35.200000000000003</v>
      </c>
      <c r="I6">
        <f t="shared" si="0"/>
        <v>0.45171339563862928</v>
      </c>
      <c r="L6">
        <v>20.617000000000001</v>
      </c>
      <c r="M6">
        <v>73.400000000000006</v>
      </c>
      <c r="N6">
        <v>31.4</v>
      </c>
      <c r="O6">
        <f t="shared" si="1"/>
        <v>0.70038167938931295</v>
      </c>
    </row>
    <row r="7" spans="1:15" x14ac:dyDescent="0.2">
      <c r="A7" t="s">
        <v>52</v>
      </c>
      <c r="B7" s="1" t="s">
        <v>12</v>
      </c>
      <c r="C7" t="s">
        <v>10</v>
      </c>
      <c r="F7">
        <v>28.975999999999999</v>
      </c>
      <c r="G7">
        <v>48.6</v>
      </c>
      <c r="H7">
        <v>53.1</v>
      </c>
      <c r="I7">
        <f t="shared" si="0"/>
        <v>0.47787610619469029</v>
      </c>
      <c r="L7">
        <v>21.917000000000002</v>
      </c>
      <c r="M7">
        <v>75.8</v>
      </c>
      <c r="N7">
        <v>46.2</v>
      </c>
      <c r="O7">
        <f t="shared" si="1"/>
        <v>0.621311475409836</v>
      </c>
    </row>
    <row r="8" spans="1:15" x14ac:dyDescent="0.2">
      <c r="A8" t="s">
        <v>53</v>
      </c>
      <c r="B8" s="1" t="s">
        <v>12</v>
      </c>
      <c r="C8" t="s">
        <v>10</v>
      </c>
      <c r="F8">
        <v>20.962</v>
      </c>
      <c r="G8">
        <v>39.5</v>
      </c>
      <c r="H8">
        <v>60.5</v>
      </c>
      <c r="I8">
        <f t="shared" si="0"/>
        <v>0.39500000000000002</v>
      </c>
      <c r="L8">
        <v>17.79</v>
      </c>
      <c r="M8">
        <v>65.5</v>
      </c>
      <c r="N8">
        <v>53.1</v>
      </c>
      <c r="O8">
        <f t="shared" si="1"/>
        <v>0.55227655986509272</v>
      </c>
    </row>
    <row r="9" spans="1:15" x14ac:dyDescent="0.2">
      <c r="A9" t="s">
        <v>54</v>
      </c>
      <c r="B9" s="1" t="s">
        <v>12</v>
      </c>
      <c r="C9" t="s">
        <v>10</v>
      </c>
      <c r="F9">
        <v>38.258000000000003</v>
      </c>
      <c r="G9">
        <v>61.3</v>
      </c>
      <c r="H9">
        <v>31.9</v>
      </c>
      <c r="I9">
        <f t="shared" si="0"/>
        <v>0.65772532188841204</v>
      </c>
      <c r="L9">
        <v>30.957999999999998</v>
      </c>
      <c r="M9">
        <v>59.1</v>
      </c>
      <c r="N9">
        <v>34.4</v>
      </c>
      <c r="O9">
        <f t="shared" si="1"/>
        <v>0.6320855614973262</v>
      </c>
    </row>
    <row r="10" spans="1:15" x14ac:dyDescent="0.2">
      <c r="A10" t="s">
        <v>55</v>
      </c>
      <c r="B10" s="1" t="s">
        <v>12</v>
      </c>
      <c r="C10" t="s">
        <v>10</v>
      </c>
      <c r="F10">
        <v>18.004999999999999</v>
      </c>
      <c r="G10">
        <v>38.4</v>
      </c>
      <c r="H10">
        <v>38.799999999999997</v>
      </c>
      <c r="I10">
        <f t="shared" si="0"/>
        <v>0.49740932642487051</v>
      </c>
      <c r="L10">
        <v>18.393999999999998</v>
      </c>
      <c r="M10">
        <v>79.900000000000006</v>
      </c>
      <c r="N10">
        <v>39.5</v>
      </c>
      <c r="O10">
        <f t="shared" si="1"/>
        <v>0.66917922948073705</v>
      </c>
    </row>
    <row r="11" spans="1:15" x14ac:dyDescent="0.2">
      <c r="A11" t="s">
        <v>56</v>
      </c>
      <c r="B11" s="1" t="s">
        <v>12</v>
      </c>
      <c r="C11" t="s">
        <v>10</v>
      </c>
      <c r="F11">
        <v>28.337</v>
      </c>
      <c r="G11">
        <v>42.8</v>
      </c>
      <c r="H11">
        <v>65.400000000000006</v>
      </c>
      <c r="I11">
        <f t="shared" si="0"/>
        <v>0.39556377079482435</v>
      </c>
      <c r="L11">
        <v>25.204999999999998</v>
      </c>
      <c r="M11">
        <v>117.7</v>
      </c>
      <c r="N11">
        <v>35</v>
      </c>
      <c r="O11">
        <f t="shared" si="1"/>
        <v>0.77079240340537003</v>
      </c>
    </row>
    <row r="12" spans="1:15" x14ac:dyDescent="0.2">
      <c r="A12" t="s">
        <v>57</v>
      </c>
      <c r="B12" s="1" t="s">
        <v>12</v>
      </c>
      <c r="C12" t="s">
        <v>10</v>
      </c>
      <c r="F12">
        <v>34.308</v>
      </c>
      <c r="G12">
        <v>59.5</v>
      </c>
      <c r="H12">
        <v>45.2</v>
      </c>
      <c r="I12">
        <f t="shared" si="0"/>
        <v>0.56829035339063994</v>
      </c>
      <c r="L12">
        <v>25.870999999999999</v>
      </c>
      <c r="M12">
        <v>67.599999999999994</v>
      </c>
      <c r="N12">
        <v>42.9</v>
      </c>
      <c r="O12">
        <f t="shared" si="1"/>
        <v>0.61176470588235288</v>
      </c>
    </row>
    <row r="13" spans="1:15" x14ac:dyDescent="0.2">
      <c r="A13" t="s">
        <v>58</v>
      </c>
      <c r="B13" s="1" t="s">
        <v>12</v>
      </c>
      <c r="C13" t="s">
        <v>10</v>
      </c>
      <c r="F13">
        <v>40.195999999999998</v>
      </c>
      <c r="G13">
        <v>25.8</v>
      </c>
      <c r="H13">
        <v>44.9</v>
      </c>
      <c r="I13">
        <f t="shared" si="0"/>
        <v>0.36492220650636492</v>
      </c>
      <c r="L13">
        <v>26.523</v>
      </c>
      <c r="M13">
        <v>67.599999999999994</v>
      </c>
      <c r="N13">
        <v>22</v>
      </c>
      <c r="O13">
        <f t="shared" si="1"/>
        <v>0.7544642857142857</v>
      </c>
    </row>
    <row r="14" spans="1:15" x14ac:dyDescent="0.2">
      <c r="A14" t="s">
        <v>59</v>
      </c>
      <c r="B14" s="1" t="s">
        <v>12</v>
      </c>
      <c r="C14" t="s">
        <v>10</v>
      </c>
      <c r="F14">
        <v>32.393999999999998</v>
      </c>
      <c r="G14">
        <v>35.799999999999997</v>
      </c>
      <c r="H14">
        <v>26.6</v>
      </c>
      <c r="I14">
        <f t="shared" si="0"/>
        <v>0.57371794871794868</v>
      </c>
      <c r="L14">
        <v>25.48</v>
      </c>
      <c r="M14">
        <v>145.19999999999999</v>
      </c>
      <c r="N14">
        <v>42.4</v>
      </c>
      <c r="O14">
        <f t="shared" si="1"/>
        <v>0.77398720682302768</v>
      </c>
    </row>
    <row r="15" spans="1:15" x14ac:dyDescent="0.2">
      <c r="A15" t="s">
        <v>60</v>
      </c>
      <c r="B15" s="1" t="s">
        <v>12</v>
      </c>
      <c r="C15" t="s">
        <v>10</v>
      </c>
      <c r="F15">
        <v>49.656999999999996</v>
      </c>
      <c r="G15">
        <v>32.299999999999997</v>
      </c>
      <c r="H15">
        <v>52.7</v>
      </c>
      <c r="I15">
        <f t="shared" si="0"/>
        <v>0.37999999999999995</v>
      </c>
      <c r="L15">
        <v>31.893000000000001</v>
      </c>
      <c r="M15">
        <v>146.19999999999999</v>
      </c>
      <c r="N15">
        <v>37.299999999999997</v>
      </c>
      <c r="O15">
        <f t="shared" si="1"/>
        <v>0.79673024523160751</v>
      </c>
    </row>
    <row r="16" spans="1:15" x14ac:dyDescent="0.2">
      <c r="A16" t="s">
        <v>61</v>
      </c>
      <c r="B16" s="1" t="s">
        <v>12</v>
      </c>
      <c r="C16" t="s">
        <v>10</v>
      </c>
      <c r="F16">
        <v>29.055</v>
      </c>
      <c r="G16">
        <v>49.6</v>
      </c>
      <c r="H16">
        <v>39.799999999999997</v>
      </c>
      <c r="I16">
        <f t="shared" si="0"/>
        <v>0.55480984340044737</v>
      </c>
      <c r="L16">
        <v>38.917999999999999</v>
      </c>
      <c r="M16">
        <v>75.900000000000006</v>
      </c>
      <c r="N16">
        <v>36.9</v>
      </c>
      <c r="O16">
        <f t="shared" si="1"/>
        <v>0.6728723404255319</v>
      </c>
    </row>
    <row r="17" spans="1:15" x14ac:dyDescent="0.2">
      <c r="A17" t="s">
        <v>62</v>
      </c>
      <c r="B17" s="1" t="s">
        <v>12</v>
      </c>
      <c r="C17" t="s">
        <v>10</v>
      </c>
      <c r="F17">
        <v>43.03</v>
      </c>
      <c r="G17">
        <v>70.8</v>
      </c>
      <c r="H17">
        <v>48</v>
      </c>
      <c r="I17">
        <f t="shared" si="0"/>
        <v>0.59595959595959591</v>
      </c>
      <c r="L17">
        <v>26.466999999999999</v>
      </c>
      <c r="M17">
        <v>81.099999999999994</v>
      </c>
      <c r="N17">
        <v>50.2</v>
      </c>
      <c r="O17">
        <f t="shared" si="1"/>
        <v>0.6176694592536176</v>
      </c>
    </row>
    <row r="18" spans="1:15" x14ac:dyDescent="0.2">
      <c r="A18" t="s">
        <v>63</v>
      </c>
      <c r="B18" s="1" t="s">
        <v>12</v>
      </c>
      <c r="C18" t="s">
        <v>10</v>
      </c>
      <c r="F18">
        <v>37.783999999999999</v>
      </c>
      <c r="G18">
        <v>51.9</v>
      </c>
      <c r="H18">
        <v>26.5</v>
      </c>
      <c r="I18">
        <f t="shared" si="0"/>
        <v>0.66198979591836726</v>
      </c>
      <c r="L18">
        <v>27.954999999999998</v>
      </c>
      <c r="M18">
        <v>46.8</v>
      </c>
      <c r="N18">
        <v>21.6</v>
      </c>
      <c r="O18">
        <f t="shared" si="1"/>
        <v>0.68421052631578938</v>
      </c>
    </row>
    <row r="19" spans="1:15" x14ac:dyDescent="0.2">
      <c r="A19" t="s">
        <v>64</v>
      </c>
      <c r="B19" s="1" t="s">
        <v>12</v>
      </c>
      <c r="C19" t="s">
        <v>10</v>
      </c>
      <c r="F19">
        <v>41.796999999999997</v>
      </c>
      <c r="G19">
        <v>45.9</v>
      </c>
      <c r="H19">
        <v>37.4</v>
      </c>
      <c r="I19">
        <f t="shared" si="0"/>
        <v>0.55102040816326536</v>
      </c>
      <c r="L19">
        <v>22.738</v>
      </c>
      <c r="M19">
        <v>73</v>
      </c>
      <c r="N19">
        <v>31.6</v>
      </c>
      <c r="O19">
        <f t="shared" si="1"/>
        <v>0.69789674952198855</v>
      </c>
    </row>
    <row r="20" spans="1:15" x14ac:dyDescent="0.2">
      <c r="A20" t="s">
        <v>65</v>
      </c>
      <c r="B20" s="1" t="s">
        <v>12</v>
      </c>
      <c r="C20" t="s">
        <v>10</v>
      </c>
      <c r="F20">
        <v>39.741999999999997</v>
      </c>
      <c r="G20">
        <v>69.900000000000006</v>
      </c>
      <c r="H20">
        <v>57.5</v>
      </c>
      <c r="I20">
        <f t="shared" si="0"/>
        <v>0.54866562009419151</v>
      </c>
      <c r="L20">
        <v>21.927</v>
      </c>
      <c r="M20">
        <v>101.6</v>
      </c>
      <c r="N20">
        <v>27</v>
      </c>
      <c r="O20">
        <f t="shared" si="1"/>
        <v>0.79004665629860027</v>
      </c>
    </row>
    <row r="21" spans="1:15" x14ac:dyDescent="0.2">
      <c r="A21" t="s">
        <v>66</v>
      </c>
      <c r="B21" s="1" t="s">
        <v>12</v>
      </c>
      <c r="C21" t="s">
        <v>11</v>
      </c>
      <c r="F21">
        <v>40.826000000000001</v>
      </c>
      <c r="G21">
        <v>60.4</v>
      </c>
      <c r="H21">
        <v>86.6</v>
      </c>
      <c r="I21">
        <f t="shared" si="0"/>
        <v>0.41088435374149657</v>
      </c>
      <c r="L21">
        <v>17.239999999999998</v>
      </c>
      <c r="M21">
        <v>87.3</v>
      </c>
      <c r="N21">
        <v>33.4</v>
      </c>
      <c r="O21">
        <f t="shared" si="1"/>
        <v>0.72328086164043082</v>
      </c>
    </row>
    <row r="22" spans="1:15" x14ac:dyDescent="0.2">
      <c r="A22" t="s">
        <v>67</v>
      </c>
      <c r="B22" s="1" t="s">
        <v>12</v>
      </c>
      <c r="C22" t="s">
        <v>11</v>
      </c>
      <c r="F22">
        <v>29.382999999999999</v>
      </c>
      <c r="G22">
        <v>51.2</v>
      </c>
      <c r="H22">
        <v>54.5</v>
      </c>
      <c r="I22">
        <f t="shared" si="0"/>
        <v>0.48438978240302744</v>
      </c>
      <c r="L22">
        <v>17.599</v>
      </c>
      <c r="M22">
        <v>103.7</v>
      </c>
      <c r="N22">
        <v>29.7</v>
      </c>
      <c r="O22">
        <f t="shared" si="1"/>
        <v>0.77736131934032981</v>
      </c>
    </row>
    <row r="23" spans="1:15" x14ac:dyDescent="0.2">
      <c r="A23" t="s">
        <v>68</v>
      </c>
      <c r="B23" s="1" t="s">
        <v>12</v>
      </c>
      <c r="C23" t="s">
        <v>11</v>
      </c>
      <c r="F23">
        <v>37.847999999999999</v>
      </c>
      <c r="G23">
        <v>33</v>
      </c>
      <c r="H23">
        <v>56.9</v>
      </c>
      <c r="I23">
        <f t="shared" si="0"/>
        <v>0.36707452725250278</v>
      </c>
      <c r="L23">
        <v>15.032</v>
      </c>
      <c r="M23">
        <v>88.5</v>
      </c>
      <c r="N23">
        <v>21.7</v>
      </c>
      <c r="O23">
        <f t="shared" si="1"/>
        <v>0.80308529945553542</v>
      </c>
    </row>
    <row r="24" spans="1:15" x14ac:dyDescent="0.2">
      <c r="A24" t="s">
        <v>69</v>
      </c>
      <c r="B24" s="1" t="s">
        <v>12</v>
      </c>
      <c r="C24" t="s">
        <v>11</v>
      </c>
      <c r="F24">
        <v>37.637</v>
      </c>
      <c r="G24">
        <v>86.6</v>
      </c>
      <c r="H24">
        <v>90.2</v>
      </c>
      <c r="I24">
        <f t="shared" si="0"/>
        <v>0.4898190045248868</v>
      </c>
      <c r="L24">
        <v>19.193999999999999</v>
      </c>
      <c r="M24">
        <v>66.900000000000006</v>
      </c>
      <c r="N24">
        <v>42.5</v>
      </c>
      <c r="O24">
        <f t="shared" si="1"/>
        <v>0.61151736745886653</v>
      </c>
    </row>
    <row r="25" spans="1:15" x14ac:dyDescent="0.2">
      <c r="A25" t="s">
        <v>70</v>
      </c>
      <c r="B25" s="1" t="s">
        <v>12</v>
      </c>
      <c r="C25" t="s">
        <v>11</v>
      </c>
      <c r="F25">
        <v>26.527999999999999</v>
      </c>
      <c r="G25">
        <v>68</v>
      </c>
      <c r="H25">
        <v>55.8</v>
      </c>
      <c r="I25">
        <f t="shared" si="0"/>
        <v>0.54927302100161557</v>
      </c>
      <c r="L25">
        <v>15.188000000000001</v>
      </c>
      <c r="M25">
        <v>108.5</v>
      </c>
      <c r="N25">
        <v>44.5</v>
      </c>
      <c r="O25">
        <f t="shared" si="1"/>
        <v>0.70915032679738566</v>
      </c>
    </row>
    <row r="26" spans="1:15" x14ac:dyDescent="0.2">
      <c r="A26" t="s">
        <v>71</v>
      </c>
      <c r="B26" s="1" t="s">
        <v>12</v>
      </c>
      <c r="C26" t="s">
        <v>11</v>
      </c>
      <c r="F26">
        <v>31.515999999999998</v>
      </c>
      <c r="G26">
        <v>73.599999999999994</v>
      </c>
      <c r="H26">
        <v>28.9</v>
      </c>
      <c r="I26">
        <f t="shared" si="0"/>
        <v>0.71804878048780485</v>
      </c>
      <c r="L26">
        <v>22.576000000000001</v>
      </c>
      <c r="M26">
        <v>121.5</v>
      </c>
      <c r="N26">
        <v>73.3</v>
      </c>
      <c r="O26">
        <f t="shared" si="1"/>
        <v>0.62371663244353182</v>
      </c>
    </row>
    <row r="27" spans="1:15" x14ac:dyDescent="0.2">
      <c r="A27" t="s">
        <v>72</v>
      </c>
      <c r="B27" s="1" t="s">
        <v>12</v>
      </c>
      <c r="C27" t="s">
        <v>11</v>
      </c>
      <c r="F27">
        <v>30.634</v>
      </c>
      <c r="G27">
        <v>65.8</v>
      </c>
      <c r="H27">
        <v>51.2</v>
      </c>
      <c r="I27">
        <f t="shared" si="0"/>
        <v>0.56239316239316239</v>
      </c>
      <c r="L27">
        <v>25.393000000000001</v>
      </c>
      <c r="M27">
        <v>88.5</v>
      </c>
      <c r="N27">
        <v>50.2</v>
      </c>
      <c r="O27">
        <f t="shared" si="1"/>
        <v>0.63806777217015143</v>
      </c>
    </row>
    <row r="28" spans="1:15" x14ac:dyDescent="0.2">
      <c r="A28" t="s">
        <v>73</v>
      </c>
      <c r="B28" s="1" t="s">
        <v>12</v>
      </c>
      <c r="C28" t="s">
        <v>11</v>
      </c>
      <c r="F28">
        <v>27.99</v>
      </c>
      <c r="G28">
        <v>33.700000000000003</v>
      </c>
      <c r="H28">
        <v>26.6</v>
      </c>
      <c r="I28">
        <f t="shared" si="0"/>
        <v>0.55887230514096187</v>
      </c>
      <c r="L28">
        <v>33.54</v>
      </c>
      <c r="M28">
        <v>105</v>
      </c>
      <c r="N28">
        <v>32.6</v>
      </c>
      <c r="O28">
        <f t="shared" si="1"/>
        <v>0.76308139534883723</v>
      </c>
    </row>
    <row r="29" spans="1:15" x14ac:dyDescent="0.2">
      <c r="A29" t="s">
        <v>74</v>
      </c>
      <c r="B29" s="1" t="s">
        <v>12</v>
      </c>
      <c r="C29" t="s">
        <v>11</v>
      </c>
      <c r="F29">
        <v>21.550999999999998</v>
      </c>
      <c r="G29">
        <v>26.7</v>
      </c>
      <c r="H29">
        <v>45.3</v>
      </c>
      <c r="I29">
        <f t="shared" si="0"/>
        <v>0.37083333333333335</v>
      </c>
      <c r="L29">
        <v>21.861000000000001</v>
      </c>
      <c r="M29">
        <v>88.5</v>
      </c>
      <c r="N29">
        <v>45.3</v>
      </c>
      <c r="O29">
        <f t="shared" si="1"/>
        <v>0.66143497757847525</v>
      </c>
    </row>
    <row r="30" spans="1:15" x14ac:dyDescent="0.2">
      <c r="A30" t="s">
        <v>75</v>
      </c>
      <c r="B30" s="1" t="s">
        <v>12</v>
      </c>
      <c r="C30" t="s">
        <v>11</v>
      </c>
      <c r="F30">
        <v>20.010000000000002</v>
      </c>
      <c r="G30">
        <v>58</v>
      </c>
      <c r="H30">
        <v>44.8</v>
      </c>
      <c r="I30">
        <f t="shared" si="0"/>
        <v>0.56420233463035019</v>
      </c>
      <c r="L30">
        <v>27.55</v>
      </c>
      <c r="M30">
        <v>93.4</v>
      </c>
      <c r="N30">
        <v>20.399999999999999</v>
      </c>
      <c r="O30">
        <f t="shared" si="1"/>
        <v>0.82073813708260102</v>
      </c>
    </row>
    <row r="31" spans="1:15" x14ac:dyDescent="0.2">
      <c r="A31" t="s">
        <v>76</v>
      </c>
      <c r="B31" s="1" t="s">
        <v>12</v>
      </c>
      <c r="C31" t="s">
        <v>11</v>
      </c>
      <c r="F31">
        <v>32.548999999999999</v>
      </c>
      <c r="G31">
        <v>53.6</v>
      </c>
      <c r="H31">
        <v>27</v>
      </c>
      <c r="I31">
        <f t="shared" si="0"/>
        <v>0.66501240694789088</v>
      </c>
      <c r="L31">
        <v>22.751000000000001</v>
      </c>
      <c r="M31">
        <v>94.2</v>
      </c>
      <c r="N31">
        <v>58.4</v>
      </c>
      <c r="O31">
        <f t="shared" si="1"/>
        <v>0.61730013106159898</v>
      </c>
    </row>
    <row r="33" spans="1:15" x14ac:dyDescent="0.2">
      <c r="A33" t="s">
        <v>77</v>
      </c>
      <c r="B33" s="1" t="s">
        <v>45</v>
      </c>
      <c r="C33" t="s">
        <v>10</v>
      </c>
      <c r="F33">
        <v>36.758000000000003</v>
      </c>
      <c r="G33">
        <v>88.3</v>
      </c>
      <c r="H33">
        <v>69.8</v>
      </c>
      <c r="I33">
        <f t="shared" si="0"/>
        <v>0.55850727387729282</v>
      </c>
      <c r="L33">
        <v>26.138999999999999</v>
      </c>
      <c r="M33">
        <v>86.7</v>
      </c>
      <c r="N33">
        <v>31</v>
      </c>
      <c r="O33">
        <f t="shared" si="1"/>
        <v>0.73661852166525066</v>
      </c>
    </row>
    <row r="34" spans="1:15" x14ac:dyDescent="0.2">
      <c r="A34" t="s">
        <v>78</v>
      </c>
      <c r="B34" s="1" t="s">
        <v>45</v>
      </c>
      <c r="C34" t="s">
        <v>10</v>
      </c>
      <c r="F34">
        <v>28.588999999999999</v>
      </c>
      <c r="G34">
        <v>55.4</v>
      </c>
      <c r="H34">
        <v>42</v>
      </c>
      <c r="I34">
        <f t="shared" si="0"/>
        <v>0.56878850102669398</v>
      </c>
      <c r="L34">
        <v>22.873000000000001</v>
      </c>
      <c r="M34">
        <v>95.6</v>
      </c>
      <c r="N34">
        <v>22.6</v>
      </c>
      <c r="O34">
        <f t="shared" si="1"/>
        <v>0.80879864636209819</v>
      </c>
    </row>
    <row r="35" spans="1:15" x14ac:dyDescent="0.2">
      <c r="A35" t="s">
        <v>79</v>
      </c>
      <c r="B35" s="1" t="s">
        <v>45</v>
      </c>
      <c r="C35" t="s">
        <v>10</v>
      </c>
      <c r="F35">
        <v>14.026999999999999</v>
      </c>
      <c r="G35">
        <v>50.4</v>
      </c>
      <c r="H35">
        <v>32.799999999999997</v>
      </c>
      <c r="I35">
        <f t="shared" si="0"/>
        <v>0.60576923076923084</v>
      </c>
      <c r="L35">
        <v>15.151</v>
      </c>
      <c r="M35">
        <v>190.8</v>
      </c>
      <c r="N35">
        <v>89.2</v>
      </c>
      <c r="O35">
        <f t="shared" si="1"/>
        <v>0.68142857142857149</v>
      </c>
    </row>
    <row r="36" spans="1:15" x14ac:dyDescent="0.2">
      <c r="A36" t="s">
        <v>80</v>
      </c>
      <c r="B36" s="1" t="s">
        <v>45</v>
      </c>
      <c r="C36" t="s">
        <v>10</v>
      </c>
      <c r="F36">
        <v>22.63</v>
      </c>
      <c r="G36">
        <v>46.2</v>
      </c>
      <c r="H36">
        <v>41.1</v>
      </c>
      <c r="I36">
        <f t="shared" si="0"/>
        <v>0.52920962199312716</v>
      </c>
      <c r="L36">
        <v>15.456</v>
      </c>
      <c r="M36">
        <v>107</v>
      </c>
      <c r="N36">
        <v>46.6</v>
      </c>
      <c r="O36">
        <f t="shared" si="1"/>
        <v>0.69661458333333337</v>
      </c>
    </row>
    <row r="37" spans="1:15" x14ac:dyDescent="0.2">
      <c r="A37" t="s">
        <v>81</v>
      </c>
      <c r="B37" s="1" t="s">
        <v>45</v>
      </c>
      <c r="C37" t="s">
        <v>10</v>
      </c>
      <c r="F37">
        <v>19.027000000000001</v>
      </c>
      <c r="G37">
        <v>36.700000000000003</v>
      </c>
      <c r="H37">
        <v>25.8</v>
      </c>
      <c r="I37">
        <f t="shared" si="0"/>
        <v>0.58720000000000006</v>
      </c>
      <c r="L37">
        <v>19.027000000000001</v>
      </c>
      <c r="M37">
        <v>36.700000000000003</v>
      </c>
      <c r="N37">
        <v>25.8</v>
      </c>
      <c r="O37">
        <f t="shared" si="1"/>
        <v>0.58720000000000006</v>
      </c>
    </row>
    <row r="38" spans="1:15" x14ac:dyDescent="0.2">
      <c r="A38" t="s">
        <v>82</v>
      </c>
      <c r="B38" s="1" t="s">
        <v>45</v>
      </c>
      <c r="C38" t="s">
        <v>10</v>
      </c>
      <c r="F38">
        <v>14.548</v>
      </c>
      <c r="G38">
        <v>52.1</v>
      </c>
      <c r="H38">
        <v>14.6</v>
      </c>
      <c r="I38">
        <f t="shared" si="0"/>
        <v>0.78110944527736126</v>
      </c>
      <c r="L38">
        <v>14.548</v>
      </c>
      <c r="M38">
        <v>52.1</v>
      </c>
      <c r="N38">
        <v>14.6</v>
      </c>
      <c r="O38">
        <f t="shared" si="1"/>
        <v>0.78110944527736126</v>
      </c>
    </row>
    <row r="39" spans="1:15" x14ac:dyDescent="0.2">
      <c r="A39" t="s">
        <v>83</v>
      </c>
      <c r="B39" s="1" t="s">
        <v>45</v>
      </c>
      <c r="C39" t="s">
        <v>10</v>
      </c>
      <c r="F39">
        <v>21.82</v>
      </c>
      <c r="G39">
        <v>47.1</v>
      </c>
      <c r="H39">
        <v>52.8</v>
      </c>
      <c r="I39">
        <f t="shared" si="0"/>
        <v>0.47147147147147145</v>
      </c>
      <c r="L39">
        <v>12.116</v>
      </c>
      <c r="M39">
        <v>45.9</v>
      </c>
      <c r="N39">
        <v>9</v>
      </c>
      <c r="O39">
        <f t="shared" si="1"/>
        <v>0.83606557377049184</v>
      </c>
    </row>
    <row r="40" spans="1:15" x14ac:dyDescent="0.2">
      <c r="A40" t="s">
        <v>84</v>
      </c>
      <c r="B40" s="1" t="s">
        <v>45</v>
      </c>
      <c r="C40" t="s">
        <v>10</v>
      </c>
      <c r="F40">
        <v>26.376000000000001</v>
      </c>
      <c r="G40">
        <v>33.200000000000003</v>
      </c>
      <c r="H40">
        <v>56.5</v>
      </c>
      <c r="I40">
        <f t="shared" si="0"/>
        <v>0.37012263099219622</v>
      </c>
      <c r="L40">
        <v>20.518000000000001</v>
      </c>
      <c r="M40">
        <v>52</v>
      </c>
      <c r="N40">
        <v>31.9</v>
      </c>
      <c r="O40">
        <f t="shared" si="1"/>
        <v>0.61978545887961856</v>
      </c>
    </row>
    <row r="41" spans="1:15" x14ac:dyDescent="0.2">
      <c r="A41" t="s">
        <v>85</v>
      </c>
      <c r="B41" s="1" t="s">
        <v>45</v>
      </c>
      <c r="C41" t="s">
        <v>10</v>
      </c>
      <c r="F41">
        <v>34.118000000000002</v>
      </c>
      <c r="G41">
        <v>40.799999999999997</v>
      </c>
      <c r="H41">
        <v>22.8</v>
      </c>
      <c r="I41">
        <f t="shared" si="0"/>
        <v>0.64150943396226412</v>
      </c>
      <c r="L41">
        <v>16.945</v>
      </c>
      <c r="M41">
        <v>76.900000000000006</v>
      </c>
      <c r="N41">
        <v>27</v>
      </c>
      <c r="O41">
        <f t="shared" si="1"/>
        <v>0.74013474494706455</v>
      </c>
    </row>
    <row r="42" spans="1:15" x14ac:dyDescent="0.2">
      <c r="A42" t="s">
        <v>86</v>
      </c>
      <c r="B42" s="1" t="s">
        <v>45</v>
      </c>
      <c r="C42" t="s">
        <v>10</v>
      </c>
      <c r="F42">
        <v>25.532</v>
      </c>
      <c r="G42">
        <v>49.3</v>
      </c>
      <c r="H42">
        <v>23.3</v>
      </c>
      <c r="I42">
        <f t="shared" si="0"/>
        <v>0.67906336088154273</v>
      </c>
      <c r="L42">
        <v>25.859000000000002</v>
      </c>
      <c r="M42">
        <v>57.6</v>
      </c>
      <c r="N42">
        <v>36.1</v>
      </c>
      <c r="O42">
        <f t="shared" si="1"/>
        <v>0.61472785485592318</v>
      </c>
    </row>
    <row r="43" spans="1:15" x14ac:dyDescent="0.2">
      <c r="A43" t="s">
        <v>87</v>
      </c>
      <c r="B43" s="1" t="s">
        <v>45</v>
      </c>
      <c r="C43" t="s">
        <v>10</v>
      </c>
      <c r="F43">
        <v>33.997999999999998</v>
      </c>
      <c r="G43">
        <v>36.9</v>
      </c>
      <c r="H43">
        <v>40.200000000000003</v>
      </c>
      <c r="I43">
        <f t="shared" si="0"/>
        <v>0.47859922178988329</v>
      </c>
      <c r="L43">
        <v>20.352</v>
      </c>
      <c r="M43">
        <v>61.8</v>
      </c>
      <c r="N43">
        <v>41.8</v>
      </c>
      <c r="O43">
        <f t="shared" si="1"/>
        <v>0.59652509652509655</v>
      </c>
    </row>
    <row r="44" spans="1:15" x14ac:dyDescent="0.2">
      <c r="A44" t="s">
        <v>88</v>
      </c>
      <c r="B44" s="1" t="s">
        <v>45</v>
      </c>
      <c r="C44" t="s">
        <v>10</v>
      </c>
      <c r="F44">
        <v>17.247</v>
      </c>
      <c r="G44">
        <v>7.7</v>
      </c>
      <c r="H44">
        <v>18.600000000000001</v>
      </c>
      <c r="I44">
        <f t="shared" si="0"/>
        <v>0.29277566539923955</v>
      </c>
      <c r="L44">
        <v>26.359000000000002</v>
      </c>
      <c r="M44">
        <v>81.3</v>
      </c>
      <c r="N44">
        <v>13.8</v>
      </c>
      <c r="O44">
        <f t="shared" si="1"/>
        <v>0.85488958990536279</v>
      </c>
    </row>
    <row r="45" spans="1:15" x14ac:dyDescent="0.2">
      <c r="A45" t="s">
        <v>89</v>
      </c>
      <c r="B45" s="1" t="s">
        <v>45</v>
      </c>
      <c r="C45" t="s">
        <v>10</v>
      </c>
      <c r="F45">
        <v>23.71</v>
      </c>
      <c r="G45">
        <v>78.3</v>
      </c>
      <c r="H45">
        <v>50.1</v>
      </c>
      <c r="I45">
        <f t="shared" si="0"/>
        <v>0.60981308411214952</v>
      </c>
      <c r="L45">
        <v>11.308999999999999</v>
      </c>
      <c r="M45">
        <v>41.8</v>
      </c>
      <c r="N45">
        <v>19.2</v>
      </c>
      <c r="O45">
        <f t="shared" si="1"/>
        <v>0.68524590163934418</v>
      </c>
    </row>
    <row r="46" spans="1:15" x14ac:dyDescent="0.2">
      <c r="A46" t="s">
        <v>90</v>
      </c>
      <c r="B46" s="1" t="s">
        <v>45</v>
      </c>
      <c r="C46" t="s">
        <v>10</v>
      </c>
      <c r="F46">
        <v>24.367999999999999</v>
      </c>
      <c r="G46">
        <v>51.1</v>
      </c>
      <c r="H46">
        <v>21.5</v>
      </c>
      <c r="I46">
        <f t="shared" si="0"/>
        <v>0.70385674931129483</v>
      </c>
      <c r="L46">
        <v>20.356999999999999</v>
      </c>
      <c r="M46">
        <v>134.9</v>
      </c>
      <c r="N46">
        <v>51.8</v>
      </c>
      <c r="O46">
        <f t="shared" si="1"/>
        <v>0.72254954472415645</v>
      </c>
    </row>
    <row r="47" spans="1:15" x14ac:dyDescent="0.2">
      <c r="A47" t="s">
        <v>91</v>
      </c>
      <c r="B47" s="1" t="s">
        <v>45</v>
      </c>
      <c r="C47" t="s">
        <v>11</v>
      </c>
      <c r="F47">
        <v>24.852</v>
      </c>
      <c r="G47">
        <v>40.5</v>
      </c>
      <c r="H47">
        <v>28.7</v>
      </c>
      <c r="I47">
        <f t="shared" si="0"/>
        <v>0.58526011560693636</v>
      </c>
      <c r="L47">
        <v>13.164999999999999</v>
      </c>
      <c r="M47">
        <v>30.2</v>
      </c>
      <c r="N47">
        <v>27.1</v>
      </c>
      <c r="O47">
        <f t="shared" si="1"/>
        <v>0.52705061082024429</v>
      </c>
    </row>
    <row r="48" spans="1:15" x14ac:dyDescent="0.2">
      <c r="A48" t="s">
        <v>92</v>
      </c>
      <c r="B48" s="1" t="s">
        <v>45</v>
      </c>
      <c r="C48" t="s">
        <v>11</v>
      </c>
      <c r="F48">
        <v>36.820999999999998</v>
      </c>
      <c r="G48">
        <v>25.5</v>
      </c>
      <c r="H48">
        <v>51.1</v>
      </c>
      <c r="I48">
        <f t="shared" si="0"/>
        <v>0.33289817232375979</v>
      </c>
      <c r="L48">
        <v>21.396000000000001</v>
      </c>
      <c r="M48">
        <v>46.8</v>
      </c>
      <c r="N48">
        <v>37.700000000000003</v>
      </c>
      <c r="O48">
        <f t="shared" si="1"/>
        <v>0.55384615384615377</v>
      </c>
    </row>
    <row r="49" spans="1:15" x14ac:dyDescent="0.2">
      <c r="A49" t="s">
        <v>93</v>
      </c>
      <c r="B49" s="1" t="s">
        <v>45</v>
      </c>
      <c r="C49" t="s">
        <v>11</v>
      </c>
      <c r="F49">
        <v>39.533999999999999</v>
      </c>
      <c r="G49">
        <v>52.5</v>
      </c>
      <c r="H49">
        <v>27.1</v>
      </c>
      <c r="I49">
        <f t="shared" si="0"/>
        <v>0.65954773869346739</v>
      </c>
      <c r="L49">
        <v>16.614000000000001</v>
      </c>
      <c r="M49">
        <v>44</v>
      </c>
      <c r="N49">
        <v>47.8</v>
      </c>
      <c r="O49">
        <f t="shared" si="1"/>
        <v>0.47930283224400871</v>
      </c>
    </row>
    <row r="50" spans="1:15" x14ac:dyDescent="0.2">
      <c r="A50" t="s">
        <v>94</v>
      </c>
      <c r="B50" s="1" t="s">
        <v>45</v>
      </c>
      <c r="C50" t="s">
        <v>11</v>
      </c>
      <c r="F50">
        <v>36.808</v>
      </c>
      <c r="G50">
        <v>56</v>
      </c>
      <c r="H50">
        <v>39.200000000000003</v>
      </c>
      <c r="I50">
        <f t="shared" si="0"/>
        <v>0.58823529411764708</v>
      </c>
      <c r="L50">
        <v>22.436</v>
      </c>
      <c r="M50">
        <v>33.5</v>
      </c>
      <c r="N50">
        <v>21.5</v>
      </c>
      <c r="O50">
        <f t="shared" si="1"/>
        <v>0.60909090909090913</v>
      </c>
    </row>
    <row r="51" spans="1:15" x14ac:dyDescent="0.2">
      <c r="A51" t="s">
        <v>95</v>
      </c>
      <c r="B51" s="1" t="s">
        <v>45</v>
      </c>
      <c r="C51" t="s">
        <v>11</v>
      </c>
      <c r="F51">
        <v>18.939</v>
      </c>
      <c r="G51">
        <v>47.7</v>
      </c>
      <c r="H51">
        <v>33.799999999999997</v>
      </c>
      <c r="I51">
        <f t="shared" si="0"/>
        <v>0.58527607361963196</v>
      </c>
      <c r="L51">
        <v>16.920000000000002</v>
      </c>
      <c r="M51">
        <v>93.8</v>
      </c>
      <c r="N51">
        <v>21</v>
      </c>
      <c r="O51">
        <f t="shared" si="1"/>
        <v>0.81707317073170727</v>
      </c>
    </row>
    <row r="52" spans="1:15" x14ac:dyDescent="0.2">
      <c r="A52" t="s">
        <v>96</v>
      </c>
      <c r="B52" s="1" t="s">
        <v>45</v>
      </c>
      <c r="C52" t="s">
        <v>11</v>
      </c>
      <c r="F52">
        <v>17.704000000000001</v>
      </c>
      <c r="G52">
        <v>49.5</v>
      </c>
      <c r="H52">
        <v>25.1</v>
      </c>
      <c r="I52">
        <f t="shared" si="0"/>
        <v>0.66353887399463807</v>
      </c>
      <c r="L52">
        <v>13.576000000000001</v>
      </c>
      <c r="M52">
        <v>65</v>
      </c>
      <c r="N52">
        <v>19</v>
      </c>
      <c r="O52">
        <f t="shared" si="1"/>
        <v>0.77380952380952384</v>
      </c>
    </row>
    <row r="53" spans="1:15" x14ac:dyDescent="0.2">
      <c r="A53" t="s">
        <v>97</v>
      </c>
      <c r="B53" s="1" t="s">
        <v>45</v>
      </c>
      <c r="C53" t="s">
        <v>11</v>
      </c>
      <c r="F53">
        <v>37.006</v>
      </c>
      <c r="G53">
        <v>33.6</v>
      </c>
      <c r="H53">
        <v>37.1</v>
      </c>
      <c r="I53">
        <f t="shared" si="0"/>
        <v>0.47524752475247523</v>
      </c>
      <c r="L53">
        <v>29.209</v>
      </c>
      <c r="M53">
        <v>95.3</v>
      </c>
      <c r="N53">
        <v>54.6</v>
      </c>
      <c r="O53">
        <f t="shared" si="1"/>
        <v>0.63575717144763166</v>
      </c>
    </row>
    <row r="54" spans="1:15" x14ac:dyDescent="0.2">
      <c r="A54" t="s">
        <v>98</v>
      </c>
      <c r="B54" s="1" t="s">
        <v>45</v>
      </c>
      <c r="C54" t="s">
        <v>11</v>
      </c>
      <c r="F54">
        <v>21.39</v>
      </c>
      <c r="G54">
        <v>41.6</v>
      </c>
      <c r="H54">
        <v>38.5</v>
      </c>
      <c r="I54">
        <f t="shared" si="0"/>
        <v>0.51935081148564299</v>
      </c>
      <c r="L54">
        <v>10.664999999999999</v>
      </c>
      <c r="M54">
        <v>65.099999999999994</v>
      </c>
      <c r="N54">
        <v>40.4</v>
      </c>
      <c r="O54">
        <f t="shared" si="1"/>
        <v>0.61706161137440751</v>
      </c>
    </row>
    <row r="55" spans="1:15" x14ac:dyDescent="0.2">
      <c r="A55" t="s">
        <v>99</v>
      </c>
      <c r="B55" s="1" t="s">
        <v>45</v>
      </c>
      <c r="C55" t="s">
        <v>11</v>
      </c>
      <c r="F55">
        <v>25.721</v>
      </c>
      <c r="G55">
        <v>66.400000000000006</v>
      </c>
      <c r="H55">
        <v>34</v>
      </c>
      <c r="I55">
        <f t="shared" si="0"/>
        <v>0.66135458167330674</v>
      </c>
      <c r="L55">
        <v>17.484000000000002</v>
      </c>
      <c r="M55">
        <v>111.3</v>
      </c>
      <c r="N55">
        <v>96</v>
      </c>
      <c r="O55">
        <f t="shared" si="1"/>
        <v>0.53690303907380599</v>
      </c>
    </row>
    <row r="56" spans="1:15" x14ac:dyDescent="0.2">
      <c r="A56" t="s">
        <v>100</v>
      </c>
      <c r="B56" s="1" t="s">
        <v>45</v>
      </c>
      <c r="C56" t="s">
        <v>11</v>
      </c>
      <c r="F56">
        <v>15.095000000000001</v>
      </c>
      <c r="G56">
        <v>54.2</v>
      </c>
      <c r="H56">
        <v>29.6</v>
      </c>
      <c r="I56">
        <f t="shared" si="0"/>
        <v>0.6467780429594272</v>
      </c>
      <c r="L56">
        <v>11.768000000000001</v>
      </c>
      <c r="M56">
        <v>47.7</v>
      </c>
      <c r="N56">
        <v>33.1</v>
      </c>
      <c r="O56">
        <f t="shared" si="1"/>
        <v>0.59034653465346532</v>
      </c>
    </row>
    <row r="57" spans="1:15" x14ac:dyDescent="0.2">
      <c r="A57" t="s">
        <v>101</v>
      </c>
      <c r="B57" s="1" t="s">
        <v>45</v>
      </c>
      <c r="C57" t="s">
        <v>11</v>
      </c>
      <c r="F57">
        <v>16.215</v>
      </c>
      <c r="G57">
        <v>40.9</v>
      </c>
      <c r="H57">
        <v>18.899999999999999</v>
      </c>
      <c r="I57">
        <f t="shared" si="0"/>
        <v>0.68394648829431437</v>
      </c>
      <c r="L57">
        <v>12.327999999999999</v>
      </c>
      <c r="M57">
        <v>57.7</v>
      </c>
      <c r="N57">
        <v>40.700000000000003</v>
      </c>
      <c r="O57">
        <f t="shared" si="1"/>
        <v>0.58638211382113825</v>
      </c>
    </row>
    <row r="58" spans="1:15" x14ac:dyDescent="0.2">
      <c r="A58" t="s">
        <v>102</v>
      </c>
      <c r="B58" s="1" t="s">
        <v>45</v>
      </c>
      <c r="C58" t="s">
        <v>11</v>
      </c>
      <c r="F58">
        <v>22.263000000000002</v>
      </c>
      <c r="G58">
        <v>47.7</v>
      </c>
      <c r="H58">
        <v>71.3</v>
      </c>
      <c r="I58">
        <f t="shared" si="0"/>
        <v>0.4008403361344538</v>
      </c>
      <c r="L58">
        <v>14.872</v>
      </c>
      <c r="M58">
        <v>62.1</v>
      </c>
      <c r="N58">
        <v>76.3</v>
      </c>
      <c r="O58">
        <f t="shared" si="1"/>
        <v>0.44869942196531792</v>
      </c>
    </row>
    <row r="59" spans="1:15" x14ac:dyDescent="0.2">
      <c r="B59" s="1"/>
    </row>
    <row r="60" spans="1:15" x14ac:dyDescent="0.2">
      <c r="A60" t="s">
        <v>103</v>
      </c>
      <c r="B60" s="1" t="s">
        <v>46</v>
      </c>
      <c r="C60" t="s">
        <v>10</v>
      </c>
      <c r="F60">
        <v>18.789000000000001</v>
      </c>
      <c r="G60">
        <v>25.7</v>
      </c>
      <c r="H60">
        <v>31.5</v>
      </c>
      <c r="I60">
        <f t="shared" si="0"/>
        <v>0.44930069930069927</v>
      </c>
      <c r="L60">
        <v>24.571000000000002</v>
      </c>
      <c r="M60">
        <v>67.599999999999994</v>
      </c>
      <c r="N60">
        <v>70.599999999999994</v>
      </c>
      <c r="O60">
        <f t="shared" si="1"/>
        <v>0.48914616497829233</v>
      </c>
    </row>
    <row r="61" spans="1:15" x14ac:dyDescent="0.2">
      <c r="A61" t="s">
        <v>104</v>
      </c>
      <c r="B61" s="1" t="s">
        <v>46</v>
      </c>
      <c r="C61" t="s">
        <v>10</v>
      </c>
      <c r="F61">
        <v>37.996000000000002</v>
      </c>
      <c r="G61">
        <v>70.5</v>
      </c>
      <c r="H61">
        <v>47</v>
      </c>
      <c r="I61">
        <f t="shared" si="0"/>
        <v>0.6</v>
      </c>
      <c r="L61">
        <v>33.6</v>
      </c>
      <c r="M61">
        <v>64</v>
      </c>
      <c r="N61">
        <v>63.8</v>
      </c>
      <c r="O61">
        <f t="shared" si="1"/>
        <v>0.50078247261345854</v>
      </c>
    </row>
    <row r="62" spans="1:15" x14ac:dyDescent="0.2">
      <c r="A62" t="s">
        <v>105</v>
      </c>
      <c r="B62" s="1" t="s">
        <v>46</v>
      </c>
      <c r="C62" t="s">
        <v>10</v>
      </c>
      <c r="F62">
        <v>35.408000000000001</v>
      </c>
      <c r="G62">
        <v>57.5</v>
      </c>
      <c r="H62">
        <v>38.9</v>
      </c>
      <c r="I62">
        <f t="shared" si="0"/>
        <v>0.59647302904564314</v>
      </c>
      <c r="L62">
        <v>36.738</v>
      </c>
      <c r="M62">
        <v>63.8</v>
      </c>
      <c r="N62">
        <v>48.7</v>
      </c>
      <c r="O62">
        <f t="shared" si="1"/>
        <v>0.56711111111111112</v>
      </c>
    </row>
    <row r="63" spans="1:15" x14ac:dyDescent="0.2">
      <c r="A63" t="s">
        <v>106</v>
      </c>
      <c r="B63" s="1" t="s">
        <v>46</v>
      </c>
      <c r="C63" t="s">
        <v>10</v>
      </c>
      <c r="F63">
        <v>19.863</v>
      </c>
      <c r="G63">
        <v>44.4</v>
      </c>
      <c r="H63">
        <v>18.100000000000001</v>
      </c>
      <c r="I63">
        <f t="shared" si="0"/>
        <v>0.71040000000000003</v>
      </c>
      <c r="L63">
        <v>20.96</v>
      </c>
      <c r="M63">
        <v>35.4</v>
      </c>
      <c r="N63">
        <v>37.6</v>
      </c>
      <c r="O63">
        <f t="shared" si="1"/>
        <v>0.48493150684931507</v>
      </c>
    </row>
    <row r="64" spans="1:15" x14ac:dyDescent="0.2">
      <c r="A64" t="s">
        <v>107</v>
      </c>
      <c r="B64" s="1" t="s">
        <v>46</v>
      </c>
      <c r="C64" t="s">
        <v>10</v>
      </c>
      <c r="F64">
        <v>34.11</v>
      </c>
      <c r="G64">
        <v>67.400000000000006</v>
      </c>
      <c r="H64">
        <v>71.599999999999994</v>
      </c>
      <c r="I64">
        <f t="shared" si="0"/>
        <v>0.48489208633093528</v>
      </c>
      <c r="L64">
        <v>23.376000000000001</v>
      </c>
      <c r="M64">
        <v>67.3</v>
      </c>
      <c r="N64">
        <v>25.7</v>
      </c>
      <c r="O64">
        <f t="shared" si="1"/>
        <v>0.7236559139784946</v>
      </c>
    </row>
    <row r="65" spans="1:15" x14ac:dyDescent="0.2">
      <c r="A65" t="s">
        <v>108</v>
      </c>
      <c r="B65" s="1" t="s">
        <v>46</v>
      </c>
      <c r="C65" t="s">
        <v>10</v>
      </c>
      <c r="F65">
        <v>24.536000000000001</v>
      </c>
      <c r="G65">
        <v>54</v>
      </c>
      <c r="H65">
        <v>43.7</v>
      </c>
      <c r="I65">
        <f t="shared" si="0"/>
        <v>0.55271238485158647</v>
      </c>
      <c r="L65">
        <v>21.658000000000001</v>
      </c>
      <c r="M65">
        <v>56.7</v>
      </c>
      <c r="N65">
        <v>44.2</v>
      </c>
      <c r="O65">
        <f t="shared" si="1"/>
        <v>0.56194251734390488</v>
      </c>
    </row>
    <row r="66" spans="1:15" x14ac:dyDescent="0.2">
      <c r="A66" t="s">
        <v>109</v>
      </c>
      <c r="B66" s="1" t="s">
        <v>46</v>
      </c>
      <c r="C66" t="s">
        <v>10</v>
      </c>
      <c r="F66">
        <v>42.079000000000001</v>
      </c>
      <c r="G66">
        <v>37.1</v>
      </c>
      <c r="H66">
        <v>47.7</v>
      </c>
      <c r="I66">
        <f t="shared" si="0"/>
        <v>0.43749999999999994</v>
      </c>
      <c r="L66">
        <v>26.966999999999999</v>
      </c>
      <c r="M66">
        <v>82</v>
      </c>
      <c r="N66">
        <v>58.1</v>
      </c>
      <c r="O66">
        <f t="shared" si="1"/>
        <v>0.58529621698786582</v>
      </c>
    </row>
    <row r="67" spans="1:15" x14ac:dyDescent="0.2">
      <c r="A67" t="s">
        <v>110</v>
      </c>
      <c r="B67" s="1" t="s">
        <v>46</v>
      </c>
      <c r="C67" t="s">
        <v>10</v>
      </c>
      <c r="F67">
        <v>35.615000000000002</v>
      </c>
      <c r="G67">
        <v>36.9</v>
      </c>
      <c r="H67">
        <v>37.200000000000003</v>
      </c>
      <c r="I67">
        <f t="shared" ref="I67:I81" si="2">G67/(G67+H67)</f>
        <v>0.49797570850202433</v>
      </c>
      <c r="L67">
        <v>28.835000000000001</v>
      </c>
      <c r="M67">
        <v>74.599999999999994</v>
      </c>
      <c r="N67">
        <v>20.399999999999999</v>
      </c>
      <c r="O67">
        <f t="shared" ref="O67:O81" si="3">M67/(M67+N67)</f>
        <v>0.78526315789473677</v>
      </c>
    </row>
    <row r="68" spans="1:15" x14ac:dyDescent="0.2">
      <c r="A68" t="s">
        <v>111</v>
      </c>
      <c r="B68" s="1" t="s">
        <v>46</v>
      </c>
      <c r="C68" t="s">
        <v>10</v>
      </c>
      <c r="F68">
        <v>28.998000000000001</v>
      </c>
      <c r="G68">
        <v>54.3</v>
      </c>
      <c r="H68">
        <v>29.2</v>
      </c>
      <c r="I68">
        <f t="shared" si="2"/>
        <v>0.65029940119760477</v>
      </c>
      <c r="L68">
        <v>21.791</v>
      </c>
      <c r="M68">
        <v>69.5</v>
      </c>
      <c r="N68">
        <v>37.200000000000003</v>
      </c>
      <c r="O68">
        <f t="shared" si="3"/>
        <v>0.65135895032802249</v>
      </c>
    </row>
    <row r="69" spans="1:15" x14ac:dyDescent="0.2">
      <c r="A69" t="s">
        <v>112</v>
      </c>
      <c r="B69" s="1" t="s">
        <v>46</v>
      </c>
      <c r="C69" t="s">
        <v>10</v>
      </c>
      <c r="F69">
        <v>33.845999999999997</v>
      </c>
      <c r="G69">
        <v>53.4</v>
      </c>
      <c r="H69">
        <v>41.1</v>
      </c>
      <c r="I69">
        <f t="shared" si="2"/>
        <v>0.56507936507936507</v>
      </c>
      <c r="L69">
        <v>24.638999999999999</v>
      </c>
      <c r="M69">
        <v>77.400000000000006</v>
      </c>
      <c r="N69">
        <v>57.8</v>
      </c>
      <c r="O69">
        <f t="shared" si="3"/>
        <v>0.57248520710059181</v>
      </c>
    </row>
    <row r="70" spans="1:15" x14ac:dyDescent="0.2">
      <c r="A70" t="s">
        <v>113</v>
      </c>
      <c r="B70" s="1" t="s">
        <v>46</v>
      </c>
      <c r="C70" t="s">
        <v>10</v>
      </c>
      <c r="F70">
        <v>36.276000000000003</v>
      </c>
      <c r="G70">
        <v>60.3</v>
      </c>
      <c r="H70">
        <v>43.1</v>
      </c>
      <c r="I70">
        <f t="shared" si="2"/>
        <v>0.5831721470019342</v>
      </c>
      <c r="L70">
        <v>24.378</v>
      </c>
      <c r="M70">
        <v>54.9</v>
      </c>
      <c r="N70">
        <v>50.4</v>
      </c>
      <c r="O70">
        <f t="shared" si="3"/>
        <v>0.5213675213675214</v>
      </c>
    </row>
    <row r="71" spans="1:15" x14ac:dyDescent="0.2">
      <c r="A71" t="s">
        <v>114</v>
      </c>
      <c r="B71" s="1" t="s">
        <v>46</v>
      </c>
      <c r="C71" t="s">
        <v>10</v>
      </c>
      <c r="F71">
        <v>31.937000000000001</v>
      </c>
      <c r="G71">
        <v>57.9</v>
      </c>
      <c r="H71">
        <v>44.5</v>
      </c>
      <c r="I71">
        <f t="shared" si="2"/>
        <v>0.5654296875</v>
      </c>
      <c r="L71">
        <v>18.513000000000002</v>
      </c>
      <c r="M71">
        <v>65.400000000000006</v>
      </c>
      <c r="N71">
        <v>41.3</v>
      </c>
      <c r="O71">
        <f t="shared" si="3"/>
        <v>0.61293345829428303</v>
      </c>
    </row>
    <row r="72" spans="1:15" x14ac:dyDescent="0.2">
      <c r="A72" t="s">
        <v>115</v>
      </c>
      <c r="B72" s="1" t="s">
        <v>46</v>
      </c>
      <c r="C72" t="s">
        <v>10</v>
      </c>
      <c r="F72">
        <v>30.338000000000001</v>
      </c>
      <c r="G72">
        <v>48.3</v>
      </c>
      <c r="H72">
        <v>19.899999999999999</v>
      </c>
      <c r="I72">
        <f t="shared" si="2"/>
        <v>0.7082111436950147</v>
      </c>
      <c r="L72">
        <v>24.658000000000001</v>
      </c>
      <c r="M72">
        <v>97.8</v>
      </c>
      <c r="N72">
        <v>26.1</v>
      </c>
      <c r="O72">
        <f t="shared" si="3"/>
        <v>0.78934624697336553</v>
      </c>
    </row>
    <row r="73" spans="1:15" x14ac:dyDescent="0.2">
      <c r="A73" t="s">
        <v>116</v>
      </c>
      <c r="B73" s="1" t="s">
        <v>46</v>
      </c>
      <c r="C73" t="s">
        <v>10</v>
      </c>
      <c r="F73">
        <v>31.576000000000001</v>
      </c>
      <c r="G73">
        <v>25.1</v>
      </c>
      <c r="H73">
        <v>38.200000000000003</v>
      </c>
      <c r="I73">
        <f t="shared" si="2"/>
        <v>0.39652448657187994</v>
      </c>
      <c r="L73">
        <v>13.22</v>
      </c>
      <c r="M73">
        <v>34.700000000000003</v>
      </c>
      <c r="N73">
        <v>14.6</v>
      </c>
      <c r="O73">
        <f t="shared" si="3"/>
        <v>0.70385395537525353</v>
      </c>
    </row>
    <row r="74" spans="1:15" x14ac:dyDescent="0.2">
      <c r="A74" t="s">
        <v>117</v>
      </c>
      <c r="B74" s="1" t="s">
        <v>46</v>
      </c>
      <c r="C74" t="s">
        <v>10</v>
      </c>
      <c r="F74">
        <v>33.994999999999997</v>
      </c>
      <c r="G74">
        <v>41.5</v>
      </c>
      <c r="H74">
        <v>41.9</v>
      </c>
      <c r="I74">
        <f t="shared" si="2"/>
        <v>0.49760191846522778</v>
      </c>
      <c r="L74">
        <v>27.4</v>
      </c>
      <c r="M74">
        <v>75.900000000000006</v>
      </c>
      <c r="N74">
        <v>23.9</v>
      </c>
      <c r="O74">
        <f t="shared" si="3"/>
        <v>0.76052104208416826</v>
      </c>
    </row>
    <row r="75" spans="1:15" x14ac:dyDescent="0.2">
      <c r="A75" t="s">
        <v>118</v>
      </c>
      <c r="B75" s="1" t="s">
        <v>46</v>
      </c>
      <c r="C75" t="s">
        <v>10</v>
      </c>
      <c r="F75">
        <v>26.07</v>
      </c>
      <c r="G75">
        <v>85.7</v>
      </c>
      <c r="H75">
        <v>42.1</v>
      </c>
      <c r="I75">
        <f t="shared" si="2"/>
        <v>0.67057902973395922</v>
      </c>
      <c r="L75">
        <v>22.562999999999999</v>
      </c>
      <c r="M75">
        <v>94.5</v>
      </c>
      <c r="N75">
        <v>71.7</v>
      </c>
      <c r="O75">
        <f t="shared" si="3"/>
        <v>0.56859205776173294</v>
      </c>
    </row>
    <row r="76" spans="1:15" x14ac:dyDescent="0.2">
      <c r="A76" t="s">
        <v>119</v>
      </c>
      <c r="B76" s="1" t="s">
        <v>46</v>
      </c>
      <c r="C76" t="s">
        <v>11</v>
      </c>
      <c r="F76">
        <v>45.332000000000001</v>
      </c>
      <c r="G76">
        <v>67</v>
      </c>
      <c r="H76">
        <v>49.2</v>
      </c>
      <c r="I76">
        <f t="shared" si="2"/>
        <v>0.576592082616179</v>
      </c>
      <c r="L76">
        <v>14.87</v>
      </c>
      <c r="M76">
        <v>46.9</v>
      </c>
      <c r="N76">
        <v>33</v>
      </c>
      <c r="O76">
        <f t="shared" si="3"/>
        <v>0.58698372966207757</v>
      </c>
    </row>
    <row r="77" spans="1:15" x14ac:dyDescent="0.2">
      <c r="A77" t="s">
        <v>120</v>
      </c>
      <c r="B77" s="1" t="s">
        <v>46</v>
      </c>
      <c r="C77" t="s">
        <v>11</v>
      </c>
      <c r="F77">
        <v>28.808</v>
      </c>
      <c r="G77">
        <v>48.7</v>
      </c>
      <c r="H77">
        <v>30.7</v>
      </c>
      <c r="I77">
        <f t="shared" si="2"/>
        <v>0.61335012594458438</v>
      </c>
      <c r="L77">
        <v>28.06</v>
      </c>
      <c r="M77">
        <v>55</v>
      </c>
      <c r="N77">
        <v>59.6</v>
      </c>
      <c r="O77">
        <f t="shared" si="3"/>
        <v>0.47993019197207681</v>
      </c>
    </row>
    <row r="78" spans="1:15" x14ac:dyDescent="0.2">
      <c r="A78" t="s">
        <v>121</v>
      </c>
      <c r="B78" s="1" t="s">
        <v>46</v>
      </c>
      <c r="C78" t="s">
        <v>11</v>
      </c>
      <c r="F78">
        <v>40.549999999999997</v>
      </c>
      <c r="G78">
        <v>52.9</v>
      </c>
      <c r="H78">
        <v>67.3</v>
      </c>
      <c r="I78">
        <f t="shared" si="2"/>
        <v>0.44009983361064897</v>
      </c>
      <c r="L78">
        <v>18.225999999999999</v>
      </c>
      <c r="M78">
        <v>102.8</v>
      </c>
      <c r="N78">
        <v>25.6</v>
      </c>
      <c r="O78">
        <f t="shared" si="3"/>
        <v>0.80062305295950154</v>
      </c>
    </row>
    <row r="79" spans="1:15" x14ac:dyDescent="0.2">
      <c r="A79" t="s">
        <v>122</v>
      </c>
      <c r="B79" s="1" t="s">
        <v>46</v>
      </c>
      <c r="C79" t="s">
        <v>11</v>
      </c>
      <c r="F79">
        <v>25.721</v>
      </c>
      <c r="G79">
        <v>54.1</v>
      </c>
      <c r="H79">
        <v>46</v>
      </c>
      <c r="I79">
        <f t="shared" si="2"/>
        <v>0.54045954045954048</v>
      </c>
      <c r="L79">
        <v>24.875</v>
      </c>
      <c r="M79">
        <v>92.1</v>
      </c>
      <c r="N79">
        <v>32.799999999999997</v>
      </c>
      <c r="O79">
        <f t="shared" si="3"/>
        <v>0.73738991192954362</v>
      </c>
    </row>
    <row r="80" spans="1:15" x14ac:dyDescent="0.2">
      <c r="A80" t="s">
        <v>123</v>
      </c>
      <c r="B80" s="1" t="s">
        <v>46</v>
      </c>
      <c r="C80" t="s">
        <v>11</v>
      </c>
      <c r="F80">
        <v>37.265000000000001</v>
      </c>
      <c r="G80">
        <v>75.5</v>
      </c>
      <c r="H80">
        <v>31.1</v>
      </c>
      <c r="I80">
        <f t="shared" si="2"/>
        <v>0.70825515947467166</v>
      </c>
      <c r="L80">
        <v>25.856999999999999</v>
      </c>
      <c r="M80">
        <v>66.599999999999994</v>
      </c>
      <c r="N80">
        <v>16.399999999999999</v>
      </c>
      <c r="O80">
        <f t="shared" si="3"/>
        <v>0.80240963855421676</v>
      </c>
    </row>
    <row r="81" spans="1:15" x14ac:dyDescent="0.2">
      <c r="A81" t="s">
        <v>124</v>
      </c>
      <c r="B81" s="1" t="s">
        <v>46</v>
      </c>
      <c r="C81" t="s">
        <v>11</v>
      </c>
      <c r="F81">
        <v>36.524000000000001</v>
      </c>
      <c r="G81">
        <v>67.099999999999994</v>
      </c>
      <c r="H81">
        <v>53.9</v>
      </c>
      <c r="I81">
        <f t="shared" si="2"/>
        <v>0.55454545454545445</v>
      </c>
      <c r="L81">
        <v>25.684000000000001</v>
      </c>
      <c r="M81">
        <v>91.4</v>
      </c>
      <c r="N81">
        <v>28.9</v>
      </c>
      <c r="O81">
        <f t="shared" si="3"/>
        <v>0.75976724854530342</v>
      </c>
    </row>
    <row r="83" spans="1:15" x14ac:dyDescent="0.2">
      <c r="D83" t="s">
        <v>125</v>
      </c>
    </row>
    <row r="84" spans="1:15" x14ac:dyDescent="0.2">
      <c r="D84" t="s">
        <v>126</v>
      </c>
      <c r="F84" t="s">
        <v>128</v>
      </c>
      <c r="I84" t="s">
        <v>128</v>
      </c>
      <c r="L84" t="s">
        <v>128</v>
      </c>
      <c r="O84" t="s">
        <v>128</v>
      </c>
    </row>
    <row r="85" spans="1:15" x14ac:dyDescent="0.2">
      <c r="D85" t="s">
        <v>127</v>
      </c>
      <c r="F85">
        <v>1.2999999999999999E-3</v>
      </c>
      <c r="I85">
        <v>0.2477</v>
      </c>
      <c r="L85" t="s">
        <v>129</v>
      </c>
      <c r="O85">
        <v>0.44550000000000001</v>
      </c>
    </row>
    <row r="87" spans="1:15" x14ac:dyDescent="0.2">
      <c r="M87" t="s">
        <v>143</v>
      </c>
    </row>
    <row r="88" spans="1:15" x14ac:dyDescent="0.2">
      <c r="D88" t="s">
        <v>126</v>
      </c>
      <c r="F88" t="s">
        <v>130</v>
      </c>
      <c r="L88" t="s">
        <v>130</v>
      </c>
    </row>
    <row r="89" spans="1:15" x14ac:dyDescent="0.2">
      <c r="D89" t="s">
        <v>131</v>
      </c>
      <c r="E89" t="s">
        <v>132</v>
      </c>
      <c r="F89">
        <v>9.4000000000000004E-3</v>
      </c>
      <c r="I89">
        <v>0.42320000000000002</v>
      </c>
      <c r="K89" t="s">
        <v>132</v>
      </c>
      <c r="L89">
        <v>5.0000000000000001E-4</v>
      </c>
      <c r="O89">
        <v>0.88790000000000002</v>
      </c>
    </row>
    <row r="90" spans="1:15" x14ac:dyDescent="0.2">
      <c r="E90" t="s">
        <v>133</v>
      </c>
      <c r="F90">
        <v>0.97799999999999998</v>
      </c>
      <c r="I90">
        <v>0.34949999999999998</v>
      </c>
      <c r="K90" t="s">
        <v>133</v>
      </c>
      <c r="L90">
        <v>0.998</v>
      </c>
      <c r="O90">
        <v>0.48709999999999998</v>
      </c>
    </row>
    <row r="91" spans="1:15" x14ac:dyDescent="0.2">
      <c r="E91" t="s">
        <v>134</v>
      </c>
      <c r="F91">
        <v>3.5999999999999999E-3</v>
      </c>
      <c r="I91" t="s">
        <v>148</v>
      </c>
      <c r="K91" t="s">
        <v>134</v>
      </c>
      <c r="L91">
        <v>6.9999999999999999E-4</v>
      </c>
      <c r="O91">
        <v>0.89549999999999996</v>
      </c>
    </row>
    <row r="93" spans="1:15" x14ac:dyDescent="0.2">
      <c r="H93" t="s">
        <v>142</v>
      </c>
      <c r="N93" t="s">
        <v>142</v>
      </c>
    </row>
    <row r="94" spans="1:15" x14ac:dyDescent="0.2">
      <c r="G94" t="s">
        <v>136</v>
      </c>
      <c r="H94" t="s">
        <v>137</v>
      </c>
      <c r="I94" t="s">
        <v>144</v>
      </c>
      <c r="M94" t="s">
        <v>136</v>
      </c>
      <c r="N94" t="s">
        <v>137</v>
      </c>
      <c r="O94" t="s">
        <v>144</v>
      </c>
    </row>
    <row r="95" spans="1:15" x14ac:dyDescent="0.2">
      <c r="H95" t="s">
        <v>145</v>
      </c>
      <c r="I95" t="s">
        <v>129</v>
      </c>
      <c r="N95" t="s">
        <v>145</v>
      </c>
      <c r="O95" t="s">
        <v>129</v>
      </c>
    </row>
    <row r="96" spans="1:15" x14ac:dyDescent="0.2">
      <c r="H96" t="s">
        <v>0</v>
      </c>
      <c r="I96">
        <v>6.7500000000000004E-2</v>
      </c>
      <c r="N96" t="s">
        <v>0</v>
      </c>
      <c r="O96">
        <v>9.1399999999999995E-2</v>
      </c>
    </row>
    <row r="97" spans="7:15" x14ac:dyDescent="0.2">
      <c r="H97" t="s">
        <v>146</v>
      </c>
      <c r="I97">
        <v>0.22670000000000001</v>
      </c>
      <c r="N97" t="s">
        <v>146</v>
      </c>
      <c r="O97">
        <v>8.1600000000000006E-2</v>
      </c>
    </row>
    <row r="99" spans="7:15" x14ac:dyDescent="0.2">
      <c r="G99" t="s">
        <v>141</v>
      </c>
      <c r="M99" t="s">
        <v>141</v>
      </c>
    </row>
    <row r="100" spans="7:15" x14ac:dyDescent="0.2">
      <c r="G100" t="s">
        <v>131</v>
      </c>
      <c r="M100" t="s">
        <v>131</v>
      </c>
    </row>
    <row r="101" spans="7:15" x14ac:dyDescent="0.2">
      <c r="H101" t="s">
        <v>147</v>
      </c>
      <c r="I101">
        <v>0.4123</v>
      </c>
      <c r="N101" t="s">
        <v>147</v>
      </c>
      <c r="O101" t="s">
        <v>129</v>
      </c>
    </row>
    <row r="102" spans="7:15" x14ac:dyDescent="0.2">
      <c r="H102" t="s">
        <v>149</v>
      </c>
      <c r="I102">
        <v>6.7999999999999996E-3</v>
      </c>
      <c r="N102" t="s">
        <v>149</v>
      </c>
      <c r="O102" t="s">
        <v>129</v>
      </c>
    </row>
    <row r="103" spans="7:15" x14ac:dyDescent="0.2">
      <c r="H103" t="s">
        <v>150</v>
      </c>
      <c r="I103">
        <v>4.5999999999999999E-3</v>
      </c>
      <c r="N103" t="s">
        <v>150</v>
      </c>
      <c r="O103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3530-8FB4-5C45-8868-81FCB699603E}">
  <dimension ref="A1:U81"/>
  <sheetViews>
    <sheetView topLeftCell="A41" workbookViewId="0">
      <selection activeCell="A41" sqref="A1:A1048576"/>
    </sheetView>
  </sheetViews>
  <sheetFormatPr baseColWidth="10" defaultRowHeight="16" x14ac:dyDescent="0.2"/>
  <sheetData>
    <row r="1" spans="1:18" x14ac:dyDescent="0.2">
      <c r="A1" s="3" t="s">
        <v>1</v>
      </c>
      <c r="B1" s="3" t="s">
        <v>0</v>
      </c>
      <c r="C1" s="3" t="s">
        <v>2</v>
      </c>
      <c r="D1" s="2" t="s">
        <v>33</v>
      </c>
      <c r="F1" s="2" t="s">
        <v>34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M1" s="2"/>
      <c r="N1" s="2" t="s">
        <v>30</v>
      </c>
      <c r="P1" s="2" t="s">
        <v>35</v>
      </c>
      <c r="Q1" t="s">
        <v>31</v>
      </c>
      <c r="R1" t="s">
        <v>32</v>
      </c>
    </row>
    <row r="2" spans="1:18" x14ac:dyDescent="0.2">
      <c r="A2" t="s">
        <v>47</v>
      </c>
      <c r="B2" t="s">
        <v>12</v>
      </c>
      <c r="C2" t="s">
        <v>10</v>
      </c>
      <c r="G2">
        <v>0</v>
      </c>
      <c r="H2">
        <v>0</v>
      </c>
      <c r="I2">
        <v>2.93</v>
      </c>
      <c r="J2">
        <v>69.03</v>
      </c>
      <c r="K2">
        <v>7.46</v>
      </c>
      <c r="N2">
        <v>29.07</v>
      </c>
      <c r="Q2">
        <v>10.06</v>
      </c>
      <c r="R2">
        <v>74.81</v>
      </c>
    </row>
    <row r="3" spans="1:18" x14ac:dyDescent="0.2">
      <c r="A3" t="s">
        <v>48</v>
      </c>
      <c r="B3" t="s">
        <v>12</v>
      </c>
      <c r="C3" t="s">
        <v>10</v>
      </c>
      <c r="G3">
        <v>0</v>
      </c>
      <c r="H3">
        <v>3.54</v>
      </c>
      <c r="I3">
        <v>30.7</v>
      </c>
      <c r="J3">
        <v>81.42</v>
      </c>
      <c r="K3">
        <v>31.34</v>
      </c>
      <c r="N3">
        <v>44.8</v>
      </c>
      <c r="Q3">
        <v>13.17</v>
      </c>
      <c r="R3">
        <v>85.63</v>
      </c>
    </row>
    <row r="4" spans="1:18" x14ac:dyDescent="0.2">
      <c r="A4" t="s">
        <v>49</v>
      </c>
      <c r="B4" t="s">
        <v>12</v>
      </c>
      <c r="C4" t="s">
        <v>10</v>
      </c>
      <c r="G4">
        <v>0</v>
      </c>
      <c r="H4">
        <v>6.19</v>
      </c>
      <c r="I4">
        <v>3.84</v>
      </c>
      <c r="J4">
        <v>39.82</v>
      </c>
      <c r="K4">
        <v>0</v>
      </c>
      <c r="N4">
        <v>18.309999999999999</v>
      </c>
      <c r="Q4">
        <v>18.64</v>
      </c>
      <c r="R4">
        <v>70.069999999999993</v>
      </c>
    </row>
    <row r="5" spans="1:18" x14ac:dyDescent="0.2">
      <c r="A5" t="s">
        <v>50</v>
      </c>
      <c r="B5" t="s">
        <v>12</v>
      </c>
      <c r="C5" t="s">
        <v>10</v>
      </c>
      <c r="G5">
        <v>0</v>
      </c>
      <c r="H5">
        <v>0</v>
      </c>
      <c r="I5">
        <v>0</v>
      </c>
      <c r="J5">
        <v>21.24</v>
      </c>
      <c r="K5">
        <v>10.45</v>
      </c>
      <c r="N5">
        <v>15.56</v>
      </c>
      <c r="Q5">
        <v>1.18</v>
      </c>
      <c r="R5">
        <v>79.11</v>
      </c>
    </row>
    <row r="6" spans="1:18" x14ac:dyDescent="0.2">
      <c r="A6" t="s">
        <v>51</v>
      </c>
      <c r="B6" t="s">
        <v>12</v>
      </c>
      <c r="C6" t="s">
        <v>10</v>
      </c>
      <c r="G6">
        <v>0</v>
      </c>
      <c r="H6">
        <v>0</v>
      </c>
      <c r="I6">
        <v>12.64</v>
      </c>
      <c r="J6">
        <v>35.4</v>
      </c>
      <c r="K6">
        <v>0</v>
      </c>
      <c r="N6">
        <v>22.49</v>
      </c>
      <c r="Q6">
        <v>2.5099999999999998</v>
      </c>
      <c r="R6">
        <v>64.739999999999995</v>
      </c>
    </row>
    <row r="7" spans="1:18" x14ac:dyDescent="0.2">
      <c r="A7" t="s">
        <v>52</v>
      </c>
      <c r="B7" t="s">
        <v>12</v>
      </c>
      <c r="C7" t="s">
        <v>10</v>
      </c>
      <c r="G7">
        <v>0</v>
      </c>
      <c r="H7">
        <v>7.08</v>
      </c>
      <c r="I7">
        <v>25.06</v>
      </c>
      <c r="J7">
        <v>33.630000000000003</v>
      </c>
      <c r="K7">
        <v>10.45</v>
      </c>
      <c r="N7">
        <v>31.82</v>
      </c>
      <c r="Q7">
        <v>37.869999999999997</v>
      </c>
      <c r="R7">
        <v>78.069999999999993</v>
      </c>
    </row>
    <row r="8" spans="1:18" x14ac:dyDescent="0.2">
      <c r="A8" t="s">
        <v>53</v>
      </c>
      <c r="B8" t="s">
        <v>12</v>
      </c>
      <c r="C8" t="s">
        <v>10</v>
      </c>
      <c r="G8">
        <v>0</v>
      </c>
      <c r="H8">
        <v>0</v>
      </c>
      <c r="I8">
        <v>15.12</v>
      </c>
      <c r="J8">
        <v>46.02</v>
      </c>
      <c r="K8">
        <v>17.91</v>
      </c>
      <c r="N8">
        <v>33.69</v>
      </c>
      <c r="Q8">
        <v>21.3</v>
      </c>
      <c r="R8">
        <v>72.44</v>
      </c>
    </row>
    <row r="9" spans="1:18" x14ac:dyDescent="0.2">
      <c r="A9" t="s">
        <v>54</v>
      </c>
      <c r="B9" t="s">
        <v>12</v>
      </c>
      <c r="C9" t="s">
        <v>10</v>
      </c>
      <c r="G9">
        <v>0</v>
      </c>
      <c r="H9">
        <v>0</v>
      </c>
      <c r="I9">
        <v>4.0599999999999996</v>
      </c>
      <c r="J9">
        <v>38.94</v>
      </c>
      <c r="K9">
        <v>11.94</v>
      </c>
      <c r="N9">
        <v>16.53</v>
      </c>
      <c r="Q9">
        <v>0</v>
      </c>
      <c r="R9">
        <v>63.7</v>
      </c>
    </row>
    <row r="10" spans="1:18" x14ac:dyDescent="0.2">
      <c r="A10" t="s">
        <v>55</v>
      </c>
      <c r="B10" t="s">
        <v>12</v>
      </c>
      <c r="C10" t="s">
        <v>10</v>
      </c>
      <c r="G10">
        <v>0</v>
      </c>
      <c r="H10">
        <v>0</v>
      </c>
      <c r="I10">
        <v>4.29</v>
      </c>
      <c r="J10">
        <v>53.98</v>
      </c>
      <c r="K10">
        <v>17.91</v>
      </c>
      <c r="N10">
        <v>7.02</v>
      </c>
      <c r="Q10">
        <v>14.79</v>
      </c>
      <c r="R10">
        <v>79.849999999999994</v>
      </c>
    </row>
    <row r="11" spans="1:18" x14ac:dyDescent="0.2">
      <c r="A11" t="s">
        <v>56</v>
      </c>
      <c r="B11" t="s">
        <v>12</v>
      </c>
      <c r="C11" t="s">
        <v>11</v>
      </c>
      <c r="G11">
        <v>0</v>
      </c>
      <c r="H11">
        <v>0</v>
      </c>
      <c r="I11">
        <v>6.77</v>
      </c>
      <c r="J11">
        <v>28.32</v>
      </c>
      <c r="K11">
        <v>5.97</v>
      </c>
      <c r="N11">
        <v>12.89</v>
      </c>
      <c r="Q11">
        <v>19.670000000000002</v>
      </c>
      <c r="R11">
        <v>64.59</v>
      </c>
    </row>
    <row r="12" spans="1:18" x14ac:dyDescent="0.2">
      <c r="A12" t="s">
        <v>57</v>
      </c>
      <c r="B12" t="s">
        <v>12</v>
      </c>
      <c r="C12" t="s">
        <v>11</v>
      </c>
      <c r="G12">
        <v>0</v>
      </c>
      <c r="H12">
        <v>10.62</v>
      </c>
      <c r="I12">
        <v>16.93</v>
      </c>
      <c r="J12">
        <v>59.29</v>
      </c>
      <c r="K12">
        <v>0</v>
      </c>
      <c r="N12">
        <v>11.82</v>
      </c>
      <c r="Q12">
        <v>0</v>
      </c>
      <c r="R12">
        <v>86.67</v>
      </c>
    </row>
    <row r="13" spans="1:18" x14ac:dyDescent="0.2">
      <c r="A13" t="s">
        <v>58</v>
      </c>
      <c r="B13" t="s">
        <v>12</v>
      </c>
      <c r="C13" t="s">
        <v>11</v>
      </c>
      <c r="G13">
        <v>0</v>
      </c>
      <c r="H13">
        <v>0</v>
      </c>
      <c r="I13">
        <v>2.0299999999999998</v>
      </c>
      <c r="J13">
        <v>39.82</v>
      </c>
      <c r="K13">
        <v>0</v>
      </c>
      <c r="N13">
        <v>6.04</v>
      </c>
      <c r="Q13">
        <v>3.85</v>
      </c>
      <c r="R13">
        <v>62.96</v>
      </c>
    </row>
    <row r="14" spans="1:18" x14ac:dyDescent="0.2">
      <c r="A14" t="s">
        <v>59</v>
      </c>
      <c r="B14" t="s">
        <v>12</v>
      </c>
      <c r="C14" t="s">
        <v>11</v>
      </c>
      <c r="G14">
        <v>0</v>
      </c>
      <c r="H14">
        <v>0</v>
      </c>
      <c r="I14">
        <v>18.739999999999998</v>
      </c>
      <c r="J14">
        <v>69.03</v>
      </c>
      <c r="K14">
        <v>0</v>
      </c>
      <c r="N14">
        <v>13.07</v>
      </c>
      <c r="Q14">
        <v>6.51</v>
      </c>
      <c r="R14">
        <v>68.3</v>
      </c>
    </row>
    <row r="15" spans="1:18" x14ac:dyDescent="0.2">
      <c r="A15" t="s">
        <v>60</v>
      </c>
      <c r="B15" t="s">
        <v>12</v>
      </c>
      <c r="C15" t="s">
        <v>11</v>
      </c>
      <c r="G15">
        <v>0</v>
      </c>
      <c r="H15">
        <v>0</v>
      </c>
      <c r="I15">
        <v>7.22</v>
      </c>
      <c r="J15">
        <v>81.42</v>
      </c>
      <c r="K15">
        <v>52.24</v>
      </c>
      <c r="N15">
        <v>46.84</v>
      </c>
      <c r="Q15">
        <v>32.1</v>
      </c>
      <c r="R15">
        <v>81.93</v>
      </c>
    </row>
    <row r="16" spans="1:18" x14ac:dyDescent="0.2">
      <c r="A16" t="s">
        <v>61</v>
      </c>
      <c r="B16" t="s">
        <v>12</v>
      </c>
      <c r="C16" t="s">
        <v>11</v>
      </c>
      <c r="G16">
        <v>0</v>
      </c>
      <c r="H16">
        <v>0</v>
      </c>
      <c r="I16">
        <v>7</v>
      </c>
      <c r="J16">
        <v>21.24</v>
      </c>
      <c r="K16">
        <v>29.85</v>
      </c>
      <c r="N16">
        <v>9.24</v>
      </c>
      <c r="Q16">
        <v>7.25</v>
      </c>
      <c r="R16">
        <v>76.739999999999995</v>
      </c>
    </row>
    <row r="17" spans="1:18" x14ac:dyDescent="0.2">
      <c r="A17" t="s">
        <v>62</v>
      </c>
      <c r="B17" t="s">
        <v>12</v>
      </c>
      <c r="C17" t="s">
        <v>11</v>
      </c>
      <c r="G17">
        <v>0</v>
      </c>
      <c r="H17">
        <v>0</v>
      </c>
      <c r="I17">
        <v>14</v>
      </c>
      <c r="J17">
        <v>3.54</v>
      </c>
      <c r="K17">
        <v>5.97</v>
      </c>
      <c r="N17">
        <v>7.02</v>
      </c>
      <c r="Q17">
        <v>2.37</v>
      </c>
      <c r="R17">
        <v>63.26</v>
      </c>
    </row>
    <row r="18" spans="1:18" x14ac:dyDescent="0.2">
      <c r="A18" t="s">
        <v>63</v>
      </c>
      <c r="B18" t="s">
        <v>12</v>
      </c>
      <c r="C18" t="s">
        <v>11</v>
      </c>
      <c r="G18">
        <v>0</v>
      </c>
      <c r="H18">
        <v>0</v>
      </c>
      <c r="I18">
        <v>1.81</v>
      </c>
      <c r="J18">
        <v>45.13</v>
      </c>
      <c r="K18">
        <v>0</v>
      </c>
      <c r="N18">
        <v>23.64</v>
      </c>
      <c r="Q18">
        <v>0</v>
      </c>
      <c r="R18">
        <v>31.26</v>
      </c>
    </row>
    <row r="20" spans="1:18" x14ac:dyDescent="0.2">
      <c r="A20" t="s">
        <v>64</v>
      </c>
      <c r="B20" s="1" t="s">
        <v>45</v>
      </c>
      <c r="C20" t="s">
        <v>10</v>
      </c>
      <c r="G20">
        <v>0</v>
      </c>
      <c r="H20">
        <v>25.66</v>
      </c>
      <c r="I20">
        <v>40.409999999999997</v>
      </c>
      <c r="J20">
        <v>59.29</v>
      </c>
      <c r="K20">
        <v>20.9</v>
      </c>
      <c r="N20">
        <v>46.13</v>
      </c>
      <c r="Q20">
        <v>7.99</v>
      </c>
      <c r="R20">
        <v>76.739999999999995</v>
      </c>
    </row>
    <row r="21" spans="1:18" x14ac:dyDescent="0.2">
      <c r="A21" t="s">
        <v>65</v>
      </c>
      <c r="B21" s="1" t="s">
        <v>45</v>
      </c>
      <c r="C21" t="s">
        <v>10</v>
      </c>
      <c r="G21">
        <v>0.89</v>
      </c>
      <c r="H21">
        <v>0</v>
      </c>
      <c r="I21">
        <v>27.09</v>
      </c>
      <c r="J21">
        <v>83.19</v>
      </c>
      <c r="K21">
        <v>35.82</v>
      </c>
      <c r="N21">
        <v>78.040000000000006</v>
      </c>
      <c r="Q21">
        <v>35.21</v>
      </c>
      <c r="R21">
        <v>81.33</v>
      </c>
    </row>
    <row r="22" spans="1:18" x14ac:dyDescent="0.2">
      <c r="A22" t="s">
        <v>66</v>
      </c>
      <c r="B22" s="1" t="s">
        <v>45</v>
      </c>
      <c r="C22" t="s">
        <v>10</v>
      </c>
      <c r="D22">
        <f>COUNT(H46:H67)</f>
        <v>22</v>
      </c>
      <c r="G22">
        <v>0</v>
      </c>
      <c r="H22">
        <v>8.85</v>
      </c>
      <c r="I22">
        <v>34.090000000000003</v>
      </c>
      <c r="J22">
        <v>80.53</v>
      </c>
      <c r="K22">
        <v>53.73</v>
      </c>
      <c r="N22">
        <v>42.76</v>
      </c>
      <c r="Q22">
        <v>26.33</v>
      </c>
      <c r="R22">
        <v>61.33</v>
      </c>
    </row>
    <row r="23" spans="1:18" x14ac:dyDescent="0.2">
      <c r="A23" t="s">
        <v>67</v>
      </c>
      <c r="B23" s="1" t="s">
        <v>45</v>
      </c>
      <c r="C23" t="s">
        <v>10</v>
      </c>
      <c r="G23">
        <v>2.44</v>
      </c>
      <c r="H23">
        <v>36.28</v>
      </c>
      <c r="I23">
        <v>50.79</v>
      </c>
      <c r="J23">
        <v>53.1</v>
      </c>
      <c r="K23">
        <v>62.69</v>
      </c>
      <c r="N23">
        <v>50.04</v>
      </c>
      <c r="Q23">
        <v>28.7</v>
      </c>
      <c r="R23">
        <v>73.48</v>
      </c>
    </row>
    <row r="24" spans="1:18" x14ac:dyDescent="0.2">
      <c r="A24" t="s">
        <v>68</v>
      </c>
      <c r="B24" s="1" t="s">
        <v>45</v>
      </c>
      <c r="C24" t="s">
        <v>10</v>
      </c>
      <c r="G24">
        <v>0</v>
      </c>
      <c r="H24">
        <v>0</v>
      </c>
      <c r="I24">
        <v>31.15</v>
      </c>
      <c r="J24">
        <v>45.13</v>
      </c>
      <c r="K24">
        <v>37.31</v>
      </c>
      <c r="N24">
        <v>46.04</v>
      </c>
      <c r="Q24">
        <v>23.08</v>
      </c>
      <c r="R24">
        <v>62.22</v>
      </c>
    </row>
    <row r="25" spans="1:18" x14ac:dyDescent="0.2">
      <c r="A25" t="s">
        <v>69</v>
      </c>
      <c r="B25" s="1" t="s">
        <v>45</v>
      </c>
      <c r="C25" t="s">
        <v>10</v>
      </c>
      <c r="G25">
        <v>0</v>
      </c>
      <c r="H25">
        <v>7.08</v>
      </c>
      <c r="I25">
        <v>10.38</v>
      </c>
      <c r="J25">
        <v>50.44</v>
      </c>
      <c r="K25">
        <v>64.180000000000007</v>
      </c>
      <c r="N25">
        <v>46.58</v>
      </c>
      <c r="Q25">
        <v>15.24</v>
      </c>
      <c r="R25">
        <v>72.739999999999995</v>
      </c>
    </row>
    <row r="26" spans="1:18" x14ac:dyDescent="0.2">
      <c r="A26" t="s">
        <v>70</v>
      </c>
      <c r="B26" s="1" t="s">
        <v>45</v>
      </c>
      <c r="C26" t="s">
        <v>10</v>
      </c>
      <c r="G26">
        <v>0</v>
      </c>
      <c r="H26">
        <v>8.85</v>
      </c>
      <c r="I26">
        <v>12.87</v>
      </c>
      <c r="J26">
        <v>72.569999999999993</v>
      </c>
      <c r="K26">
        <v>50.75</v>
      </c>
      <c r="N26">
        <v>18.04</v>
      </c>
      <c r="Q26">
        <v>35.950000000000003</v>
      </c>
      <c r="R26">
        <v>82.81</v>
      </c>
    </row>
    <row r="27" spans="1:18" x14ac:dyDescent="0.2">
      <c r="A27" t="s">
        <v>71</v>
      </c>
      <c r="B27" s="1" t="s">
        <v>45</v>
      </c>
      <c r="C27" t="s">
        <v>10</v>
      </c>
      <c r="G27">
        <v>0</v>
      </c>
      <c r="H27">
        <v>27.43</v>
      </c>
      <c r="I27">
        <v>39.049999999999997</v>
      </c>
      <c r="J27">
        <v>72.569999999999993</v>
      </c>
      <c r="K27">
        <v>38.81</v>
      </c>
      <c r="N27">
        <v>48.44</v>
      </c>
      <c r="Q27">
        <v>20.12</v>
      </c>
      <c r="R27">
        <v>79.56</v>
      </c>
    </row>
    <row r="28" spans="1:18" x14ac:dyDescent="0.2">
      <c r="A28" t="s">
        <v>72</v>
      </c>
      <c r="B28" s="1" t="s">
        <v>45</v>
      </c>
      <c r="C28" t="s">
        <v>10</v>
      </c>
      <c r="G28">
        <v>0</v>
      </c>
      <c r="H28">
        <v>3.54</v>
      </c>
      <c r="I28">
        <v>39.729999999999997</v>
      </c>
      <c r="J28">
        <v>83.19</v>
      </c>
      <c r="K28">
        <v>71.64</v>
      </c>
      <c r="N28">
        <v>14.13</v>
      </c>
      <c r="Q28">
        <v>11.39</v>
      </c>
      <c r="R28">
        <v>73.48</v>
      </c>
    </row>
    <row r="29" spans="1:18" x14ac:dyDescent="0.2">
      <c r="A29" t="s">
        <v>73</v>
      </c>
      <c r="B29" s="1" t="s">
        <v>45</v>
      </c>
      <c r="C29" t="s">
        <v>10</v>
      </c>
      <c r="G29">
        <v>1.55</v>
      </c>
      <c r="H29">
        <v>6.19</v>
      </c>
      <c r="I29">
        <v>17.16</v>
      </c>
      <c r="J29">
        <v>45.13</v>
      </c>
      <c r="K29">
        <v>13.43</v>
      </c>
      <c r="N29">
        <v>43.82</v>
      </c>
      <c r="Q29">
        <v>12.72</v>
      </c>
      <c r="R29">
        <v>76.59</v>
      </c>
    </row>
    <row r="30" spans="1:18" x14ac:dyDescent="0.2">
      <c r="A30" t="s">
        <v>74</v>
      </c>
      <c r="B30" s="1" t="s">
        <v>45</v>
      </c>
      <c r="C30" t="s">
        <v>10</v>
      </c>
      <c r="G30">
        <v>0</v>
      </c>
      <c r="H30">
        <v>38.049999999999997</v>
      </c>
      <c r="I30">
        <v>34.54</v>
      </c>
      <c r="J30">
        <v>31.86</v>
      </c>
      <c r="K30">
        <v>77.61</v>
      </c>
      <c r="N30">
        <v>34.67</v>
      </c>
      <c r="Q30">
        <v>2.2200000000000002</v>
      </c>
      <c r="R30">
        <v>64.739999999999995</v>
      </c>
    </row>
    <row r="31" spans="1:18" x14ac:dyDescent="0.2">
      <c r="A31" t="s">
        <v>75</v>
      </c>
      <c r="B31" s="1" t="s">
        <v>45</v>
      </c>
      <c r="C31" t="s">
        <v>10</v>
      </c>
      <c r="G31">
        <v>0</v>
      </c>
      <c r="H31">
        <v>39.82</v>
      </c>
      <c r="I31">
        <v>44.24</v>
      </c>
      <c r="J31">
        <v>90.27</v>
      </c>
      <c r="K31">
        <v>64.180000000000007</v>
      </c>
      <c r="N31">
        <v>28.62</v>
      </c>
      <c r="Q31">
        <v>8.8800000000000008</v>
      </c>
      <c r="R31">
        <v>77.48</v>
      </c>
    </row>
    <row r="32" spans="1:18" x14ac:dyDescent="0.2">
      <c r="A32" t="s">
        <v>76</v>
      </c>
      <c r="B32" s="1" t="s">
        <v>45</v>
      </c>
      <c r="C32" t="s">
        <v>10</v>
      </c>
      <c r="G32">
        <v>0</v>
      </c>
      <c r="H32">
        <v>30.09</v>
      </c>
      <c r="I32">
        <v>19.86</v>
      </c>
      <c r="J32">
        <v>23.89</v>
      </c>
      <c r="K32">
        <v>47.76</v>
      </c>
      <c r="N32">
        <v>38.22</v>
      </c>
      <c r="Q32">
        <v>10.36</v>
      </c>
      <c r="R32">
        <v>62.52</v>
      </c>
    </row>
    <row r="33" spans="1:18" x14ac:dyDescent="0.2">
      <c r="A33" t="s">
        <v>77</v>
      </c>
      <c r="B33" s="1" t="s">
        <v>45</v>
      </c>
      <c r="C33" t="s">
        <v>11</v>
      </c>
      <c r="G33">
        <v>0.89</v>
      </c>
      <c r="H33">
        <v>15.93</v>
      </c>
      <c r="I33">
        <v>65.459999999999994</v>
      </c>
      <c r="J33">
        <v>43.36</v>
      </c>
      <c r="K33">
        <v>80.599999999999994</v>
      </c>
      <c r="N33">
        <v>56.27</v>
      </c>
      <c r="Q33">
        <v>11.39</v>
      </c>
      <c r="R33">
        <v>70.81</v>
      </c>
    </row>
    <row r="34" spans="1:18" x14ac:dyDescent="0.2">
      <c r="A34" t="s">
        <v>78</v>
      </c>
      <c r="B34" s="1" t="s">
        <v>45</v>
      </c>
      <c r="C34" t="s">
        <v>11</v>
      </c>
      <c r="G34">
        <v>2.66</v>
      </c>
      <c r="H34">
        <v>12.39</v>
      </c>
      <c r="I34">
        <v>53.05</v>
      </c>
      <c r="J34">
        <v>66.37</v>
      </c>
      <c r="K34">
        <v>61.19</v>
      </c>
      <c r="N34">
        <v>78.67</v>
      </c>
      <c r="Q34">
        <v>20.41</v>
      </c>
      <c r="R34">
        <v>74.37</v>
      </c>
    </row>
    <row r="35" spans="1:18" x14ac:dyDescent="0.2">
      <c r="A35" t="s">
        <v>79</v>
      </c>
      <c r="B35" s="1" t="s">
        <v>45</v>
      </c>
      <c r="C35" t="s">
        <v>11</v>
      </c>
      <c r="G35">
        <v>0</v>
      </c>
      <c r="H35">
        <v>15.04</v>
      </c>
      <c r="I35">
        <v>20.99</v>
      </c>
      <c r="J35">
        <v>80.53</v>
      </c>
      <c r="K35">
        <v>46.27</v>
      </c>
      <c r="N35">
        <v>60.44</v>
      </c>
      <c r="Q35">
        <v>34.17</v>
      </c>
      <c r="R35">
        <v>56.89</v>
      </c>
    </row>
    <row r="36" spans="1:18" x14ac:dyDescent="0.2">
      <c r="A36" t="s">
        <v>80</v>
      </c>
      <c r="B36" s="1" t="s">
        <v>45</v>
      </c>
      <c r="C36" t="s">
        <v>11</v>
      </c>
      <c r="G36">
        <v>0</v>
      </c>
      <c r="H36">
        <v>11.5</v>
      </c>
      <c r="I36">
        <v>39.049999999999997</v>
      </c>
      <c r="J36">
        <v>65.489999999999995</v>
      </c>
      <c r="K36">
        <v>43.28</v>
      </c>
      <c r="N36">
        <v>77.069999999999993</v>
      </c>
      <c r="Q36">
        <v>44.82</v>
      </c>
      <c r="R36">
        <v>69.040000000000006</v>
      </c>
    </row>
    <row r="37" spans="1:18" x14ac:dyDescent="0.2">
      <c r="A37" t="s">
        <v>81</v>
      </c>
      <c r="B37" s="1" t="s">
        <v>45</v>
      </c>
      <c r="C37" t="s">
        <v>11</v>
      </c>
      <c r="G37">
        <v>0</v>
      </c>
      <c r="H37">
        <v>9.73</v>
      </c>
      <c r="I37">
        <v>29.8</v>
      </c>
      <c r="J37">
        <v>83.19</v>
      </c>
      <c r="K37">
        <v>22.39</v>
      </c>
      <c r="N37">
        <v>45.6</v>
      </c>
      <c r="Q37">
        <v>19.670000000000002</v>
      </c>
      <c r="R37">
        <v>79.819999999999993</v>
      </c>
    </row>
    <row r="38" spans="1:18" x14ac:dyDescent="0.2">
      <c r="A38" t="s">
        <v>82</v>
      </c>
      <c r="B38" s="1" t="s">
        <v>45</v>
      </c>
      <c r="C38" t="s">
        <v>11</v>
      </c>
      <c r="G38">
        <v>0</v>
      </c>
      <c r="H38">
        <v>0</v>
      </c>
      <c r="I38">
        <v>20.09</v>
      </c>
      <c r="J38">
        <v>55.75</v>
      </c>
      <c r="K38">
        <v>40.299999999999997</v>
      </c>
      <c r="N38">
        <v>29.42</v>
      </c>
      <c r="Q38">
        <v>7.54</v>
      </c>
      <c r="R38">
        <v>81.31</v>
      </c>
    </row>
    <row r="39" spans="1:18" x14ac:dyDescent="0.2">
      <c r="A39" t="s">
        <v>83</v>
      </c>
      <c r="B39" s="1" t="s">
        <v>45</v>
      </c>
      <c r="C39" t="s">
        <v>11</v>
      </c>
      <c r="G39">
        <v>0</v>
      </c>
      <c r="H39">
        <v>3.54</v>
      </c>
      <c r="I39">
        <v>43.79</v>
      </c>
      <c r="J39">
        <v>71.680000000000007</v>
      </c>
      <c r="K39">
        <v>59.7</v>
      </c>
      <c r="N39">
        <v>30.49</v>
      </c>
      <c r="Q39">
        <v>16.57</v>
      </c>
      <c r="R39">
        <v>96.14</v>
      </c>
    </row>
    <row r="40" spans="1:18" x14ac:dyDescent="0.2">
      <c r="A40" t="s">
        <v>84</v>
      </c>
      <c r="B40" s="1" t="s">
        <v>45</v>
      </c>
      <c r="C40" t="s">
        <v>11</v>
      </c>
      <c r="G40">
        <v>0</v>
      </c>
      <c r="H40">
        <v>0</v>
      </c>
      <c r="I40">
        <v>9.26</v>
      </c>
      <c r="J40">
        <v>15.93</v>
      </c>
      <c r="K40">
        <v>32.840000000000003</v>
      </c>
      <c r="N40">
        <v>18.13</v>
      </c>
      <c r="Q40">
        <v>2.66</v>
      </c>
      <c r="R40">
        <v>50.96</v>
      </c>
    </row>
    <row r="41" spans="1:18" x14ac:dyDescent="0.2">
      <c r="A41" t="s">
        <v>85</v>
      </c>
      <c r="B41" s="1" t="s">
        <v>45</v>
      </c>
      <c r="C41" t="s">
        <v>11</v>
      </c>
      <c r="G41">
        <v>0</v>
      </c>
      <c r="H41">
        <v>7.08</v>
      </c>
      <c r="I41">
        <v>43.12</v>
      </c>
      <c r="J41">
        <v>80.53</v>
      </c>
      <c r="K41">
        <v>7.46</v>
      </c>
      <c r="N41">
        <v>52.98</v>
      </c>
      <c r="Q41">
        <v>26.18</v>
      </c>
      <c r="R41">
        <v>90.67</v>
      </c>
    </row>
    <row r="42" spans="1:18" x14ac:dyDescent="0.2">
      <c r="A42" t="s">
        <v>86</v>
      </c>
      <c r="B42" s="1" t="s">
        <v>45</v>
      </c>
      <c r="C42" t="s">
        <v>11</v>
      </c>
      <c r="G42">
        <v>0</v>
      </c>
      <c r="H42">
        <v>44.25</v>
      </c>
      <c r="I42">
        <v>52.82</v>
      </c>
      <c r="J42">
        <v>72.569999999999993</v>
      </c>
      <c r="K42">
        <v>35.82</v>
      </c>
      <c r="N42">
        <v>45.78</v>
      </c>
      <c r="Q42">
        <v>30.47</v>
      </c>
      <c r="R42">
        <v>88.15</v>
      </c>
    </row>
    <row r="43" spans="1:18" x14ac:dyDescent="0.2">
      <c r="A43" t="s">
        <v>87</v>
      </c>
      <c r="B43" s="1" t="s">
        <v>45</v>
      </c>
      <c r="C43" t="s">
        <v>11</v>
      </c>
      <c r="G43">
        <v>0</v>
      </c>
      <c r="H43">
        <v>0</v>
      </c>
      <c r="I43">
        <v>6.09</v>
      </c>
      <c r="J43">
        <v>16.809999999999999</v>
      </c>
      <c r="K43">
        <v>16.420000000000002</v>
      </c>
      <c r="N43">
        <v>19.02</v>
      </c>
      <c r="Q43">
        <v>3.11</v>
      </c>
      <c r="R43">
        <v>69.19</v>
      </c>
    </row>
    <row r="44" spans="1:18" x14ac:dyDescent="0.2">
      <c r="A44" t="s">
        <v>88</v>
      </c>
      <c r="B44" s="1" t="s">
        <v>45</v>
      </c>
      <c r="C44" t="s">
        <v>11</v>
      </c>
      <c r="G44">
        <v>0</v>
      </c>
      <c r="H44">
        <v>34.51</v>
      </c>
      <c r="I44">
        <v>42.89</v>
      </c>
      <c r="J44">
        <v>94.69</v>
      </c>
      <c r="K44">
        <v>65.67</v>
      </c>
      <c r="N44">
        <v>48</v>
      </c>
      <c r="Q44">
        <v>14.05</v>
      </c>
      <c r="R44">
        <v>79.67</v>
      </c>
    </row>
    <row r="46" spans="1:18" x14ac:dyDescent="0.2">
      <c r="A46" t="s">
        <v>89</v>
      </c>
      <c r="B46" s="1" t="s">
        <v>46</v>
      </c>
      <c r="C46" t="s">
        <v>10</v>
      </c>
      <c r="G46">
        <v>0.89</v>
      </c>
      <c r="H46">
        <v>41.59</v>
      </c>
      <c r="I46">
        <v>30.7</v>
      </c>
      <c r="J46">
        <v>97.35</v>
      </c>
      <c r="K46">
        <v>0</v>
      </c>
      <c r="N46">
        <v>53.51</v>
      </c>
      <c r="Q46">
        <v>22.93</v>
      </c>
      <c r="R46">
        <v>74.959999999999994</v>
      </c>
    </row>
    <row r="47" spans="1:18" x14ac:dyDescent="0.2">
      <c r="A47" t="s">
        <v>90</v>
      </c>
      <c r="B47" s="1" t="s">
        <v>46</v>
      </c>
      <c r="C47" t="s">
        <v>10</v>
      </c>
      <c r="G47">
        <v>0</v>
      </c>
      <c r="H47">
        <v>0</v>
      </c>
      <c r="I47">
        <v>5.19</v>
      </c>
      <c r="J47">
        <v>48.67</v>
      </c>
      <c r="K47">
        <v>0</v>
      </c>
      <c r="N47">
        <v>24.18</v>
      </c>
      <c r="Q47">
        <v>16.57</v>
      </c>
      <c r="R47">
        <v>52.59</v>
      </c>
    </row>
    <row r="48" spans="1:18" x14ac:dyDescent="0.2">
      <c r="A48" t="s">
        <v>91</v>
      </c>
      <c r="B48" s="1" t="s">
        <v>46</v>
      </c>
      <c r="C48" t="s">
        <v>10</v>
      </c>
      <c r="G48">
        <v>0</v>
      </c>
      <c r="H48">
        <v>3.54</v>
      </c>
      <c r="I48">
        <v>45.82</v>
      </c>
      <c r="J48">
        <v>73.45</v>
      </c>
      <c r="K48">
        <v>50.75</v>
      </c>
      <c r="N48">
        <v>66.84</v>
      </c>
      <c r="Q48">
        <v>14.64</v>
      </c>
      <c r="R48">
        <v>47.7</v>
      </c>
    </row>
    <row r="49" spans="1:18" x14ac:dyDescent="0.2">
      <c r="A49" t="s">
        <v>92</v>
      </c>
      <c r="B49" s="1" t="s">
        <v>46</v>
      </c>
      <c r="C49" t="s">
        <v>10</v>
      </c>
      <c r="G49">
        <v>0</v>
      </c>
      <c r="H49">
        <v>0</v>
      </c>
      <c r="I49">
        <v>4.97</v>
      </c>
      <c r="J49">
        <v>43.36</v>
      </c>
      <c r="K49">
        <v>23.88</v>
      </c>
      <c r="N49">
        <v>11.11</v>
      </c>
      <c r="Q49">
        <v>27.37</v>
      </c>
      <c r="R49">
        <v>52.74</v>
      </c>
    </row>
    <row r="50" spans="1:18" x14ac:dyDescent="0.2">
      <c r="A50" t="s">
        <v>93</v>
      </c>
      <c r="B50" s="1" t="s">
        <v>46</v>
      </c>
      <c r="C50" t="s">
        <v>10</v>
      </c>
      <c r="G50">
        <v>0</v>
      </c>
      <c r="H50">
        <v>0</v>
      </c>
      <c r="I50">
        <v>2.0299999999999998</v>
      </c>
      <c r="J50">
        <v>34.51</v>
      </c>
      <c r="K50">
        <v>22.39</v>
      </c>
      <c r="N50">
        <v>27.47</v>
      </c>
      <c r="Q50">
        <v>0</v>
      </c>
      <c r="R50">
        <v>74.37</v>
      </c>
    </row>
    <row r="51" spans="1:18" x14ac:dyDescent="0.2">
      <c r="A51" t="s">
        <v>94</v>
      </c>
      <c r="B51" s="1" t="s">
        <v>46</v>
      </c>
      <c r="C51" t="s">
        <v>10</v>
      </c>
      <c r="G51">
        <v>0.89</v>
      </c>
      <c r="H51">
        <v>0</v>
      </c>
      <c r="I51">
        <v>16.03</v>
      </c>
      <c r="J51">
        <v>60.18</v>
      </c>
      <c r="K51">
        <v>22.39</v>
      </c>
      <c r="N51">
        <v>42.93</v>
      </c>
      <c r="Q51">
        <v>10.210000000000001</v>
      </c>
      <c r="R51">
        <v>60.44</v>
      </c>
    </row>
    <row r="52" spans="1:18" x14ac:dyDescent="0.2">
      <c r="A52" t="s">
        <v>95</v>
      </c>
      <c r="B52" s="1" t="s">
        <v>46</v>
      </c>
      <c r="C52" t="s">
        <v>10</v>
      </c>
      <c r="G52">
        <v>0</v>
      </c>
      <c r="H52">
        <v>0</v>
      </c>
      <c r="I52">
        <v>0.9</v>
      </c>
      <c r="J52">
        <v>32.74</v>
      </c>
      <c r="K52">
        <v>0</v>
      </c>
      <c r="N52">
        <v>10.039999999999999</v>
      </c>
      <c r="Q52">
        <v>2.2200000000000002</v>
      </c>
      <c r="R52">
        <v>41.78</v>
      </c>
    </row>
    <row r="53" spans="1:18" x14ac:dyDescent="0.2">
      <c r="A53" t="s">
        <v>96</v>
      </c>
      <c r="B53" s="1" t="s">
        <v>46</v>
      </c>
      <c r="C53" t="s">
        <v>10</v>
      </c>
      <c r="G53">
        <v>0</v>
      </c>
      <c r="H53">
        <v>0</v>
      </c>
      <c r="I53">
        <v>27.54</v>
      </c>
      <c r="J53">
        <v>78.760000000000005</v>
      </c>
      <c r="K53">
        <v>8.9600000000000009</v>
      </c>
      <c r="N53">
        <v>12.18</v>
      </c>
      <c r="Q53">
        <v>6.51</v>
      </c>
      <c r="R53">
        <v>82.22</v>
      </c>
    </row>
    <row r="54" spans="1:18" x14ac:dyDescent="0.2">
      <c r="A54" t="s">
        <v>97</v>
      </c>
      <c r="B54" s="1" t="s">
        <v>46</v>
      </c>
      <c r="C54" t="s">
        <v>10</v>
      </c>
      <c r="G54">
        <v>0.89</v>
      </c>
      <c r="H54">
        <v>23.01</v>
      </c>
      <c r="I54">
        <v>18.28</v>
      </c>
      <c r="J54">
        <v>36.28</v>
      </c>
      <c r="K54">
        <v>47.76</v>
      </c>
      <c r="N54">
        <v>22.04</v>
      </c>
      <c r="Q54">
        <v>13.61</v>
      </c>
      <c r="R54">
        <v>68.44</v>
      </c>
    </row>
    <row r="55" spans="1:18" x14ac:dyDescent="0.2">
      <c r="A55" t="s">
        <v>98</v>
      </c>
      <c r="B55" s="1" t="s">
        <v>46</v>
      </c>
      <c r="C55" t="s">
        <v>10</v>
      </c>
      <c r="G55">
        <v>0</v>
      </c>
      <c r="H55">
        <v>7.96</v>
      </c>
      <c r="I55">
        <v>3.39</v>
      </c>
      <c r="J55">
        <v>0</v>
      </c>
      <c r="K55">
        <v>0</v>
      </c>
      <c r="N55">
        <v>69.069999999999993</v>
      </c>
      <c r="Q55">
        <v>19.670000000000002</v>
      </c>
      <c r="R55">
        <v>77.48</v>
      </c>
    </row>
    <row r="56" spans="1:18" x14ac:dyDescent="0.2">
      <c r="A56" t="s">
        <v>99</v>
      </c>
      <c r="B56" s="1" t="s">
        <v>46</v>
      </c>
      <c r="C56" t="s">
        <v>10</v>
      </c>
      <c r="G56">
        <v>0</v>
      </c>
      <c r="H56">
        <v>0</v>
      </c>
      <c r="I56">
        <v>13.54</v>
      </c>
      <c r="J56">
        <v>72.569999999999993</v>
      </c>
      <c r="K56">
        <v>7.46</v>
      </c>
      <c r="N56">
        <v>49.87</v>
      </c>
      <c r="Q56">
        <v>22.04</v>
      </c>
      <c r="R56">
        <v>78.22</v>
      </c>
    </row>
    <row r="57" spans="1:18" x14ac:dyDescent="0.2">
      <c r="A57" t="s">
        <v>100</v>
      </c>
      <c r="B57" s="1" t="s">
        <v>46</v>
      </c>
      <c r="C57" t="s">
        <v>10</v>
      </c>
      <c r="G57">
        <v>0</v>
      </c>
      <c r="H57">
        <v>0</v>
      </c>
      <c r="I57">
        <v>2.93</v>
      </c>
      <c r="J57">
        <v>34.51</v>
      </c>
      <c r="K57">
        <v>26.87</v>
      </c>
      <c r="N57">
        <v>32.979999999999997</v>
      </c>
      <c r="Q57">
        <v>9.32</v>
      </c>
      <c r="R57">
        <v>82.96</v>
      </c>
    </row>
    <row r="58" spans="1:18" x14ac:dyDescent="0.2">
      <c r="A58" t="s">
        <v>101</v>
      </c>
      <c r="B58" s="1" t="s">
        <v>46</v>
      </c>
      <c r="C58" t="s">
        <v>10</v>
      </c>
      <c r="G58">
        <v>0</v>
      </c>
      <c r="H58">
        <v>16.809999999999999</v>
      </c>
      <c r="I58">
        <v>15.12</v>
      </c>
      <c r="J58">
        <v>50.44</v>
      </c>
      <c r="K58">
        <v>0</v>
      </c>
      <c r="N58">
        <v>27.47</v>
      </c>
      <c r="Q58">
        <v>1.18</v>
      </c>
      <c r="R58">
        <v>58.22</v>
      </c>
    </row>
    <row r="59" spans="1:18" x14ac:dyDescent="0.2">
      <c r="A59" t="s">
        <v>102</v>
      </c>
      <c r="B59" s="1" t="s">
        <v>46</v>
      </c>
      <c r="C59" t="s">
        <v>10</v>
      </c>
      <c r="G59">
        <v>0</v>
      </c>
      <c r="H59">
        <v>0</v>
      </c>
      <c r="I59">
        <v>17.829999999999998</v>
      </c>
      <c r="J59">
        <v>38.94</v>
      </c>
      <c r="K59">
        <v>5.97</v>
      </c>
      <c r="N59">
        <v>12.98</v>
      </c>
      <c r="Q59">
        <v>0.59</v>
      </c>
      <c r="R59">
        <v>60</v>
      </c>
    </row>
    <row r="60" spans="1:18" x14ac:dyDescent="0.2">
      <c r="A60" t="s">
        <v>103</v>
      </c>
      <c r="B60" s="1" t="s">
        <v>46</v>
      </c>
      <c r="C60" t="s">
        <v>10</v>
      </c>
      <c r="G60">
        <v>0</v>
      </c>
      <c r="H60">
        <v>0</v>
      </c>
      <c r="I60">
        <v>0</v>
      </c>
      <c r="J60">
        <v>0</v>
      </c>
      <c r="K60">
        <v>0</v>
      </c>
      <c r="N60">
        <v>4.2699999999999996</v>
      </c>
      <c r="Q60">
        <v>1.33</v>
      </c>
      <c r="R60">
        <v>55.41</v>
      </c>
    </row>
    <row r="61" spans="1:18" x14ac:dyDescent="0.2">
      <c r="A61" t="s">
        <v>104</v>
      </c>
      <c r="B61" s="1" t="s">
        <v>46</v>
      </c>
      <c r="C61" t="s">
        <v>10</v>
      </c>
      <c r="G61">
        <v>0</v>
      </c>
      <c r="H61">
        <v>0</v>
      </c>
      <c r="I61">
        <v>0</v>
      </c>
      <c r="J61">
        <v>27.43</v>
      </c>
      <c r="K61">
        <v>0</v>
      </c>
      <c r="N61">
        <v>21.96</v>
      </c>
      <c r="Q61">
        <v>3.7</v>
      </c>
      <c r="R61">
        <v>68.739999999999995</v>
      </c>
    </row>
    <row r="62" spans="1:18" x14ac:dyDescent="0.2">
      <c r="A62" t="s">
        <v>105</v>
      </c>
      <c r="B62" s="1" t="s">
        <v>46</v>
      </c>
      <c r="C62" t="s">
        <v>11</v>
      </c>
      <c r="G62">
        <v>0</v>
      </c>
      <c r="H62">
        <v>3.54</v>
      </c>
      <c r="I62">
        <v>33.409999999999997</v>
      </c>
      <c r="J62">
        <v>46.02</v>
      </c>
      <c r="K62">
        <v>7.46</v>
      </c>
      <c r="N62">
        <v>47.2</v>
      </c>
      <c r="Q62">
        <v>15.09</v>
      </c>
      <c r="R62">
        <v>65.33</v>
      </c>
    </row>
    <row r="63" spans="1:18" x14ac:dyDescent="0.2">
      <c r="A63" t="s">
        <v>106</v>
      </c>
      <c r="B63" s="1" t="s">
        <v>46</v>
      </c>
      <c r="C63" t="s">
        <v>11</v>
      </c>
      <c r="G63">
        <v>0</v>
      </c>
      <c r="H63">
        <v>3.54</v>
      </c>
      <c r="I63">
        <v>1.81</v>
      </c>
      <c r="J63">
        <v>30.97</v>
      </c>
      <c r="K63">
        <v>11.94</v>
      </c>
      <c r="N63">
        <v>46.76</v>
      </c>
      <c r="Q63">
        <v>13.91</v>
      </c>
      <c r="R63">
        <v>79.260000000000005</v>
      </c>
    </row>
    <row r="64" spans="1:18" x14ac:dyDescent="0.2">
      <c r="A64" t="s">
        <v>107</v>
      </c>
      <c r="B64" s="1" t="s">
        <v>46</v>
      </c>
      <c r="C64" t="s">
        <v>11</v>
      </c>
      <c r="G64">
        <v>0</v>
      </c>
      <c r="H64">
        <v>0</v>
      </c>
      <c r="I64">
        <v>5.87</v>
      </c>
      <c r="J64">
        <v>45.13</v>
      </c>
      <c r="K64">
        <v>29.85</v>
      </c>
      <c r="N64">
        <v>22.76</v>
      </c>
      <c r="Q64">
        <v>16.86</v>
      </c>
      <c r="R64">
        <v>67.11</v>
      </c>
    </row>
    <row r="65" spans="1:21" x14ac:dyDescent="0.2">
      <c r="A65" t="s">
        <v>108</v>
      </c>
      <c r="B65" s="1" t="s">
        <v>46</v>
      </c>
      <c r="C65" t="s">
        <v>11</v>
      </c>
      <c r="G65">
        <v>0</v>
      </c>
      <c r="H65">
        <v>0</v>
      </c>
      <c r="I65">
        <v>8.58</v>
      </c>
      <c r="J65">
        <v>33.630000000000003</v>
      </c>
      <c r="K65">
        <v>19.399999999999999</v>
      </c>
      <c r="N65">
        <v>15.29</v>
      </c>
      <c r="Q65">
        <v>25.74</v>
      </c>
      <c r="R65">
        <v>58.07</v>
      </c>
    </row>
    <row r="66" spans="1:21" x14ac:dyDescent="0.2">
      <c r="A66" t="s">
        <v>109</v>
      </c>
      <c r="B66" s="1" t="s">
        <v>46</v>
      </c>
      <c r="C66" t="s">
        <v>11</v>
      </c>
      <c r="G66">
        <v>0</v>
      </c>
      <c r="H66">
        <v>13.27</v>
      </c>
      <c r="I66">
        <v>13.32</v>
      </c>
      <c r="J66">
        <v>57.52</v>
      </c>
      <c r="K66">
        <v>26.87</v>
      </c>
      <c r="N66">
        <v>26.22</v>
      </c>
      <c r="Q66">
        <v>16.72</v>
      </c>
      <c r="R66">
        <v>54.67</v>
      </c>
    </row>
    <row r="67" spans="1:21" x14ac:dyDescent="0.2">
      <c r="A67" t="s">
        <v>110</v>
      </c>
      <c r="B67" s="1" t="s">
        <v>46</v>
      </c>
      <c r="C67" t="s">
        <v>11</v>
      </c>
      <c r="G67">
        <v>0</v>
      </c>
      <c r="H67">
        <v>0</v>
      </c>
      <c r="I67">
        <v>9.93</v>
      </c>
      <c r="J67">
        <v>25.66</v>
      </c>
      <c r="K67">
        <v>0</v>
      </c>
      <c r="N67">
        <v>14.58</v>
      </c>
      <c r="Q67">
        <v>4.4400000000000004</v>
      </c>
      <c r="R67">
        <v>54.37</v>
      </c>
    </row>
    <row r="69" spans="1:21" x14ac:dyDescent="0.2">
      <c r="F69" t="s">
        <v>125</v>
      </c>
    </row>
    <row r="70" spans="1:21" x14ac:dyDescent="0.2">
      <c r="F70" t="s">
        <v>126</v>
      </c>
      <c r="G70" t="s">
        <v>136</v>
      </c>
      <c r="H70" t="s">
        <v>137</v>
      </c>
      <c r="I70" t="s">
        <v>151</v>
      </c>
      <c r="N70" t="s">
        <v>128</v>
      </c>
      <c r="Q70" t="s">
        <v>136</v>
      </c>
      <c r="R70" t="s">
        <v>137</v>
      </c>
      <c r="S70" t="s">
        <v>151</v>
      </c>
    </row>
    <row r="71" spans="1:21" x14ac:dyDescent="0.2">
      <c r="F71" t="s">
        <v>127</v>
      </c>
      <c r="H71" t="s">
        <v>152</v>
      </c>
      <c r="I71" t="s">
        <v>129</v>
      </c>
      <c r="N71">
        <v>1E-4</v>
      </c>
      <c r="R71" t="s">
        <v>152</v>
      </c>
      <c r="S71" t="s">
        <v>129</v>
      </c>
    </row>
    <row r="72" spans="1:21" x14ac:dyDescent="0.2">
      <c r="H72" t="s">
        <v>0</v>
      </c>
      <c r="I72" t="s">
        <v>129</v>
      </c>
      <c r="R72" t="s">
        <v>0</v>
      </c>
      <c r="S72">
        <v>6.4999999999999997E-3</v>
      </c>
    </row>
    <row r="73" spans="1:21" x14ac:dyDescent="0.2">
      <c r="H73" t="s">
        <v>153</v>
      </c>
      <c r="I73" t="s">
        <v>129</v>
      </c>
      <c r="N73" t="s">
        <v>130</v>
      </c>
      <c r="R73" t="s">
        <v>153</v>
      </c>
      <c r="S73">
        <v>0.28139999999999998</v>
      </c>
    </row>
    <row r="74" spans="1:21" x14ac:dyDescent="0.2">
      <c r="M74" t="s">
        <v>132</v>
      </c>
      <c r="N74" t="s">
        <v>129</v>
      </c>
    </row>
    <row r="75" spans="1:21" x14ac:dyDescent="0.2">
      <c r="F75" t="s">
        <v>135</v>
      </c>
      <c r="G75" t="s">
        <v>154</v>
      </c>
      <c r="M75" t="s">
        <v>133</v>
      </c>
      <c r="N75">
        <v>0.1857</v>
      </c>
      <c r="Q75" t="s">
        <v>154</v>
      </c>
    </row>
    <row r="76" spans="1:21" x14ac:dyDescent="0.2">
      <c r="F76" t="s">
        <v>131</v>
      </c>
      <c r="I76" t="s">
        <v>132</v>
      </c>
      <c r="J76" t="s">
        <v>133</v>
      </c>
      <c r="K76" t="s">
        <v>134</v>
      </c>
      <c r="M76" t="s">
        <v>134</v>
      </c>
      <c r="N76">
        <v>3.8600000000000002E-2</v>
      </c>
      <c r="S76" t="s">
        <v>132</v>
      </c>
      <c r="T76" t="s">
        <v>133</v>
      </c>
      <c r="U76" t="s">
        <v>134</v>
      </c>
    </row>
    <row r="77" spans="1:21" x14ac:dyDescent="0.2">
      <c r="H77" t="s">
        <v>25</v>
      </c>
      <c r="I77">
        <v>9.2600000000000002E-2</v>
      </c>
      <c r="J77">
        <v>0.18720000000000001</v>
      </c>
      <c r="K77">
        <v>0.41170000000000001</v>
      </c>
      <c r="R77" t="s">
        <v>31</v>
      </c>
      <c r="S77">
        <v>9.9000000000000005E-2</v>
      </c>
      <c r="T77">
        <v>0.995</v>
      </c>
      <c r="U77">
        <v>0.1181</v>
      </c>
    </row>
    <row r="78" spans="1:21" x14ac:dyDescent="0.2">
      <c r="H78" t="s">
        <v>26</v>
      </c>
      <c r="I78">
        <v>2.0000000000000001E-4</v>
      </c>
      <c r="J78">
        <v>0.30159999999999998</v>
      </c>
      <c r="K78">
        <v>1.9099999999999999E-2</v>
      </c>
      <c r="R78" t="s">
        <v>32</v>
      </c>
      <c r="S78">
        <v>0.73309999999999997</v>
      </c>
      <c r="T78">
        <v>0.20449999999999999</v>
      </c>
      <c r="U78">
        <v>1.01E-2</v>
      </c>
    </row>
    <row r="79" spans="1:21" x14ac:dyDescent="0.2">
      <c r="H79" t="s">
        <v>27</v>
      </c>
      <c r="I79" t="s">
        <v>129</v>
      </c>
      <c r="J79">
        <v>0.30159999999999998</v>
      </c>
      <c r="K79" t="s">
        <v>129</v>
      </c>
    </row>
    <row r="80" spans="1:21" x14ac:dyDescent="0.2">
      <c r="H80" t="s">
        <v>28</v>
      </c>
      <c r="I80">
        <v>6.08E-2</v>
      </c>
      <c r="J80">
        <v>0.98670000000000002</v>
      </c>
      <c r="K80">
        <v>3.3099999999999997E-2</v>
      </c>
    </row>
    <row r="81" spans="8:12" x14ac:dyDescent="0.2">
      <c r="H81" t="s">
        <v>29</v>
      </c>
      <c r="I81" s="1" t="s">
        <v>129</v>
      </c>
      <c r="J81">
        <v>0.88019999999999998</v>
      </c>
      <c r="K81" s="1" t="s">
        <v>129</v>
      </c>
      <c r="L81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Elevated Plus Maze</vt:lpstr>
      <vt:lpstr>Open Field</vt:lpstr>
      <vt:lpstr>Light-Dark Box</vt:lpstr>
      <vt:lpstr>Rotarod</vt:lpstr>
      <vt:lpstr>3-Chamber</vt:lpstr>
      <vt:lpstr>Fear Conditioning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Bajikar, Sameer Subhash</dc:creator>
  <cp:lastModifiedBy>Bajikar, Sameer Subhash</cp:lastModifiedBy>
  <dcterms:created xsi:type="dcterms:W3CDTF">2022-12-30T18:44:14Z</dcterms:created>
  <dcterms:modified xsi:type="dcterms:W3CDTF">2023-01-20T19:02:05Z</dcterms:modified>
</cp:coreProperties>
</file>