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. 1 Supp. 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4" i="1"/>
  <c r="D44" i="1"/>
  <c r="D43" i="1"/>
</calcChain>
</file>

<file path=xl/sharedStrings.xml><?xml version="1.0" encoding="utf-8"?>
<sst xmlns="http://schemas.openxmlformats.org/spreadsheetml/2006/main" count="22" uniqueCount="17">
  <si>
    <t>Panel B</t>
  </si>
  <si>
    <t>% response</t>
  </si>
  <si>
    <t>Crowded</t>
  </si>
  <si>
    <t>Isolated</t>
  </si>
  <si>
    <t>Osm-6</t>
  </si>
  <si>
    <t>data:  table.b</t>
  </si>
  <si>
    <t>p-value = 0.001548</t>
  </si>
  <si>
    <t>isolated with beads</t>
  </si>
  <si>
    <t>% responding</t>
  </si>
  <si>
    <t>SE proportion</t>
  </si>
  <si>
    <t>Panel A</t>
  </si>
  <si>
    <t>p-value</t>
  </si>
  <si>
    <t xml:space="preserve">   Fisher's Exact Test </t>
  </si>
  <si>
    <t>Panel C</t>
  </si>
  <si>
    <t>%response</t>
  </si>
  <si>
    <t>Crowded DMSO</t>
  </si>
  <si>
    <t>cROWDEDAmiloride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</si>
</sst>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 applyAlignment="1">
      <alignment horizontal="center"/>
    </xf>
    <xf numFmtId="0" fontId="2" fillId="0" borderId="0" xfId="0" applyFont="1"/>
    <xf numFmtId="0" fontId="0" fillId="3" borderId="0" xfId="0" applyFill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osm-6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582328707840857"/>
          <c:y val="0.24664326499820885"/>
          <c:w val="0.55932781421594246"/>
          <c:h val="0.599527535679088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F0-41A3-B8B9-EB6D74ED554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6AF0-41A3-B8B9-EB6D74ED554B}"/>
              </c:ext>
            </c:extLst>
          </c:dPt>
          <c:errBars>
            <c:errBarType val="both"/>
            <c:errValType val="cust"/>
            <c:noEndCap val="0"/>
            <c:plus>
              <c:numRef>
                <c:f>'[1]osm-6 PR811'!$H$87:$I$87</c:f>
                <c:numCache>
                  <c:formatCode>General</c:formatCode>
                  <c:ptCount val="2"/>
                  <c:pt idx="0">
                    <c:v>7.7819549940494799</c:v>
                  </c:pt>
                  <c:pt idx="1">
                    <c:v>0</c:v>
                  </c:pt>
                </c:numCache>
              </c:numRef>
            </c:plus>
            <c:minus>
              <c:numRef>
                <c:f>'[1]osm-6 PR811'!$H$87:$I$87</c:f>
                <c:numCache>
                  <c:formatCode>General</c:formatCode>
                  <c:ptCount val="2"/>
                  <c:pt idx="0">
                    <c:v>7.7819549940494799</c:v>
                  </c:pt>
                  <c:pt idx="1">
                    <c:v>0</c:v>
                  </c:pt>
                </c:numCache>
              </c:numRef>
            </c:minus>
          </c:errBars>
          <c:cat>
            <c:strRef>
              <c:f>'[1]osm-6 PR811'!$M$98:$M$99</c:f>
              <c:strCache>
                <c:ptCount val="2"/>
                <c:pt idx="0">
                  <c:v>crowded worms</c:v>
                </c:pt>
                <c:pt idx="1">
                  <c:v>isolated eggs</c:v>
                </c:pt>
              </c:strCache>
            </c:strRef>
          </c:cat>
          <c:val>
            <c:numRef>
              <c:f>'[1]osm-6 PR811'!$N$98:$N$99</c:f>
              <c:numCache>
                <c:formatCode>0</c:formatCode>
                <c:ptCount val="2"/>
                <c:pt idx="0">
                  <c:v>29.411764705882355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1A3-B8B9-EB6D74ED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42656"/>
        <c:axId val="198931520"/>
      </c:barChart>
      <c:catAx>
        <c:axId val="19994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8931520"/>
        <c:crosses val="autoZero"/>
        <c:auto val="1"/>
        <c:lblAlgn val="ctr"/>
        <c:lblOffset val="100"/>
        <c:noMultiLvlLbl val="0"/>
      </c:catAx>
      <c:valAx>
        <c:axId val="19893152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responding worms</a:t>
                </a:r>
                <a:endParaRPr lang="en-US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9072597188734707E-2"/>
              <c:y val="0.26104318666318665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942656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4810013569404"/>
          <c:y val="0.14256444543800748"/>
          <c:w val="0.76855110502491542"/>
          <c:h val="0.776114756488772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6F-4D0E-A3E5-1426B318EE0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66F-4D0E-A3E5-1426B318EE0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66F-4D0E-A3E5-1426B318EE06}"/>
              </c:ext>
            </c:extLst>
          </c:dPt>
          <c:errBars>
            <c:errBarType val="both"/>
            <c:errValType val="cust"/>
            <c:noEndCap val="0"/>
            <c:plus>
              <c:numRef>
                <c:f>'[1]mec-4 with beads'!$J$165:$L$165</c:f>
                <c:numCache>
                  <c:formatCode>General</c:formatCode>
                  <c:ptCount val="3"/>
                  <c:pt idx="0">
                    <c:v>6.1452451913278798</c:v>
                  </c:pt>
                  <c:pt idx="1">
                    <c:v>7.5740308196588906</c:v>
                  </c:pt>
                  <c:pt idx="2">
                    <c:v>7.5094426578979894</c:v>
                  </c:pt>
                </c:numCache>
              </c:numRef>
            </c:plus>
            <c:minus>
              <c:numRef>
                <c:f>'[1]mec-4 with beads'!$J$165:$L$165</c:f>
                <c:numCache>
                  <c:formatCode>General</c:formatCode>
                  <c:ptCount val="3"/>
                  <c:pt idx="0">
                    <c:v>6.1452451913278798</c:v>
                  </c:pt>
                  <c:pt idx="1">
                    <c:v>7.5740308196588906</c:v>
                  </c:pt>
                  <c:pt idx="2">
                    <c:v>7.5094426578979894</c:v>
                  </c:pt>
                </c:numCache>
              </c:numRef>
            </c:minus>
          </c:errBars>
          <c:cat>
            <c:strRef>
              <c:f>'[1]mec-4 with beads'!$O$69:$O$71</c:f>
              <c:strCache>
                <c:ptCount val="3"/>
                <c:pt idx="0">
                  <c:v>crowded worms</c:v>
                </c:pt>
                <c:pt idx="1">
                  <c:v>isolated eggs</c:v>
                </c:pt>
                <c:pt idx="2">
                  <c:v>Isolated eggs+beads</c:v>
                </c:pt>
              </c:strCache>
            </c:strRef>
          </c:cat>
          <c:val>
            <c:numRef>
              <c:f>'[1]mec-4 with beads'!$P$69:$P$71</c:f>
              <c:numCache>
                <c:formatCode>0.00</c:formatCode>
                <c:ptCount val="3"/>
                <c:pt idx="0">
                  <c:v>82.051282051282044</c:v>
                </c:pt>
                <c:pt idx="1">
                  <c:v>59.523809523809526</c:v>
                </c:pt>
                <c:pt idx="2">
                  <c:v>77.41935483870968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6F-4D0E-A3E5-1426B318E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500224"/>
        <c:axId val="200911104"/>
      </c:barChart>
      <c:catAx>
        <c:axId val="20050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911104"/>
        <c:crosses val="autoZero"/>
        <c:auto val="1"/>
        <c:lblAlgn val="ctr"/>
        <c:lblOffset val="100"/>
        <c:noMultiLvlLbl val="0"/>
      </c:catAx>
      <c:valAx>
        <c:axId val="20091110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responsing worms</a:t>
                </a:r>
                <a:endParaRPr lang="en-CA" sz="14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500224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29396325459319"/>
          <c:y val="0.15788203557888597"/>
          <c:w val="0.73615048118985127"/>
          <c:h val="0.72150845727617385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[2]HT!$H$11:$H$12</c:f>
                <c:numCache>
                  <c:formatCode>General</c:formatCode>
                  <c:ptCount val="2"/>
                  <c:pt idx="0">
                    <c:v>4.5705141942674201</c:v>
                  </c:pt>
                  <c:pt idx="1">
                    <c:v>4.4307240248762199</c:v>
                  </c:pt>
                </c:numCache>
              </c:numRef>
            </c:plus>
            <c:minus>
              <c:numRef>
                <c:f>[2]HT!$H$11:$H$12</c:f>
                <c:numCache>
                  <c:formatCode>General</c:formatCode>
                  <c:ptCount val="2"/>
                  <c:pt idx="0">
                    <c:v>4.5705141942674201</c:v>
                  </c:pt>
                  <c:pt idx="1">
                    <c:v>4.4307240248762199</c:v>
                  </c:pt>
                </c:numCache>
              </c:numRef>
            </c:minus>
          </c:errBars>
          <c:cat>
            <c:strRef>
              <c:f>[2]HT!$F$16:$F$17</c:f>
              <c:strCache>
                <c:ptCount val="2"/>
                <c:pt idx="0">
                  <c:v>DMSO</c:v>
                </c:pt>
                <c:pt idx="1">
                  <c:v>Amiloride</c:v>
                </c:pt>
              </c:strCache>
            </c:strRef>
          </c:cat>
          <c:val>
            <c:numRef>
              <c:f>[2]HT!$G$16:$G$17</c:f>
              <c:numCache>
                <c:formatCode>General</c:formatCode>
                <c:ptCount val="2"/>
                <c:pt idx="0">
                  <c:v>87.037037037037038</c:v>
                </c:pt>
                <c:pt idx="1">
                  <c:v>88.461538461538453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A-4379-B383-EB0063F7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12736"/>
        <c:axId val="200890560"/>
      </c:barChart>
      <c:catAx>
        <c:axId val="20101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890560"/>
        <c:crosses val="autoZero"/>
        <c:auto val="1"/>
        <c:lblAlgn val="ctr"/>
        <c:lblOffset val="100"/>
        <c:noMultiLvlLbl val="0"/>
      </c:catAx>
      <c:valAx>
        <c:axId val="20089056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% responsding to harsh</a:t>
                </a:r>
                <a:r>
                  <a:rPr lang="en-CA" sz="12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touch</a:t>
                </a:r>
                <a:endParaRPr lang="en-CA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331781803136678E-2"/>
              <c:y val="0.1060303712035995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012736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20</xdr:row>
      <xdr:rowOff>28575</xdr:rowOff>
    </xdr:from>
    <xdr:to>
      <xdr:col>14</xdr:col>
      <xdr:colOff>92075</xdr:colOff>
      <xdr:row>35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409575</xdr:colOff>
      <xdr:row>25</xdr:row>
      <xdr:rowOff>0</xdr:rowOff>
    </xdr:from>
    <xdr:to>
      <xdr:col>10</xdr:col>
      <xdr:colOff>276225</xdr:colOff>
      <xdr:row>26</xdr:row>
      <xdr:rowOff>38100</xdr:rowOff>
    </xdr:to>
    <xdr:sp macro="" textlink="">
      <xdr:nvSpPr>
        <xdr:cNvPr id="3" name="TextBox 2"/>
        <xdr:cNvSpPr txBox="1"/>
      </xdr:nvSpPr>
      <xdr:spPr>
        <a:xfrm>
          <a:off x="6524625" y="5715000"/>
          <a:ext cx="476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6</xdr:col>
      <xdr:colOff>495299</xdr:colOff>
      <xdr:row>0</xdr:row>
      <xdr:rowOff>152400</xdr:rowOff>
    </xdr:from>
    <xdr:to>
      <xdr:col>14</xdr:col>
      <xdr:colOff>323850</xdr:colOff>
      <xdr:row>18</xdr:row>
      <xdr:rowOff>90664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809624</xdr:colOff>
      <xdr:row>40</xdr:row>
      <xdr:rowOff>171450</xdr:rowOff>
    </xdr:from>
    <xdr:to>
      <xdr:col>14</xdr:col>
      <xdr:colOff>333374</xdr:colOff>
      <xdr:row>54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0.28967</cdr:x>
      <cdr:y>0.44806</cdr:y>
    </cdr:from>
    <cdr:to>
      <cdr:x>0.57637</cdr:x>
      <cdr:y>0.44806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1276559" y="1299549"/>
          <a:ext cx="1263441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0.27197</cdr:x>
      <cdr:y>0.15493</cdr:y>
    </cdr:from>
    <cdr:to>
      <cdr:x>0.54049</cdr:x>
      <cdr:y>0.15493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1279734" y="521674"/>
          <a:ext cx="1263441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0.37517</cdr:x>
      <cdr:y>0.07732</cdr:y>
    </cdr:from>
    <cdr:to>
      <cdr:x>0.47638</cdr:x>
      <cdr:y>0.14521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65300" y="260350"/>
          <a:ext cx="47625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rnlab/Desktop/eLife%20From%20Beni%2007-2024/Excel%20files%20for%20Manuscript%20with%20Beni/HT%20after%20iso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rnlab/Desktop/eLife%20From%20Beni%2007-2024/Excel%20files%20for%20Manuscript%20with%20Beni/Crowded%20BP709%20with%20Amilor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S282"/>
      <sheetName val="MT1085"/>
      <sheetName val="BP462"/>
      <sheetName val="ZB2551"/>
      <sheetName val="TU1803"/>
      <sheetName val="VC2633"/>
      <sheetName val="VC244"/>
      <sheetName val="CB1338"/>
      <sheetName val="git-1"/>
      <sheetName val="summary"/>
      <sheetName val="JPS478"/>
      <sheetName val="osm-6 PR811"/>
      <sheetName val="mec-4 (e1611)"/>
      <sheetName val="BP-709 with beads"/>
      <sheetName val="mec-4 with beads"/>
      <sheetName val="asic-1;kaede"/>
      <sheetName val="del-1"/>
      <sheetName val="N2"/>
      <sheetName val="BP1025 asic-1;mec-10;degt-1"/>
      <sheetName val="BP709 isolated adults 24 hr"/>
      <sheetName val="BP709  first experiments"/>
      <sheetName val="adults mec-4"/>
      <sheetName val="BP1026 mec-10;degt-1"/>
      <sheetName val="BP1028 asic-1;degt-1"/>
      <sheetName val="Summary with figures"/>
      <sheetName val="BP1022 with MIX-5 rescue"/>
      <sheetName val="ML strains"/>
      <sheetName val="mec-4 WITH CHEMICAL ST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7">
          <cell r="H87">
            <v>7.7819549940494799</v>
          </cell>
          <cell r="I87">
            <v>0</v>
          </cell>
        </row>
        <row r="98">
          <cell r="M98" t="str">
            <v>crowded worms</v>
          </cell>
          <cell r="N98">
            <v>29.411764705882355</v>
          </cell>
        </row>
        <row r="99">
          <cell r="M99" t="str">
            <v>isolated eggs</v>
          </cell>
          <cell r="N99">
            <v>0</v>
          </cell>
        </row>
      </sheetData>
      <sheetData sheetId="12"/>
      <sheetData sheetId="13"/>
      <sheetData sheetId="14">
        <row r="69">
          <cell r="O69" t="str">
            <v>crowded worms</v>
          </cell>
          <cell r="P69">
            <v>82.051282051282044</v>
          </cell>
        </row>
        <row r="70">
          <cell r="O70" t="str">
            <v>isolated eggs</v>
          </cell>
          <cell r="P70">
            <v>59.523809523809526</v>
          </cell>
        </row>
        <row r="71">
          <cell r="O71" t="str">
            <v>Isolated eggs+beads</v>
          </cell>
          <cell r="P71">
            <v>77.41935483870968</v>
          </cell>
        </row>
        <row r="165">
          <cell r="J165">
            <v>6.1452451913278798</v>
          </cell>
          <cell r="K165">
            <v>7.5740308196588906</v>
          </cell>
          <cell r="L165">
            <v>7.5094426578979894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loride 3mM for crowded worms"/>
      <sheetName val="HT"/>
    </sheetNames>
    <sheetDataSet>
      <sheetData sheetId="0"/>
      <sheetData sheetId="1">
        <row r="11">
          <cell r="H11">
            <v>4.5705141942674201</v>
          </cell>
        </row>
        <row r="12">
          <cell r="H12">
            <v>4.4307240248762199</v>
          </cell>
        </row>
        <row r="16">
          <cell r="F16" t="str">
            <v>DMSO</v>
          </cell>
          <cell r="G16">
            <v>87.037037037037038</v>
          </cell>
        </row>
        <row r="17">
          <cell r="F17" t="str">
            <v>Amiloride</v>
          </cell>
          <cell r="G17">
            <v>88.461538461538453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4"/>
  <sheetViews>
    <sheetView tabSelected="1" workbookViewId="0">
      <selection activeCell="E26" sqref="E26"/>
    </sheetView>
  </sheetViews>
  <sheetFormatPr defaultRowHeight="15" x14ac:dyDescent="0.25"/>
  <cols>
    <col min="2" max="2" width="18.5703125" customWidth="1"/>
    <col min="3" max="3" width="21" customWidth="1"/>
    <col min="4" max="4" width="17" customWidth="1"/>
    <col min="5" max="5" width="19.140625" customWidth="1"/>
    <col min="6" max="6" width="21" customWidth="1"/>
  </cols>
  <sheetData>
    <row r="3" spans="2:5" x14ac:dyDescent="0.25">
      <c r="B3" s="4" t="s">
        <v>10</v>
      </c>
    </row>
    <row r="4" spans="2:5" x14ac:dyDescent="0.25">
      <c r="C4" s="3" t="s">
        <v>2</v>
      </c>
      <c r="D4" s="3" t="s">
        <v>3</v>
      </c>
      <c r="E4" s="3" t="s">
        <v>7</v>
      </c>
    </row>
    <row r="5" spans="2:5" x14ac:dyDescent="0.25">
      <c r="B5" s="3" t="s">
        <v>8</v>
      </c>
      <c r="C5">
        <v>82.051282051282044</v>
      </c>
      <c r="D5">
        <v>59.523809523809526</v>
      </c>
      <c r="E5">
        <v>77.41935483870968</v>
      </c>
    </row>
    <row r="6" spans="2:5" x14ac:dyDescent="0.25">
      <c r="B6" s="6" t="s">
        <v>9</v>
      </c>
      <c r="C6">
        <v>6.1452451913278798</v>
      </c>
      <c r="D6">
        <v>7.5740308196588906</v>
      </c>
      <c r="E6">
        <v>7.5094426578979894</v>
      </c>
    </row>
    <row r="10" spans="2:5" x14ac:dyDescent="0.25">
      <c r="C10" s="1" t="s">
        <v>12</v>
      </c>
    </row>
    <row r="11" spans="2:5" x14ac:dyDescent="0.25">
      <c r="B11" s="7" t="s">
        <v>11</v>
      </c>
      <c r="C11" s="7">
        <v>3.0997407000000001E-2</v>
      </c>
    </row>
    <row r="22" spans="2:4" x14ac:dyDescent="0.25">
      <c r="B22" s="4" t="s">
        <v>0</v>
      </c>
      <c r="C22" s="2" t="s">
        <v>4</v>
      </c>
      <c r="D22" s="2"/>
    </row>
    <row r="23" spans="2:4" x14ac:dyDescent="0.25">
      <c r="C23" s="3" t="s">
        <v>2</v>
      </c>
      <c r="D23" s="3" t="s">
        <v>3</v>
      </c>
    </row>
    <row r="24" spans="2:4" x14ac:dyDescent="0.25">
      <c r="B24" s="3" t="s">
        <v>1</v>
      </c>
      <c r="C24">
        <v>29.411764705882355</v>
      </c>
      <c r="D24">
        <v>0</v>
      </c>
    </row>
    <row r="25" spans="2:4" x14ac:dyDescent="0.25">
      <c r="B25" s="6" t="s">
        <v>9</v>
      </c>
      <c r="C25">
        <v>7.7819549940494799</v>
      </c>
      <c r="D25">
        <v>0</v>
      </c>
    </row>
    <row r="29" spans="2:4" x14ac:dyDescent="0.25">
      <c r="C29" s="1" t="s">
        <v>12</v>
      </c>
    </row>
    <row r="30" spans="2:4" x14ac:dyDescent="0.25">
      <c r="C30" s="1"/>
    </row>
    <row r="31" spans="2:4" x14ac:dyDescent="0.25">
      <c r="C31" s="1" t="s">
        <v>5</v>
      </c>
    </row>
    <row r="32" spans="2:4" x14ac:dyDescent="0.25">
      <c r="C32" s="5" t="s">
        <v>6</v>
      </c>
    </row>
    <row r="39" spans="2:4" x14ac:dyDescent="0.25">
      <c r="B39" s="4" t="s">
        <v>13</v>
      </c>
    </row>
    <row r="41" spans="2:4" ht="15.75" thickBot="1" x14ac:dyDescent="0.3"/>
    <row r="42" spans="2:4" x14ac:dyDescent="0.25">
      <c r="B42" s="8"/>
      <c r="C42" s="9" t="s">
        <v>14</v>
      </c>
      <c r="D42" s="6" t="s">
        <v>9</v>
      </c>
    </row>
    <row r="43" spans="2:4" x14ac:dyDescent="0.25">
      <c r="B43" s="10" t="s">
        <v>15</v>
      </c>
      <c r="C43" s="11">
        <f>47/54*100</f>
        <v>87.037037037037038</v>
      </c>
      <c r="D43" s="12">
        <f>0.0457051419426742*100</f>
        <v>4.5705141942674201</v>
      </c>
    </row>
    <row r="44" spans="2:4" ht="15.75" thickBot="1" x14ac:dyDescent="0.3">
      <c r="B44" s="13" t="s">
        <v>16</v>
      </c>
      <c r="C44" s="14">
        <f>46/52*100</f>
        <v>88.461538461538453</v>
      </c>
      <c r="D44" s="15">
        <f>0.0443072402487622*100</f>
        <v>4.4307240248762199</v>
      </c>
    </row>
  </sheetData>
  <mergeCells count="1">
    <mergeCell ref="C22:D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1 Supp.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2024-11-14T10:42:49Z</dcterms:modified>
</cp:coreProperties>
</file>