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,C" sheetId="1" r:id="rId1"/>
    <sheet name="F,G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2" l="1"/>
  <c r="I26" i="2"/>
  <c r="C35" i="2" s="1"/>
  <c r="I27" i="2"/>
  <c r="C26" i="2"/>
  <c r="C34" i="2" s="1"/>
  <c r="C27" i="2"/>
  <c r="D34" i="2" s="1"/>
  <c r="D27" i="2" l="1"/>
  <c r="D40" i="2" s="1"/>
  <c r="J27" i="2"/>
  <c r="D41" i="2" s="1"/>
  <c r="D26" i="2"/>
  <c r="C40" i="2" s="1"/>
  <c r="J26" i="2"/>
  <c r="C41" i="2" s="1"/>
  <c r="I44" i="1" l="1"/>
  <c r="I43" i="1"/>
  <c r="H44" i="1"/>
  <c r="H43" i="1"/>
  <c r="H40" i="1"/>
  <c r="K40" i="1"/>
  <c r="L40" i="1"/>
  <c r="G40" i="1"/>
  <c r="L39" i="1"/>
  <c r="K39" i="1"/>
  <c r="H39" i="1"/>
  <c r="G39" i="1" l="1"/>
</calcChain>
</file>

<file path=xl/sharedStrings.xml><?xml version="1.0" encoding="utf-8"?>
<sst xmlns="http://schemas.openxmlformats.org/spreadsheetml/2006/main" count="40" uniqueCount="19">
  <si>
    <t>% straight</t>
  </si>
  <si>
    <t>ISOLATED</t>
  </si>
  <si>
    <t>CROWDED</t>
  </si>
  <si>
    <t>Mann-Whitney Test</t>
  </si>
  <si>
    <t>Isolated</t>
  </si>
  <si>
    <r>
      <t>Test Statistics</t>
    </r>
    <r>
      <rPr>
        <b/>
        <vertAlign val="superscript"/>
        <sz val="9"/>
        <color indexed="8"/>
        <rFont val="Arial Bold"/>
      </rPr>
      <t>a</t>
    </r>
  </si>
  <si>
    <t>48 hrs Isolation</t>
  </si>
  <si>
    <t>ectopic/non ectopic branches</t>
  </si>
  <si>
    <t>P-Value</t>
  </si>
  <si>
    <t>Crowded</t>
  </si>
  <si>
    <t>Isioated</t>
  </si>
  <si>
    <t>Isolated 24 hr</t>
  </si>
  <si>
    <t>Standard error</t>
  </si>
  <si>
    <t>Average</t>
  </si>
  <si>
    <t>%straight 4ry branches</t>
  </si>
  <si>
    <t>Isolated 24hr</t>
  </si>
  <si>
    <t/>
  </si>
  <si>
    <t>P-value</t>
  </si>
  <si>
    <t>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</si>
</sst>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###0"/>
    <numFmt numFmtId="166" formatCode="###0.00"/>
    <numFmt numFmtId="167" formatCode="###0.000"/>
    <numFmt numFmtId="168" formatCode="####.000"/>
    <numFmt numFmtId="169" formatCode="0.0000"/>
    <numFmt numFmtId="170" formatCode="####.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charset val="177"/>
      <scheme val="minor"/>
    </font>
    <font>
      <sz val="11"/>
      <color rgb="FF7030A0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3"/>
      <color indexed="8"/>
      <name val="Arial Bold"/>
    </font>
    <font>
      <sz val="9"/>
      <color indexed="8"/>
      <name val="Arial"/>
      <family val="2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charset val="177"/>
      <scheme val="minor"/>
    </font>
    <font>
      <sz val="11"/>
      <name val="Calibri"/>
      <family val="2"/>
      <charset val="177"/>
      <scheme val="minor"/>
    </font>
    <font>
      <b/>
      <sz val="14"/>
      <color indexed="8"/>
      <name val="Arial Bold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3" borderId="0" xfId="0" applyFont="1" applyFill="1"/>
    <xf numFmtId="0" fontId="0" fillId="2" borderId="0" xfId="0" applyFill="1"/>
    <xf numFmtId="2" fontId="1" fillId="0" borderId="0" xfId="0" applyNumberFormat="1" applyFont="1"/>
    <xf numFmtId="0" fontId="7" fillId="0" borderId="0" xfId="1" applyFont="1" applyBorder="1" applyAlignment="1"/>
    <xf numFmtId="0" fontId="6" fillId="0" borderId="0" xfId="1"/>
    <xf numFmtId="0" fontId="11" fillId="2" borderId="0" xfId="0" applyFont="1" applyFill="1"/>
    <xf numFmtId="169" fontId="0" fillId="0" borderId="0" xfId="0" applyNumberFormat="1"/>
    <xf numFmtId="169" fontId="0" fillId="0" borderId="0" xfId="0" applyNumberFormat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8" fillId="4" borderId="8" xfId="1" applyFont="1" applyFill="1" applyBorder="1" applyAlignment="1">
      <alignment horizontal="center" vertical="top" wrapText="1"/>
    </xf>
    <xf numFmtId="168" fontId="8" fillId="4" borderId="3" xfId="1" applyNumberFormat="1" applyFont="1" applyFill="1" applyBorder="1" applyAlignment="1">
      <alignment horizontal="center" vertical="top"/>
    </xf>
    <xf numFmtId="168" fontId="8" fillId="4" borderId="4" xfId="1" applyNumberFormat="1" applyFont="1" applyFill="1" applyBorder="1" applyAlignment="1">
      <alignment horizontal="center" vertical="top"/>
    </xf>
    <xf numFmtId="168" fontId="8" fillId="0" borderId="5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2" fontId="6" fillId="0" borderId="0" xfId="1" applyNumberFormat="1" applyAlignment="1">
      <alignment horizontal="center"/>
    </xf>
    <xf numFmtId="0" fontId="13" fillId="0" borderId="0" xfId="0" applyFont="1" applyAlignment="1">
      <alignment horizontal="center"/>
    </xf>
    <xf numFmtId="2" fontId="14" fillId="0" borderId="0" xfId="0" applyNumberFormat="1" applyFont="1" applyFill="1" applyAlignment="1">
      <alignment horizontal="center"/>
    </xf>
    <xf numFmtId="0" fontId="0" fillId="3" borderId="0" xfId="0" applyFill="1"/>
    <xf numFmtId="2" fontId="14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5" fillId="0" borderId="0" xfId="2" applyFont="1" applyBorder="1" applyAlignment="1"/>
    <xf numFmtId="0" fontId="6" fillId="0" borderId="0" xfId="2"/>
    <xf numFmtId="0" fontId="6" fillId="0" borderId="0" xfId="2" applyAlignment="1">
      <alignment horizontal="center"/>
    </xf>
    <xf numFmtId="0" fontId="8" fillId="0" borderId="6" xfId="2" applyFont="1" applyBorder="1" applyAlignment="1">
      <alignment horizontal="center" wrapText="1"/>
    </xf>
    <xf numFmtId="0" fontId="8" fillId="0" borderId="7" xfId="2" applyFont="1" applyBorder="1" applyAlignment="1">
      <alignment horizontal="center" vertical="top" wrapText="1"/>
    </xf>
    <xf numFmtId="0" fontId="0" fillId="0" borderId="0" xfId="0" applyBorder="1"/>
    <xf numFmtId="0" fontId="8" fillId="0" borderId="0" xfId="2" applyFont="1" applyBorder="1" applyAlignment="1">
      <alignment horizontal="center" wrapText="1"/>
    </xf>
    <xf numFmtId="0" fontId="8" fillId="0" borderId="0" xfId="2" applyFont="1" applyBorder="1" applyAlignment="1">
      <alignment horizontal="center" vertical="top" wrapText="1"/>
    </xf>
    <xf numFmtId="165" fontId="8" fillId="0" borderId="0" xfId="2" applyNumberFormat="1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6" fillId="0" borderId="0" xfId="2" applyBorder="1" applyAlignment="1">
      <alignment horizontal="center"/>
    </xf>
    <xf numFmtId="0" fontId="9" fillId="0" borderId="0" xfId="2" applyFont="1" applyBorder="1" applyAlignment="1">
      <alignment vertical="center" wrapText="1"/>
    </xf>
    <xf numFmtId="0" fontId="8" fillId="0" borderId="0" xfId="2" applyFont="1" applyBorder="1" applyAlignment="1">
      <alignment wrapText="1"/>
    </xf>
    <xf numFmtId="0" fontId="8" fillId="0" borderId="0" xfId="2" applyFont="1" applyBorder="1" applyAlignment="1">
      <alignment vertical="top" wrapText="1"/>
    </xf>
    <xf numFmtId="170" fontId="8" fillId="4" borderId="2" xfId="2" applyNumberFormat="1" applyFont="1" applyFill="1" applyBorder="1" applyAlignment="1">
      <alignment horizontal="center" vertical="center"/>
    </xf>
    <xf numFmtId="167" fontId="8" fillId="0" borderId="0" xfId="2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top" wrapText="1"/>
    </xf>
    <xf numFmtId="0" fontId="9" fillId="0" borderId="0" xfId="2" applyFont="1" applyBorder="1" applyAlignment="1">
      <alignment horizontal="center" vertical="center" wrapText="1"/>
    </xf>
  </cellXfs>
  <cellStyles count="3">
    <cellStyle name="Normal" xfId="0" builtinId="0"/>
    <cellStyle name="Normal_48hr isolation- young adults" xfId="1"/>
    <cellStyle name="Normal_PVD after 5 isolation_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18655549765503"/>
          <c:y val="0.12980343538881703"/>
          <c:w val="0.62687067617832559"/>
          <c:h val="0.73861256466993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'A,C'!$H$42</c:f>
              <c:strCache>
                <c:ptCount val="1"/>
                <c:pt idx="0">
                  <c:v>ectopic/non ectopic branches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7B5B-4AFC-92B0-AE887FCCAD0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5B-4AFC-92B0-AE887FCCAD02}"/>
              </c:ext>
            </c:extLst>
          </c:dPt>
          <c:errBars>
            <c:errBarType val="both"/>
            <c:errValType val="cust"/>
            <c:noEndCap val="0"/>
            <c:plus>
              <c:numRef>
                <c:f>'A,C'!$I$43:$I$44</c:f>
                <c:numCache>
                  <c:formatCode>General</c:formatCode>
                  <c:ptCount val="2"/>
                  <c:pt idx="0">
                    <c:v>1.6293065673274286E-2</c:v>
                  </c:pt>
                  <c:pt idx="1">
                    <c:v>1.354612666093453E-2</c:v>
                  </c:pt>
                </c:numCache>
              </c:numRef>
            </c:plus>
            <c:minus>
              <c:numRef>
                <c:f>'A,C'!$I$43:$I$44</c:f>
                <c:numCache>
                  <c:formatCode>General</c:formatCode>
                  <c:ptCount val="2"/>
                  <c:pt idx="0">
                    <c:v>1.6293065673274286E-2</c:v>
                  </c:pt>
                  <c:pt idx="1">
                    <c:v>1.354612666093453E-2</c:v>
                  </c:pt>
                </c:numCache>
              </c:numRef>
            </c:minus>
          </c:errBars>
          <c:cat>
            <c:strRef>
              <c:f>'A,C'!$G$43:$G$44</c:f>
              <c:strCache>
                <c:ptCount val="2"/>
                <c:pt idx="0">
                  <c:v>Crowded</c:v>
                </c:pt>
                <c:pt idx="1">
                  <c:v>Isioated</c:v>
                </c:pt>
              </c:strCache>
            </c:strRef>
          </c:cat>
          <c:val>
            <c:numRef>
              <c:f>'A,C'!$H$43:$H$44</c:f>
              <c:numCache>
                <c:formatCode>0.00</c:formatCode>
                <c:ptCount val="2"/>
                <c:pt idx="0">
                  <c:v>0.12864216279387539</c:v>
                </c:pt>
                <c:pt idx="1">
                  <c:v>0.15300607461502527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5B-4AFC-92B0-AE887FCCA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76352"/>
        <c:axId val="191497344"/>
      </c:barChart>
      <c:catAx>
        <c:axId val="18947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n-US"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1497344"/>
        <c:crosses val="autoZero"/>
        <c:auto val="1"/>
        <c:lblAlgn val="ctr"/>
        <c:lblOffset val="100"/>
        <c:noMultiLvlLbl val="0"/>
      </c:catAx>
      <c:valAx>
        <c:axId val="191497344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</a:rPr>
                  <a:t>% average ectopic </a:t>
                </a:r>
              </a:p>
              <a:p>
                <a:pPr>
                  <a:defRPr lang="en-US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</a:rPr>
                  <a:t>branching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8.9026013297590231E-2"/>
              <c:y val="0.3616937283267857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n-US"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9476352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8556857439084"/>
          <c:y val="0.11498043739694945"/>
          <c:w val="0.6438735783027123"/>
          <c:h val="0.683345286745860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62A-4310-A177-303C2C80832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62A-4310-A177-303C2C808326}"/>
              </c:ext>
            </c:extLst>
          </c:dPt>
          <c:errBars>
            <c:errBarType val="both"/>
            <c:errValType val="cust"/>
            <c:noEndCap val="0"/>
            <c:plus>
              <c:numRef>
                <c:f>'[1]48hr isolation- young adults'!$AM$150:$AM$151</c:f>
                <c:numCache>
                  <c:formatCode>General</c:formatCode>
                  <c:ptCount val="2"/>
                  <c:pt idx="0">
                    <c:v>3.0387154918548389</c:v>
                  </c:pt>
                  <c:pt idx="1">
                    <c:v>3.4797596613126442</c:v>
                  </c:pt>
                </c:numCache>
              </c:numRef>
            </c:plus>
            <c:minus>
              <c:numRef>
                <c:f>'[1]48hr isolation- young adults'!$AM$150:$AM$151</c:f>
                <c:numCache>
                  <c:formatCode>General</c:formatCode>
                  <c:ptCount val="2"/>
                  <c:pt idx="0">
                    <c:v>3.0387154918548389</c:v>
                  </c:pt>
                  <c:pt idx="1">
                    <c:v>3.4797596613126442</c:v>
                  </c:pt>
                </c:numCache>
              </c:numRef>
            </c:minus>
          </c:errBars>
          <c:cat>
            <c:strRef>
              <c:f>'A,C'!$L$43:$L$44</c:f>
              <c:strCache>
                <c:ptCount val="2"/>
                <c:pt idx="0">
                  <c:v>Crowded</c:v>
                </c:pt>
                <c:pt idx="1">
                  <c:v>Isolated 24 hr</c:v>
                </c:pt>
              </c:strCache>
            </c:strRef>
          </c:cat>
          <c:val>
            <c:numRef>
              <c:f>'[1]48hr isolation- young adults'!$AM$140:$AM$141</c:f>
              <c:numCache>
                <c:formatCode>General</c:formatCode>
                <c:ptCount val="2"/>
                <c:pt idx="0">
                  <c:v>41.429664397310098</c:v>
                </c:pt>
                <c:pt idx="1">
                  <c:v>27.050374069270379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2A-4310-A177-303C2C808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127488"/>
        <c:axId val="191500800"/>
      </c:barChart>
      <c:catAx>
        <c:axId val="19212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1500800"/>
        <c:crosses val="autoZero"/>
        <c:auto val="1"/>
        <c:lblAlgn val="ctr"/>
        <c:lblOffset val="100"/>
        <c:noMultiLvlLbl val="0"/>
      </c:catAx>
      <c:valAx>
        <c:axId val="191500800"/>
        <c:scaling>
          <c:orientation val="minMax"/>
          <c:max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CA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straight quaternary branches</a:t>
                </a:r>
                <a:endParaRPr lang="en-CA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4278428719541728E-2"/>
              <c:y val="0.2187539791803840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2127488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919032174338591"/>
          <c:y val="0.19235009265646769"/>
          <c:w val="0.72980621161160664"/>
          <c:h val="0.65453832948608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'F,G'!$C$33</c:f>
              <c:strCache>
                <c:ptCount val="1"/>
                <c:pt idx="0">
                  <c:v>ectopic/non ectopic branches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A6F4-4532-BA1E-0EA79F879AB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6F4-4532-BA1E-0EA79F879AB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5-A6F4-4532-BA1E-0EA79F879AB6}"/>
              </c:ext>
            </c:extLst>
          </c:dPt>
          <c:errBars>
            <c:errBarType val="both"/>
            <c:errValType val="cust"/>
            <c:noEndCap val="0"/>
            <c:plus>
              <c:numRef>
                <c:f>'F,G'!$D$34:$D$35</c:f>
                <c:numCache>
                  <c:formatCode>General</c:formatCode>
                  <c:ptCount val="2"/>
                  <c:pt idx="0">
                    <c:v>3.6254257060806289E-2</c:v>
                  </c:pt>
                  <c:pt idx="1">
                    <c:v>3.3001551896870589E-2</c:v>
                  </c:pt>
                </c:numCache>
              </c:numRef>
            </c:plus>
            <c:minus>
              <c:numRef>
                <c:f>'F,G'!$D$34:$D$35</c:f>
                <c:numCache>
                  <c:formatCode>General</c:formatCode>
                  <c:ptCount val="2"/>
                  <c:pt idx="0">
                    <c:v>3.6254257060806289E-2</c:v>
                  </c:pt>
                  <c:pt idx="1">
                    <c:v>3.3001551896870589E-2</c:v>
                  </c:pt>
                </c:numCache>
              </c:numRef>
            </c:minus>
          </c:errBars>
          <c:cat>
            <c:strRef>
              <c:f>'F,G'!$B$34:$B$35</c:f>
              <c:strCache>
                <c:ptCount val="2"/>
                <c:pt idx="0">
                  <c:v>Crowded</c:v>
                </c:pt>
                <c:pt idx="1">
                  <c:v>Isolated 24hr</c:v>
                </c:pt>
              </c:strCache>
            </c:strRef>
          </c:cat>
          <c:val>
            <c:numRef>
              <c:f>'F,G'!$C$34:$C$35</c:f>
              <c:numCache>
                <c:formatCode>0.000</c:formatCode>
                <c:ptCount val="2"/>
                <c:pt idx="0">
                  <c:v>0.27734948185920094</c:v>
                </c:pt>
                <c:pt idx="1">
                  <c:v>0.5334690434960907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F4-4532-BA1E-0EA79F879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38528"/>
        <c:axId val="162358976"/>
      </c:barChart>
      <c:catAx>
        <c:axId val="13883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62358976"/>
        <c:crosses val="autoZero"/>
        <c:auto val="1"/>
        <c:lblAlgn val="ctr"/>
        <c:lblOffset val="100"/>
        <c:noMultiLvlLbl val="0"/>
      </c:catAx>
      <c:valAx>
        <c:axId val="16235897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ectopic/non ectopic branches</a:t>
                </a:r>
              </a:p>
            </c:rich>
          </c:tx>
          <c:layout>
            <c:manualLayout>
              <c:xMode val="edge"/>
              <c:yMode val="edge"/>
              <c:x val="2.092926955394982E-2"/>
              <c:y val="0.1970643567927786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38838528"/>
        <c:crosses val="autoZero"/>
        <c:crossBetween val="between"/>
        <c:majorUnit val="0.2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50934557358244"/>
          <c:y val="0.17276487660819775"/>
          <c:w val="0.81048671028797459"/>
          <c:h val="0.65761626818635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'F,G'!$C$39</c:f>
              <c:strCache>
                <c:ptCount val="1"/>
                <c:pt idx="0">
                  <c:v>%straight 4ry branches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765D-412D-8A86-58002B277E4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65D-412D-8A86-58002B277E42}"/>
              </c:ext>
            </c:extLst>
          </c:dPt>
          <c:errBars>
            <c:errBarType val="both"/>
            <c:errValType val="cust"/>
            <c:noEndCap val="0"/>
            <c:plus>
              <c:numRef>
                <c:f>'F,G'!$D$40:$D$41</c:f>
                <c:numCache>
                  <c:formatCode>General</c:formatCode>
                  <c:ptCount val="2"/>
                  <c:pt idx="0">
                    <c:v>3.6046737262251858</c:v>
                  </c:pt>
                  <c:pt idx="1">
                    <c:v>2.1302665063830175</c:v>
                  </c:pt>
                </c:numCache>
              </c:numRef>
            </c:plus>
            <c:minus>
              <c:numRef>
                <c:f>'F,G'!$D$40:$D$41</c:f>
                <c:numCache>
                  <c:formatCode>General</c:formatCode>
                  <c:ptCount val="2"/>
                  <c:pt idx="0">
                    <c:v>3.6046737262251858</c:v>
                  </c:pt>
                  <c:pt idx="1">
                    <c:v>2.1302665063830175</c:v>
                  </c:pt>
                </c:numCache>
              </c:numRef>
            </c:minus>
          </c:errBars>
          <c:cat>
            <c:strRef>
              <c:f>'F,G'!$B$40:$B$41</c:f>
              <c:strCache>
                <c:ptCount val="2"/>
                <c:pt idx="0">
                  <c:v>Crowded</c:v>
                </c:pt>
                <c:pt idx="1">
                  <c:v>Isolated 24hr</c:v>
                </c:pt>
              </c:strCache>
            </c:strRef>
          </c:cat>
          <c:val>
            <c:numRef>
              <c:f>'F,G'!$C$40:$C$41</c:f>
              <c:numCache>
                <c:formatCode>0.000</c:formatCode>
                <c:ptCount val="2"/>
                <c:pt idx="0">
                  <c:v>31.337756226170011</c:v>
                </c:pt>
                <c:pt idx="1">
                  <c:v>11.019705209078515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5D-412D-8A86-58002B277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52768"/>
        <c:axId val="236256000"/>
      </c:barChart>
      <c:catAx>
        <c:axId val="23555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236256000"/>
        <c:crosses val="autoZero"/>
        <c:auto val="1"/>
        <c:lblAlgn val="ctr"/>
        <c:lblOffset val="100"/>
        <c:noMultiLvlLbl val="0"/>
      </c:catAx>
      <c:valAx>
        <c:axId val="236256000"/>
        <c:scaling>
          <c:orientation val="minMax"/>
          <c:max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CA" sz="1600" b="0" i="0" baseline="0">
                    <a:effectLst/>
                  </a:rPr>
                  <a:t>% of straight quaternary branches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4.100509495136638E-2"/>
              <c:y val="0.2016924375379138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235552768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95926</xdr:colOff>
      <xdr:row>51</xdr:row>
      <xdr:rowOff>134539</xdr:rowOff>
    </xdr:from>
    <xdr:to>
      <xdr:col>9</xdr:col>
      <xdr:colOff>341312</xdr:colOff>
      <xdr:row>69</xdr:row>
      <xdr:rowOff>91281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309562</xdr:colOff>
      <xdr:row>52</xdr:row>
      <xdr:rowOff>27782</xdr:rowOff>
    </xdr:from>
    <xdr:to>
      <xdr:col>17</xdr:col>
      <xdr:colOff>429153</xdr:colOff>
      <xdr:row>69</xdr:row>
      <xdr:rowOff>134938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1333500</xdr:colOff>
      <xdr:row>54</xdr:row>
      <xdr:rowOff>31750</xdr:rowOff>
    </xdr:from>
    <xdr:to>
      <xdr:col>14</xdr:col>
      <xdr:colOff>321468</xdr:colOff>
      <xdr:row>54</xdr:row>
      <xdr:rowOff>31751</xdr:rowOff>
    </xdr:to>
    <xdr:cxnSp macro="">
      <xdr:nvCxnSpPr>
        <xdr:cNvPr id="6" name="Straight Connector 5"/>
        <xdr:cNvCxnSpPr/>
      </xdr:nvCxnSpPr>
      <xdr:spPr>
        <a:xfrm>
          <a:off x="10739438" y="10275094"/>
          <a:ext cx="1623218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452437</xdr:colOff>
      <xdr:row>51</xdr:row>
      <xdr:rowOff>142875</xdr:rowOff>
    </xdr:from>
    <xdr:to>
      <xdr:col>14</xdr:col>
      <xdr:colOff>144938</xdr:colOff>
      <xdr:row>54</xdr:row>
      <xdr:rowOff>40759</xdr:rowOff>
    </xdr:to>
    <xdr:sp macro="" textlink="">
      <xdr:nvSpPr>
        <xdr:cNvPr id="7" name="TextBox 2"/>
        <xdr:cNvSpPr txBox="1"/>
      </xdr:nvSpPr>
      <xdr:spPr>
        <a:xfrm>
          <a:off x="11271250" y="9826625"/>
          <a:ext cx="914876" cy="45747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2800"/>
            <a:t>**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603250</xdr:colOff>
      <xdr:row>27</xdr:row>
      <xdr:rowOff>3175</xdr:rowOff>
    </xdr:from>
    <xdr:to>
      <xdr:col>11</xdr:col>
      <xdr:colOff>310090</xdr:colOff>
      <xdr:row>45</xdr:row>
      <xdr:rowOff>179917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485775</xdr:colOff>
      <xdr:row>48</xdr:row>
      <xdr:rowOff>82550</xdr:rowOff>
    </xdr:from>
    <xdr:to>
      <xdr:col>12</xdr:col>
      <xdr:colOff>149225</xdr:colOff>
      <xdr:row>66</xdr:row>
      <xdr:rowOff>132404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0.34335</cdr:x>
      <cdr:y>0.38075</cdr:y>
    </cdr:from>
    <cdr:to>
      <cdr:x>0.69304</cdr:x>
      <cdr:y>0.38075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2296584" y="1634002"/>
          <a:ext cx="2338916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0.44412</cdr:x>
      <cdr:y>0.2775</cdr:y>
    </cdr:from>
    <cdr:to>
      <cdr:x>0.65015</cdr:x>
      <cdr:y>0.3841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241550" y="984732"/>
          <a:ext cx="1039890" cy="378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800" dirty="0" smtClean="0"/>
            <a:t>***</a:t>
          </a:r>
          <a:endParaRPr lang="en-US" sz="2800" dirty="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0.35606</cdr:x>
      <cdr:y>0.16376</cdr:y>
    </cdr:from>
    <cdr:to>
      <cdr:x>0.74374</cdr:x>
      <cdr:y>0.16589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FCAE3D06-0004-4D27-8CC3-14595F955303}"/>
            </a:ext>
          </a:extLst>
        </cdr:cNvPr>
        <cdr:cNvCxnSpPr/>
      </cdr:nvCxnSpPr>
      <cdr:spPr>
        <a:xfrm xmlns:a="http://schemas.openxmlformats.org/drawingml/2006/main">
          <a:off x="2403727" y="821118"/>
          <a:ext cx="2617167" cy="1068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0.52202</cdr:x>
      <cdr:y>0.07582</cdr:y>
    </cdr:from>
    <cdr:to>
      <cdr:x>0.63671</cdr:x>
      <cdr:y>0.15504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3524069" y="380181"/>
          <a:ext cx="774254" cy="3972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400" dirty="0">
              <a:latin typeface="+mj-lt"/>
              <a:cs typeface="Arial" panose="020B0604020202020204" pitchFamily="34" charset="0"/>
            </a:rPr>
            <a:t>***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VD%20isolation%2048%20h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hr isolation- young adults"/>
      <sheetName val="2+3 days"/>
      <sheetName val="width~egg correlation"/>
    </sheetNames>
    <sheetDataSet>
      <sheetData sheetId="0">
        <row r="81">
          <cell r="BK81" t="str">
            <v>crowded worms</v>
          </cell>
        </row>
        <row r="140">
          <cell r="AM140">
            <v>41.429664397310098</v>
          </cell>
        </row>
        <row r="141">
          <cell r="AM141">
            <v>27.050374069270379</v>
          </cell>
        </row>
        <row r="150">
          <cell r="AM150">
            <v>3.0387154918548389</v>
          </cell>
        </row>
        <row r="151">
          <cell r="AM151">
            <v>3.4797596613126442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51"/>
  <sheetViews>
    <sheetView tabSelected="1" topLeftCell="C31" zoomScale="80" zoomScaleNormal="80" workbookViewId="0">
      <selection activeCell="H49" sqref="H49"/>
    </sheetView>
  </sheetViews>
  <sheetFormatPr defaultRowHeight="14.75" x14ac:dyDescent="0.75"/>
  <cols>
    <col min="5" max="5" width="32.40625" customWidth="1"/>
    <col min="8" max="8" width="23.5" customWidth="1"/>
    <col min="12" max="12" width="20.2265625" customWidth="1"/>
  </cols>
  <sheetData>
    <row r="2" spans="7:12" ht="21" x14ac:dyDescent="1">
      <c r="G2" s="12" t="s">
        <v>6</v>
      </c>
      <c r="H2" s="8"/>
    </row>
    <row r="4" spans="7:12" x14ac:dyDescent="0.75">
      <c r="G4" s="8" t="s">
        <v>2</v>
      </c>
      <c r="K4" s="7" t="s">
        <v>1</v>
      </c>
    </row>
    <row r="5" spans="7:12" x14ac:dyDescent="0.75">
      <c r="G5" s="3" t="s">
        <v>0</v>
      </c>
      <c r="H5" s="1" t="s">
        <v>7</v>
      </c>
      <c r="K5" s="3" t="s">
        <v>0</v>
      </c>
      <c r="L5" s="1" t="s">
        <v>7</v>
      </c>
    </row>
    <row r="6" spans="7:12" x14ac:dyDescent="0.75">
      <c r="G6" s="4">
        <v>37.5</v>
      </c>
      <c r="H6" s="14">
        <v>0.13793103448275862</v>
      </c>
      <c r="K6" s="4">
        <v>6.8965517241379306</v>
      </c>
      <c r="L6" s="13">
        <v>0.14000000000000001</v>
      </c>
    </row>
    <row r="7" spans="7:12" x14ac:dyDescent="0.75">
      <c r="G7" s="4">
        <v>28.000000000000004</v>
      </c>
      <c r="H7" s="14">
        <v>0.13953488372093023</v>
      </c>
      <c r="K7" s="4">
        <v>12</v>
      </c>
      <c r="L7" s="13">
        <v>0.20512820512820512</v>
      </c>
    </row>
    <row r="8" spans="7:12" x14ac:dyDescent="0.75">
      <c r="G8" s="4">
        <v>64.86486486486487</v>
      </c>
      <c r="H8" s="14">
        <v>0.14492753623188406</v>
      </c>
      <c r="K8" s="4">
        <v>51.515151515151516</v>
      </c>
      <c r="L8" s="13">
        <v>6.1224489795918366E-2</v>
      </c>
    </row>
    <row r="9" spans="7:12" x14ac:dyDescent="0.75">
      <c r="G9" s="4">
        <v>40.625</v>
      </c>
      <c r="H9" s="14">
        <v>0.10638297872340426</v>
      </c>
      <c r="K9" s="4">
        <v>29.411764705882355</v>
      </c>
      <c r="L9" s="13">
        <v>0.20689655172413793</v>
      </c>
    </row>
    <row r="10" spans="7:12" x14ac:dyDescent="0.75">
      <c r="G10" s="4">
        <v>39.285714285714285</v>
      </c>
      <c r="H10" s="14">
        <v>6.3829787234042548E-2</v>
      </c>
      <c r="K10" s="4">
        <v>38.095238095238095</v>
      </c>
      <c r="L10" s="13">
        <v>7.8947368421052627E-2</v>
      </c>
    </row>
    <row r="11" spans="7:12" x14ac:dyDescent="0.75">
      <c r="G11" s="4">
        <v>46.428571428571431</v>
      </c>
      <c r="H11" s="14">
        <v>2.0408163265306124E-2</v>
      </c>
      <c r="K11" s="4">
        <v>55.555555555555557</v>
      </c>
      <c r="L11" s="13">
        <v>0.15217391304347827</v>
      </c>
    </row>
    <row r="12" spans="7:12" x14ac:dyDescent="0.75">
      <c r="G12" s="4">
        <v>29.166666666666668</v>
      </c>
      <c r="H12" s="14">
        <v>5.2631578947368418E-2</v>
      </c>
      <c r="K12" s="4">
        <v>22.222222222222221</v>
      </c>
      <c r="L12" s="13">
        <v>4.6511627906976744E-2</v>
      </c>
    </row>
    <row r="13" spans="7:12" x14ac:dyDescent="0.75">
      <c r="G13" s="6">
        <v>88.888888888888886</v>
      </c>
      <c r="H13" s="14">
        <v>0.125</v>
      </c>
      <c r="K13" s="4">
        <v>15.789473684210526</v>
      </c>
      <c r="L13" s="13">
        <v>0.18032786885245902</v>
      </c>
    </row>
    <row r="14" spans="7:12" x14ac:dyDescent="0.75">
      <c r="G14" s="4">
        <v>21.875</v>
      </c>
      <c r="H14" s="14">
        <v>0.04</v>
      </c>
      <c r="K14" s="4">
        <v>14.285714285714285</v>
      </c>
      <c r="L14" s="13">
        <v>0.10526315789473684</v>
      </c>
    </row>
    <row r="15" spans="7:12" x14ac:dyDescent="0.75">
      <c r="G15" s="4">
        <v>28.571428571428569</v>
      </c>
      <c r="H15" s="14">
        <v>0.24242424242424243</v>
      </c>
      <c r="K15" s="4">
        <v>18.181818181818183</v>
      </c>
      <c r="L15" s="13">
        <v>0.23809523809523805</v>
      </c>
    </row>
    <row r="16" spans="7:12" x14ac:dyDescent="0.75">
      <c r="G16" s="4">
        <v>20</v>
      </c>
      <c r="H16" s="14">
        <v>0.13953488372093023</v>
      </c>
      <c r="K16" s="4">
        <v>4.3478260869565215</v>
      </c>
      <c r="L16" s="13">
        <v>0.14705882352941177</v>
      </c>
    </row>
    <row r="17" spans="7:12" x14ac:dyDescent="0.75">
      <c r="G17" s="4">
        <v>42.857142857142854</v>
      </c>
      <c r="H17" s="14">
        <v>9.6774193548387094E-2</v>
      </c>
      <c r="K17" s="4">
        <v>26.086956521739129</v>
      </c>
      <c r="L17" s="13">
        <v>0.1176470588235294</v>
      </c>
    </row>
    <row r="18" spans="7:12" x14ac:dyDescent="0.75">
      <c r="G18" s="4">
        <v>26.190476190476193</v>
      </c>
      <c r="H18" s="14">
        <v>0.13846153846153847</v>
      </c>
      <c r="K18" s="4">
        <v>26.923076923076923</v>
      </c>
      <c r="L18" s="13">
        <v>0.10416666666666669</v>
      </c>
    </row>
    <row r="19" spans="7:12" x14ac:dyDescent="0.75">
      <c r="G19" s="4">
        <v>31.818181818181817</v>
      </c>
      <c r="H19" s="14">
        <v>0.22857142857142856</v>
      </c>
      <c r="K19" s="4">
        <v>19.230769230769234</v>
      </c>
      <c r="L19" s="13">
        <v>9.7560975609756101E-2</v>
      </c>
    </row>
    <row r="20" spans="7:12" x14ac:dyDescent="0.75">
      <c r="G20" s="4">
        <v>43.75</v>
      </c>
      <c r="H20" s="14">
        <v>0.10714285714285714</v>
      </c>
      <c r="K20" s="4">
        <v>57.142857142857139</v>
      </c>
      <c r="L20" s="13">
        <v>0.17241379310344829</v>
      </c>
    </row>
    <row r="21" spans="7:12" x14ac:dyDescent="0.75">
      <c r="G21" s="4">
        <v>27.777777777777779</v>
      </c>
      <c r="H21" s="14">
        <v>0</v>
      </c>
      <c r="K21" s="5">
        <v>10.526315789473683</v>
      </c>
      <c r="L21" s="13">
        <v>0.10714285714285714</v>
      </c>
    </row>
    <row r="22" spans="7:12" x14ac:dyDescent="0.75">
      <c r="G22" s="4">
        <v>61.904761904761905</v>
      </c>
      <c r="H22" s="14">
        <v>6.8965517241379309E-2</v>
      </c>
      <c r="K22" s="5">
        <v>24.444444444444443</v>
      </c>
      <c r="L22" s="13">
        <v>0.16923076923076924</v>
      </c>
    </row>
    <row r="23" spans="7:12" x14ac:dyDescent="0.75">
      <c r="G23" s="4">
        <v>65</v>
      </c>
      <c r="H23" s="14">
        <v>0.1176470588235294</v>
      </c>
      <c r="K23" s="5">
        <v>9.0909090909090917</v>
      </c>
      <c r="L23" s="13">
        <v>0.1081081081081081</v>
      </c>
    </row>
    <row r="24" spans="7:12" x14ac:dyDescent="0.75">
      <c r="G24" s="4">
        <v>40.909090909090914</v>
      </c>
      <c r="H24" s="14">
        <v>0.30303030303030304</v>
      </c>
      <c r="K24" s="5">
        <v>30.303030303030305</v>
      </c>
      <c r="L24" s="13">
        <v>0.13333333333333333</v>
      </c>
    </row>
    <row r="25" spans="7:12" x14ac:dyDescent="0.75">
      <c r="G25" s="5">
        <v>51.515151515151516</v>
      </c>
      <c r="H25" s="14">
        <v>9.4339622641509441E-2</v>
      </c>
      <c r="K25" s="5">
        <v>3.7037037037037033</v>
      </c>
      <c r="L25" s="13">
        <v>0.15909090909090909</v>
      </c>
    </row>
    <row r="26" spans="7:12" x14ac:dyDescent="0.75">
      <c r="G26" s="5">
        <v>42.857142857142854</v>
      </c>
      <c r="H26" s="14">
        <v>3.3333333333333333E-2</v>
      </c>
      <c r="K26" s="5">
        <v>50</v>
      </c>
      <c r="L26" s="13">
        <v>0.13953488372093023</v>
      </c>
    </row>
    <row r="27" spans="7:12" x14ac:dyDescent="0.75">
      <c r="G27" s="5">
        <v>33.333333333333329</v>
      </c>
      <c r="H27" s="14">
        <v>0.15151515151515152</v>
      </c>
      <c r="K27" s="5">
        <v>53.571428571428569</v>
      </c>
      <c r="L27" s="13">
        <v>0.23529411764705879</v>
      </c>
    </row>
    <row r="28" spans="7:12" x14ac:dyDescent="0.75">
      <c r="G28" s="5">
        <v>50</v>
      </c>
      <c r="H28" s="14">
        <v>0.23333333333333331</v>
      </c>
      <c r="K28" s="5">
        <v>27.027027027027028</v>
      </c>
      <c r="L28" s="13">
        <v>0.22413793103448276</v>
      </c>
    </row>
    <row r="29" spans="7:12" x14ac:dyDescent="0.75">
      <c r="G29" s="5">
        <v>35.714285714285715</v>
      </c>
      <c r="H29" s="14">
        <v>2.8169014084507046E-2</v>
      </c>
      <c r="K29" s="5">
        <v>42.857142857142854</v>
      </c>
      <c r="L29" s="13">
        <v>0.34285714285714286</v>
      </c>
    </row>
    <row r="30" spans="7:12" x14ac:dyDescent="0.75">
      <c r="G30" s="5">
        <v>34.042553191489361</v>
      </c>
      <c r="H30" s="14">
        <v>0.12328767123287671</v>
      </c>
    </row>
    <row r="31" spans="7:12" x14ac:dyDescent="0.75">
      <c r="G31" s="5">
        <v>63.636363636363633</v>
      </c>
      <c r="H31" s="14">
        <v>0.19402985074626866</v>
      </c>
    </row>
    <row r="32" spans="7:12" x14ac:dyDescent="0.75">
      <c r="G32" s="5">
        <v>61.53846153846154</v>
      </c>
      <c r="H32" s="14">
        <v>6.5217391304347824E-2</v>
      </c>
    </row>
    <row r="33" spans="4:12" x14ac:dyDescent="0.75">
      <c r="G33" s="5">
        <v>47.826086956521742</v>
      </c>
      <c r="H33" s="14">
        <v>4.4444444444444446E-2</v>
      </c>
    </row>
    <row r="34" spans="4:12" x14ac:dyDescent="0.75">
      <c r="G34" s="5">
        <v>22.727272727272727</v>
      </c>
      <c r="H34" s="14">
        <v>0.38888888888888895</v>
      </c>
    </row>
    <row r="35" spans="4:12" x14ac:dyDescent="0.75">
      <c r="G35" s="5">
        <v>14.285714285714285</v>
      </c>
      <c r="H35" s="14">
        <v>0.22950819672131145</v>
      </c>
    </row>
    <row r="39" spans="4:12" x14ac:dyDescent="0.75">
      <c r="G39" s="9">
        <f t="shared" ref="G39:H39" si="0">AVERAGE(G6:G35)</f>
        <v>41.429664397310098</v>
      </c>
      <c r="H39" s="9">
        <f t="shared" si="0"/>
        <v>0.12864216279387539</v>
      </c>
      <c r="I39" s="9"/>
      <c r="J39" s="9"/>
      <c r="K39" s="9">
        <f>AVERAGE(K6:K35)</f>
        <v>27.050374069270379</v>
      </c>
      <c r="L39" s="9">
        <f>AVERAGE(L6:L35)</f>
        <v>0.15300607461502527</v>
      </c>
    </row>
    <row r="40" spans="4:12" x14ac:dyDescent="0.75">
      <c r="G40">
        <f>STDEV(G6:G35)/COUNT(G6:G35)^0.5</f>
        <v>3.0387154918548389</v>
      </c>
      <c r="H40">
        <f t="shared" ref="H40:L40" si="1">STDEV(H6:H35)/COUNT(H6:H35)^0.5</f>
        <v>1.6293065673274286E-2</v>
      </c>
      <c r="K40">
        <f t="shared" si="1"/>
        <v>3.4797596613126442</v>
      </c>
      <c r="L40">
        <f t="shared" si="1"/>
        <v>1.354612666093453E-2</v>
      </c>
    </row>
    <row r="42" spans="4:12" x14ac:dyDescent="0.75">
      <c r="H42" s="1" t="s">
        <v>7</v>
      </c>
      <c r="I42" t="s">
        <v>12</v>
      </c>
    </row>
    <row r="43" spans="4:12" ht="16.75" x14ac:dyDescent="0.75">
      <c r="D43" s="10" t="s">
        <v>3</v>
      </c>
      <c r="E43" s="11"/>
      <c r="F43" s="11"/>
      <c r="G43" s="23" t="s">
        <v>9</v>
      </c>
      <c r="H43" s="24">
        <f>H39</f>
        <v>0.12864216279387539</v>
      </c>
      <c r="I43" s="21">
        <f>H40</f>
        <v>1.6293065673274286E-2</v>
      </c>
      <c r="L43" t="s">
        <v>9</v>
      </c>
    </row>
    <row r="44" spans="4:12" x14ac:dyDescent="0.75">
      <c r="D44" s="11"/>
      <c r="E44" s="11"/>
      <c r="F44" s="11"/>
      <c r="G44" s="23" t="s">
        <v>10</v>
      </c>
      <c r="H44" s="24">
        <f>L39</f>
        <v>0.15300607461502527</v>
      </c>
      <c r="I44" s="21">
        <f>L40</f>
        <v>1.354612666093453E-2</v>
      </c>
      <c r="L44" t="s">
        <v>11</v>
      </c>
    </row>
    <row r="45" spans="4:12" x14ac:dyDescent="0.75">
      <c r="D45" s="11"/>
      <c r="E45" s="11"/>
      <c r="F45" s="11"/>
      <c r="G45" s="22"/>
      <c r="H45" s="11"/>
    </row>
    <row r="46" spans="4:12" ht="15.5" thickBot="1" x14ac:dyDescent="0.9">
      <c r="D46" s="51" t="s">
        <v>18</v>
      </c>
      <c r="E46" s="51"/>
      <c r="F46" s="51"/>
      <c r="G46" s="51"/>
      <c r="H46" s="11"/>
    </row>
    <row r="47" spans="4:12" ht="16.25" thickTop="1" thickBot="1" x14ac:dyDescent="0.9">
      <c r="D47" s="16"/>
      <c r="E47" s="1" t="s">
        <v>7</v>
      </c>
      <c r="F47" s="3" t="s">
        <v>0</v>
      </c>
      <c r="G47" s="15"/>
      <c r="H47" s="11"/>
    </row>
    <row r="48" spans="4:12" ht="16.25" thickTop="1" thickBot="1" x14ac:dyDescent="0.9">
      <c r="D48" s="17" t="s">
        <v>8</v>
      </c>
      <c r="E48" s="18">
        <v>0.113128230683819</v>
      </c>
      <c r="F48" s="19">
        <v>3.5433486264065798E-3</v>
      </c>
      <c r="G48" s="20"/>
      <c r="H48" s="11"/>
    </row>
    <row r="49" spans="4:8" ht="15.5" thickTop="1" x14ac:dyDescent="0.75">
      <c r="D49" s="52"/>
      <c r="E49" s="52"/>
      <c r="F49" s="52"/>
      <c r="G49" s="52"/>
      <c r="H49" s="11"/>
    </row>
    <row r="50" spans="4:8" x14ac:dyDescent="0.75">
      <c r="D50" s="21"/>
      <c r="E50" s="21"/>
      <c r="F50" s="21"/>
      <c r="G50" s="21"/>
    </row>
    <row r="51" spans="4:8" x14ac:dyDescent="0.75">
      <c r="D51" s="21"/>
      <c r="E51" s="21"/>
      <c r="F51" s="21"/>
      <c r="G51" s="21"/>
    </row>
  </sheetData>
  <mergeCells count="2">
    <mergeCell ref="D46:G46"/>
    <mergeCell ref="D49:G4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4"/>
  <sheetViews>
    <sheetView topLeftCell="G46" workbookViewId="0">
      <selection activeCell="N45" sqref="N45"/>
    </sheetView>
  </sheetViews>
  <sheetFormatPr defaultRowHeight="14.75" x14ac:dyDescent="0.75"/>
  <cols>
    <col min="2" max="2" width="12.26953125" customWidth="1"/>
    <col min="3" max="3" width="27.31640625" customWidth="1"/>
    <col min="4" max="4" width="15.953125" customWidth="1"/>
    <col min="9" max="9" width="24.08984375" customWidth="1"/>
    <col min="17" max="17" width="28.7265625" customWidth="1"/>
    <col min="18" max="18" width="23.58984375" customWidth="1"/>
  </cols>
  <sheetData>
    <row r="2" spans="2:10" x14ac:dyDescent="0.75">
      <c r="B2" s="8" t="s">
        <v>9</v>
      </c>
      <c r="H2" s="27" t="s">
        <v>4</v>
      </c>
    </row>
    <row r="3" spans="2:10" x14ac:dyDescent="0.75">
      <c r="C3" s="1" t="s">
        <v>7</v>
      </c>
      <c r="D3" s="25" t="s">
        <v>0</v>
      </c>
      <c r="I3" s="1" t="s">
        <v>7</v>
      </c>
      <c r="J3" s="25" t="s">
        <v>0</v>
      </c>
    </row>
    <row r="4" spans="2:10" x14ac:dyDescent="0.75">
      <c r="C4" s="2">
        <v>0.20689655172413793</v>
      </c>
      <c r="D4" s="26">
        <v>42.105263157894733</v>
      </c>
      <c r="I4" s="2">
        <v>0.62745098039215685</v>
      </c>
      <c r="J4" s="26">
        <v>10</v>
      </c>
    </row>
    <row r="5" spans="2:10" x14ac:dyDescent="0.75">
      <c r="C5" s="2">
        <v>0.26530612244897961</v>
      </c>
      <c r="D5" s="26">
        <v>31.25</v>
      </c>
      <c r="I5" s="2">
        <v>0.51923076923076927</v>
      </c>
      <c r="J5" s="26">
        <v>8.3333333333333321</v>
      </c>
    </row>
    <row r="6" spans="2:10" x14ac:dyDescent="0.75">
      <c r="C6" s="2">
        <v>0.25490196078431371</v>
      </c>
      <c r="D6" s="26">
        <v>47.058823529411761</v>
      </c>
      <c r="I6" s="2">
        <v>0.34146341463414637</v>
      </c>
      <c r="J6" s="26">
        <v>10.714285714285714</v>
      </c>
    </row>
    <row r="7" spans="2:10" x14ac:dyDescent="0.75">
      <c r="C7" s="2">
        <v>0.18421052631578946</v>
      </c>
      <c r="D7" s="26">
        <v>9.5238095238095237</v>
      </c>
      <c r="I7" s="2">
        <v>0.609375</v>
      </c>
      <c r="J7" s="26">
        <v>18.181818181818183</v>
      </c>
    </row>
    <row r="8" spans="2:10" x14ac:dyDescent="0.75">
      <c r="C8" s="2">
        <v>0.38</v>
      </c>
      <c r="D8" s="26">
        <v>42.857142857142854</v>
      </c>
      <c r="I8" s="2">
        <v>0.51666666666666672</v>
      </c>
      <c r="J8" s="26">
        <v>4.8780487804878048</v>
      </c>
    </row>
    <row r="9" spans="2:10" x14ac:dyDescent="0.75">
      <c r="C9" s="2">
        <v>0.14666666666666667</v>
      </c>
      <c r="D9" s="26">
        <v>51.219512195121951</v>
      </c>
      <c r="I9" s="2">
        <v>0.58333333333333337</v>
      </c>
      <c r="J9" s="26">
        <v>6.25</v>
      </c>
    </row>
    <row r="10" spans="2:10" x14ac:dyDescent="0.75">
      <c r="C10" s="2">
        <v>0.17948717948717949</v>
      </c>
      <c r="D10" s="26">
        <v>39.130434782608695</v>
      </c>
      <c r="I10" s="2">
        <v>0.72</v>
      </c>
      <c r="J10" s="26">
        <v>20</v>
      </c>
    </row>
    <row r="11" spans="2:10" x14ac:dyDescent="0.75">
      <c r="C11" s="2">
        <v>0.13513513513513514</v>
      </c>
      <c r="D11" s="26">
        <v>17.391304347826086</v>
      </c>
      <c r="I11" s="2">
        <v>0.40816326530612246</v>
      </c>
      <c r="J11" s="26">
        <v>24.137931034482758</v>
      </c>
    </row>
    <row r="12" spans="2:10" x14ac:dyDescent="0.75">
      <c r="C12" s="2">
        <v>0.6</v>
      </c>
      <c r="D12" s="28">
        <v>15.384615384615385</v>
      </c>
      <c r="I12" s="2">
        <v>0.46268656716417911</v>
      </c>
      <c r="J12" s="26">
        <v>0</v>
      </c>
    </row>
    <row r="13" spans="2:10" x14ac:dyDescent="0.75">
      <c r="C13" s="2">
        <v>0.69565217391304346</v>
      </c>
      <c r="D13" s="28">
        <v>21.428571428571427</v>
      </c>
      <c r="I13" s="2">
        <v>0.7222222222222221</v>
      </c>
      <c r="J13" s="26">
        <v>0</v>
      </c>
    </row>
    <row r="14" spans="2:10" x14ac:dyDescent="0.75">
      <c r="C14" s="2">
        <v>0.15</v>
      </c>
      <c r="D14" s="28">
        <v>0</v>
      </c>
      <c r="I14" s="2">
        <v>0.57894736842105265</v>
      </c>
      <c r="J14" s="26">
        <v>30.555555555555557</v>
      </c>
    </row>
    <row r="15" spans="2:10" x14ac:dyDescent="0.75">
      <c r="C15" s="2">
        <v>0.22727272727272727</v>
      </c>
      <c r="D15" s="28">
        <v>20</v>
      </c>
      <c r="I15" s="2">
        <v>0.69565217391304346</v>
      </c>
      <c r="J15" s="26">
        <v>17.647058823529413</v>
      </c>
    </row>
    <row r="16" spans="2:10" x14ac:dyDescent="0.75">
      <c r="C16" s="2">
        <v>0.44067796610169485</v>
      </c>
      <c r="D16" s="28">
        <v>11.904761904761903</v>
      </c>
      <c r="I16" s="2">
        <v>0.75</v>
      </c>
      <c r="J16" s="26">
        <v>0</v>
      </c>
    </row>
    <row r="17" spans="2:19" x14ac:dyDescent="0.75">
      <c r="C17" s="2">
        <v>0.15909090909090909</v>
      </c>
      <c r="D17" s="28">
        <v>48.275862068965516</v>
      </c>
      <c r="I17" s="2">
        <v>0.36363636363636365</v>
      </c>
      <c r="J17" s="26">
        <v>27.777777777777779</v>
      </c>
    </row>
    <row r="18" spans="2:19" x14ac:dyDescent="0.75">
      <c r="C18" s="2">
        <v>0.1</v>
      </c>
      <c r="D18" s="28">
        <v>61.764705882352942</v>
      </c>
      <c r="I18" s="2">
        <v>0.55319148936170215</v>
      </c>
      <c r="J18" s="26">
        <v>5.8823529411764701</v>
      </c>
    </row>
    <row r="19" spans="2:19" x14ac:dyDescent="0.75">
      <c r="C19" s="2">
        <v>0.2857142857142857</v>
      </c>
      <c r="D19" s="28">
        <v>38.888888888888893</v>
      </c>
      <c r="I19" s="2">
        <v>0.20689655172413793</v>
      </c>
      <c r="J19" s="26">
        <v>5.2631578947368416</v>
      </c>
    </row>
    <row r="20" spans="2:19" x14ac:dyDescent="0.75">
      <c r="C20" s="2">
        <v>0.46153846153846151</v>
      </c>
      <c r="D20" s="28">
        <v>38.888888888888893</v>
      </c>
      <c r="I20" s="2">
        <v>0.60869565217391308</v>
      </c>
      <c r="J20" s="26">
        <v>14.285714285714285</v>
      </c>
    </row>
    <row r="21" spans="2:19" x14ac:dyDescent="0.75">
      <c r="C21" s="2">
        <v>0.13793103448275862</v>
      </c>
      <c r="D21" s="28">
        <v>38.888888888888893</v>
      </c>
      <c r="I21" s="2">
        <v>0.33333333333333326</v>
      </c>
      <c r="J21" s="26">
        <v>0</v>
      </c>
    </row>
    <row r="22" spans="2:19" x14ac:dyDescent="0.75">
      <c r="C22" s="2">
        <v>0.22222222222222221</v>
      </c>
      <c r="D22" s="28">
        <v>22.222222222222221</v>
      </c>
      <c r="I22" s="2">
        <v>0.61904761904761907</v>
      </c>
      <c r="J22" s="26">
        <v>0</v>
      </c>
    </row>
    <row r="23" spans="2:19" x14ac:dyDescent="0.75">
      <c r="C23" s="2">
        <v>0.31428571428571428</v>
      </c>
      <c r="D23" s="28">
        <v>28.571428571428569</v>
      </c>
      <c r="I23" s="2">
        <v>0.34285714285714286</v>
      </c>
      <c r="J23" s="26">
        <v>21.951219512195124</v>
      </c>
    </row>
    <row r="24" spans="2:19" x14ac:dyDescent="0.75">
      <c r="I24" s="2">
        <v>0.64</v>
      </c>
      <c r="J24" s="26">
        <v>5.5555555555555554</v>
      </c>
    </row>
    <row r="26" spans="2:19" s="29" customFormat="1" x14ac:dyDescent="0.75">
      <c r="B26" s="29" t="s">
        <v>13</v>
      </c>
      <c r="C26" s="33">
        <f t="shared" ref="C26:J26" si="0">AVERAGE(C4:C25)</f>
        <v>0.27734948185920094</v>
      </c>
      <c r="D26" s="32">
        <f t="shared" si="0"/>
        <v>31.337756226170011</v>
      </c>
      <c r="E26" s="9"/>
      <c r="F26" s="9"/>
      <c r="G26" s="9"/>
      <c r="H26" s="9"/>
      <c r="I26" s="9">
        <f t="shared" si="0"/>
        <v>0.5334690434960907</v>
      </c>
      <c r="J26" s="9">
        <f t="shared" si="0"/>
        <v>11.019705209078515</v>
      </c>
    </row>
    <row r="27" spans="2:19" x14ac:dyDescent="0.75">
      <c r="B27" s="29" t="s">
        <v>12</v>
      </c>
      <c r="C27" s="32">
        <f t="shared" ref="C27" si="1">STDEV(C4:C24)/COUNT(C4:C24)^0.5</f>
        <v>3.6254257060806289E-2</v>
      </c>
      <c r="D27" s="32">
        <f t="shared" ref="D27:J27" si="2">STDEV(D4:D24)/COUNT(D4:D24)^0.5</f>
        <v>3.6046737262251858</v>
      </c>
      <c r="E27" s="29"/>
      <c r="F27" s="29"/>
      <c r="G27" s="29"/>
      <c r="H27" s="29"/>
      <c r="I27" s="29">
        <f t="shared" ref="I27" si="3">STDEV(I4:I24)/COUNT(I4:I24)^0.5</f>
        <v>3.3001551896870589E-2</v>
      </c>
      <c r="J27" s="29">
        <f t="shared" si="2"/>
        <v>2.1302665063830175</v>
      </c>
    </row>
    <row r="30" spans="2:19" x14ac:dyDescent="0.75">
      <c r="Q30" s="35"/>
      <c r="R30" s="35"/>
      <c r="S30" s="35"/>
    </row>
    <row r="31" spans="2:19" x14ac:dyDescent="0.75">
      <c r="P31" s="36"/>
      <c r="Q31" s="36"/>
      <c r="R31" s="36"/>
      <c r="S31" s="36"/>
    </row>
    <row r="32" spans="2:19" x14ac:dyDescent="0.75">
      <c r="O32" s="39"/>
      <c r="P32" s="46"/>
      <c r="Q32" s="46"/>
      <c r="R32" s="46"/>
      <c r="S32" s="46"/>
    </row>
    <row r="33" spans="2:19" x14ac:dyDescent="0.75">
      <c r="B33" s="21"/>
      <c r="C33" s="1" t="s">
        <v>7</v>
      </c>
      <c r="D33" s="30" t="s">
        <v>12</v>
      </c>
      <c r="O33" s="39"/>
      <c r="P33" s="47"/>
      <c r="Q33" s="47"/>
      <c r="R33" s="40"/>
      <c r="S33" s="40"/>
    </row>
    <row r="34" spans="2:19" x14ac:dyDescent="0.75">
      <c r="B34" s="30" t="s">
        <v>9</v>
      </c>
      <c r="C34" s="31">
        <f>C26</f>
        <v>0.27734948185920094</v>
      </c>
      <c r="D34" s="14">
        <f>C27</f>
        <v>3.6254257060806289E-2</v>
      </c>
      <c r="O34" s="39"/>
      <c r="P34" s="48"/>
      <c r="Q34" s="41"/>
      <c r="R34" s="42"/>
      <c r="S34" s="43"/>
    </row>
    <row r="35" spans="2:19" x14ac:dyDescent="0.75">
      <c r="B35" s="30" t="s">
        <v>15</v>
      </c>
      <c r="C35" s="31">
        <f>I26</f>
        <v>0.5334690434960907</v>
      </c>
      <c r="D35" s="14">
        <f>I27</f>
        <v>3.3001551896870589E-2</v>
      </c>
      <c r="O35" s="39"/>
      <c r="P35" s="48"/>
      <c r="Q35" s="41"/>
      <c r="R35" s="42"/>
      <c r="S35" s="43"/>
    </row>
    <row r="36" spans="2:19" x14ac:dyDescent="0.75">
      <c r="O36" s="39"/>
      <c r="P36" s="48"/>
      <c r="Q36" s="41"/>
      <c r="R36" s="42"/>
      <c r="S36" s="44"/>
    </row>
    <row r="37" spans="2:19" x14ac:dyDescent="0.75">
      <c r="O37" s="39"/>
      <c r="P37" s="48"/>
      <c r="Q37" s="41"/>
      <c r="R37" s="42"/>
      <c r="S37" s="43"/>
    </row>
    <row r="38" spans="2:19" x14ac:dyDescent="0.75">
      <c r="O38" s="39"/>
      <c r="P38" s="48"/>
      <c r="Q38" s="41"/>
      <c r="R38" s="42"/>
      <c r="S38" s="43"/>
    </row>
    <row r="39" spans="2:19" x14ac:dyDescent="0.75">
      <c r="B39" s="21"/>
      <c r="C39" s="25" t="s">
        <v>14</v>
      </c>
      <c r="D39" s="30" t="s">
        <v>12</v>
      </c>
      <c r="O39" s="39"/>
      <c r="P39" s="48"/>
      <c r="Q39" s="41"/>
      <c r="R39" s="42"/>
      <c r="S39" s="44"/>
    </row>
    <row r="40" spans="2:19" x14ac:dyDescent="0.75">
      <c r="B40" s="30" t="s">
        <v>9</v>
      </c>
      <c r="C40" s="31">
        <f>D26</f>
        <v>31.337756226170011</v>
      </c>
      <c r="D40" s="14">
        <f>D27</f>
        <v>3.6046737262251858</v>
      </c>
      <c r="O40" s="39"/>
      <c r="P40" s="48"/>
      <c r="Q40" s="41"/>
      <c r="R40" s="42"/>
      <c r="S40" s="43"/>
    </row>
    <row r="41" spans="2:19" x14ac:dyDescent="0.75">
      <c r="B41" s="30" t="s">
        <v>15</v>
      </c>
      <c r="C41" s="31">
        <f>J26</f>
        <v>11.019705209078515</v>
      </c>
      <c r="D41" s="14">
        <f>J27</f>
        <v>2.1302665063830175</v>
      </c>
      <c r="O41" s="39"/>
      <c r="P41" s="48"/>
      <c r="Q41" s="41"/>
      <c r="R41" s="42"/>
      <c r="S41" s="43"/>
    </row>
    <row r="42" spans="2:19" x14ac:dyDescent="0.75">
      <c r="O42" s="39"/>
      <c r="P42" s="48"/>
      <c r="Q42" s="41"/>
      <c r="R42" s="42"/>
      <c r="S42" s="44"/>
    </row>
    <row r="43" spans="2:19" x14ac:dyDescent="0.75">
      <c r="O43" s="39"/>
      <c r="P43" s="48"/>
      <c r="Q43" s="41"/>
      <c r="R43" s="42"/>
      <c r="S43" s="43"/>
    </row>
    <row r="44" spans="2:19" x14ac:dyDescent="0.75">
      <c r="O44" s="39"/>
      <c r="P44" s="48"/>
      <c r="Q44" s="41"/>
      <c r="R44" s="42"/>
      <c r="S44" s="43"/>
    </row>
    <row r="45" spans="2:19" x14ac:dyDescent="0.75">
      <c r="O45" s="39"/>
      <c r="P45" s="48"/>
      <c r="Q45" s="41"/>
      <c r="R45" s="42"/>
      <c r="S45" s="44"/>
    </row>
    <row r="46" spans="2:19" x14ac:dyDescent="0.75">
      <c r="O46" s="39"/>
      <c r="P46" s="48"/>
      <c r="Q46" s="41"/>
      <c r="R46" s="42"/>
      <c r="S46" s="43"/>
    </row>
    <row r="47" spans="2:19" ht="18" x14ac:dyDescent="0.8">
      <c r="O47" s="39"/>
      <c r="P47" s="34" t="s">
        <v>3</v>
      </c>
      <c r="Q47" s="41"/>
      <c r="R47" s="42"/>
      <c r="S47" s="43"/>
    </row>
    <row r="48" spans="2:19" x14ac:dyDescent="0.75">
      <c r="O48" s="39"/>
      <c r="P48" s="48"/>
      <c r="Q48" s="41"/>
      <c r="R48" s="42"/>
      <c r="S48" s="44"/>
    </row>
    <row r="49" spans="15:19" x14ac:dyDescent="0.75">
      <c r="O49" s="39"/>
      <c r="P49" s="45"/>
      <c r="Q49" s="45"/>
      <c r="R49" s="45"/>
      <c r="S49" s="45"/>
    </row>
    <row r="50" spans="15:19" ht="15.5" thickBot="1" x14ac:dyDescent="0.9">
      <c r="P50" s="53" t="s">
        <v>5</v>
      </c>
      <c r="Q50" s="53"/>
      <c r="R50" s="53"/>
      <c r="S50" s="53"/>
    </row>
    <row r="51" spans="15:19" ht="16.25" thickTop="1" thickBot="1" x14ac:dyDescent="0.9">
      <c r="P51" s="37" t="s">
        <v>16</v>
      </c>
      <c r="Q51" s="1" t="s">
        <v>7</v>
      </c>
      <c r="R51" s="25" t="s">
        <v>14</v>
      </c>
    </row>
    <row r="52" spans="15:19" ht="15.5" thickTop="1" x14ac:dyDescent="0.75">
      <c r="P52" s="38" t="s">
        <v>17</v>
      </c>
      <c r="Q52" s="49">
        <v>2.3863506960756522E-5</v>
      </c>
      <c r="R52" s="49">
        <v>1.2265650889135889E-4</v>
      </c>
    </row>
    <row r="53" spans="15:19" x14ac:dyDescent="0.75">
      <c r="P53" s="41"/>
      <c r="Q53" s="50"/>
      <c r="R53" s="50"/>
    </row>
    <row r="54" spans="15:19" x14ac:dyDescent="0.75">
      <c r="P54" s="41"/>
      <c r="Q54" s="50"/>
      <c r="R54" s="50"/>
    </row>
  </sheetData>
  <mergeCells count="1">
    <mergeCell ref="P50:S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A,C</vt:lpstr>
      <vt:lpstr>F,G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2024-09-28T06:16:26Z</dcterms:modified>
</cp:coreProperties>
</file>