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FIG. 4B+C" sheetId="1" r:id="rId1"/>
    <sheet name="FIG. 4 A" sheetId="2" r:id="rId2"/>
    <sheet name="Statistics harsh touch FIG.4A" sheetId="4" r:id="rId3"/>
  </sheets>
  <externalReferences>
    <externalReference r:id="rId4"/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6" i="1"/>
  <c r="D36" i="1"/>
  <c r="D35" i="1"/>
  <c r="C36" i="1"/>
  <c r="C35" i="1"/>
  <c r="C47" i="1"/>
  <c r="C46" i="1"/>
  <c r="F27" i="1"/>
  <c r="C28" i="1"/>
  <c r="E27" i="1"/>
  <c r="E28" i="1"/>
  <c r="F28" i="1"/>
  <c r="B28" i="1"/>
  <c r="B27" i="1"/>
  <c r="V100" i="4" l="1"/>
  <c r="U100" i="4"/>
  <c r="V99" i="4"/>
  <c r="U99" i="4"/>
  <c r="X40" i="4"/>
  <c r="W40" i="4"/>
  <c r="U40" i="4"/>
  <c r="T40" i="4"/>
  <c r="X39" i="4"/>
  <c r="W39" i="4"/>
  <c r="V39" i="4"/>
  <c r="U39" i="4"/>
  <c r="T39" i="4"/>
  <c r="C27" i="1" l="1"/>
</calcChain>
</file>

<file path=xl/sharedStrings.xml><?xml version="1.0" encoding="utf-8"?>
<sst xmlns="http://schemas.openxmlformats.org/spreadsheetml/2006/main" count="962" uniqueCount="96">
  <si>
    <t>Isolated responding</t>
  </si>
  <si>
    <t>Isolated non responding</t>
  </si>
  <si>
    <t>% ectopic</t>
  </si>
  <si>
    <t>% straight</t>
  </si>
  <si>
    <t>Average</t>
  </si>
  <si>
    <t>pvd sructure</t>
  </si>
  <si>
    <t>group</t>
  </si>
  <si>
    <t>I.WT</t>
  </si>
  <si>
    <t>G.WT</t>
  </si>
  <si>
    <t>I.10M</t>
  </si>
  <si>
    <t>G.10M</t>
  </si>
  <si>
    <t>I.DEGT</t>
  </si>
  <si>
    <t>G.DEGT</t>
  </si>
  <si>
    <t>I.M10D1</t>
  </si>
  <si>
    <t>G.M10D1</t>
  </si>
  <si>
    <t>I.A1D1</t>
  </si>
  <si>
    <t>G.A1D1</t>
  </si>
  <si>
    <t>I.A1M10D1</t>
  </si>
  <si>
    <t>G.A1M10D1</t>
  </si>
  <si>
    <t>I.A1</t>
  </si>
  <si>
    <t>G.A1</t>
  </si>
  <si>
    <t>I.A1M10</t>
  </si>
  <si>
    <t>G.A1M10</t>
  </si>
  <si>
    <t>N2 Isolated</t>
  </si>
  <si>
    <t>% selfAvoidance</t>
  </si>
  <si>
    <t>N2 Crowded</t>
  </si>
  <si>
    <t>Isolated mec-10</t>
  </si>
  <si>
    <t>Crowded mec-10</t>
  </si>
  <si>
    <t>Isolated degt-1</t>
  </si>
  <si>
    <t>Croded degt-1</t>
  </si>
  <si>
    <t>Isolated mec-10;degt-1</t>
  </si>
  <si>
    <t>Crowded mec-10;degt-1</t>
  </si>
  <si>
    <t>Isolated asic-1;degt-1</t>
  </si>
  <si>
    <t>crowded asic-1;degt-1</t>
  </si>
  <si>
    <t>Isolates asic-1;mec-10;degt-1</t>
  </si>
  <si>
    <t>crowded asic-1;mec-10;degt-1</t>
  </si>
  <si>
    <t>Isolated asic-1</t>
  </si>
  <si>
    <t>Crowded asic-1</t>
  </si>
  <si>
    <t>`</t>
  </si>
  <si>
    <t>Isolated asic-1;mec-10</t>
  </si>
  <si>
    <t>Crowded asic-1;mec-10</t>
  </si>
  <si>
    <t>mec-10</t>
  </si>
  <si>
    <t>degt-1</t>
  </si>
  <si>
    <t>mec-10;degt-1</t>
  </si>
  <si>
    <t>asic-1;degt-1</t>
  </si>
  <si>
    <t>asic-1;mec-10;degt-1</t>
  </si>
  <si>
    <t>asic-1</t>
  </si>
  <si>
    <t>asic-1;mec-10</t>
  </si>
  <si>
    <t>WT- kaede</t>
  </si>
  <si>
    <t>mec-4</t>
  </si>
  <si>
    <t>N2</t>
  </si>
  <si>
    <t>% of responding worms</t>
  </si>
  <si>
    <t>crowded worms</t>
  </si>
  <si>
    <t>isolated eggs</t>
  </si>
  <si>
    <t>osm-6 (&gt;0)</t>
  </si>
  <si>
    <t>kaede;mec-4</t>
  </si>
  <si>
    <t>mec-4 (e1611)</t>
  </si>
  <si>
    <t>mec-10;asic-1  GFP</t>
  </si>
  <si>
    <t>unc-8</t>
  </si>
  <si>
    <t>del-1</t>
  </si>
  <si>
    <t xml:space="preserve">gtl-1 </t>
  </si>
  <si>
    <t>SE.p</t>
  </si>
  <si>
    <t>Habituation</t>
  </si>
  <si>
    <t>SE</t>
  </si>
  <si>
    <t>kaede;asic-1</t>
  </si>
  <si>
    <t>crowded</t>
  </si>
  <si>
    <t>isolated</t>
  </si>
  <si>
    <t>response</t>
  </si>
  <si>
    <t>no response</t>
  </si>
  <si>
    <t xml:space="preserve"> Fisher's Exact Test for Count Data</t>
  </si>
  <si>
    <t>WT-K vs. mec-10 crowded</t>
  </si>
  <si>
    <t>data:  m</t>
  </si>
  <si>
    <t>WT-K vs. asic-1 isolated</t>
  </si>
  <si>
    <t>p-value = 6.921e-05</t>
  </si>
  <si>
    <t>alternative hypothesis: true odds ratio is not equal to 1</t>
  </si>
  <si>
    <t>95 percent confidence interval:</t>
  </si>
  <si>
    <t xml:space="preserve">  2.452317 25.330487</t>
  </si>
  <si>
    <t>p-value = 0.002129</t>
  </si>
  <si>
    <t>sample estimates:</t>
  </si>
  <si>
    <t xml:space="preserve">odds ratio </t>
  </si>
  <si>
    <t xml:space="preserve"> 0.00952198 0.50763872</t>
  </si>
  <si>
    <t>&gt; b&lt;-c(17,13,11,20)</t>
  </si>
  <si>
    <t>&gt; n&lt;-matrix(b,2,2)</t>
  </si>
  <si>
    <t>&gt; fisher.test(n)</t>
  </si>
  <si>
    <t xml:space="preserve">        Fisher's Exact Test for Count Data</t>
  </si>
  <si>
    <t>WT-K vs. asic-1;mec-10 isolated</t>
  </si>
  <si>
    <t>data:  n</t>
  </si>
  <si>
    <t>p-value = 0.1261</t>
  </si>
  <si>
    <t>p-value = 0.005642</t>
  </si>
  <si>
    <t xml:space="preserve"> 0.7555396 7.5750705</t>
  </si>
  <si>
    <t xml:space="preserve"> 0.01194278 0.65734769</t>
  </si>
  <si>
    <t>ectopic/con-ectopic</t>
  </si>
  <si>
    <t>Standard error</t>
  </si>
  <si>
    <t>% straight 4ry branches</t>
  </si>
  <si>
    <t>.</t>
  </si>
  <si>
    <t>Fisher exact test, 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</si>
</sst>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charset val="177"/>
      <scheme val="minor"/>
    </font>
    <font>
      <b/>
      <sz val="11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1"/>
      <color rgb="FF7030A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7668949253128"/>
          <c:y val="0.11822213015900827"/>
          <c:w val="0.83912270341207351"/>
          <c:h val="0.74500157783720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6C7-4C83-85BC-1B423ABF7A3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C7-4C83-85BC-1B423ABF7A32}"/>
              </c:ext>
            </c:extLst>
          </c:dPt>
          <c:errBars>
            <c:errBarType val="both"/>
            <c:errValType val="cust"/>
            <c:noEndCap val="0"/>
            <c:plus>
              <c:numRef>
                <c:f>'[1]Isolated and HT BP709'!$BG$72:$BG$73</c:f>
                <c:numCache>
                  <c:formatCode>General</c:formatCode>
                  <c:ptCount val="2"/>
                  <c:pt idx="0">
                    <c:v>1.470818155187094</c:v>
                  </c:pt>
                  <c:pt idx="1">
                    <c:v>3.0251682749039772</c:v>
                  </c:pt>
                </c:numCache>
              </c:numRef>
            </c:plus>
            <c:minus>
              <c:numRef>
                <c:f>'[1]Isolated and HT BP709'!$BG$72:$BG$73</c:f>
                <c:numCache>
                  <c:formatCode>General</c:formatCode>
                  <c:ptCount val="2"/>
                  <c:pt idx="0">
                    <c:v>1.470818155187094</c:v>
                  </c:pt>
                  <c:pt idx="1">
                    <c:v>3.0251682749039772</c:v>
                  </c:pt>
                </c:numCache>
              </c:numRef>
            </c:minus>
          </c:errBars>
          <c:cat>
            <c:strRef>
              <c:f>'[1]Isolated and HT BP709'!$BF$66:$BF$67</c:f>
              <c:strCache>
                <c:ptCount val="2"/>
                <c:pt idx="0">
                  <c:v>Isolated not responding</c:v>
                </c:pt>
                <c:pt idx="1">
                  <c:v>Isolated responding  </c:v>
                </c:pt>
              </c:strCache>
            </c:strRef>
          </c:cat>
          <c:val>
            <c:numRef>
              <c:f>'[1]Isolated and HT BP709'!$BG$66:$BG$67</c:f>
              <c:numCache>
                <c:formatCode>General</c:formatCode>
                <c:ptCount val="2"/>
                <c:pt idx="0">
                  <c:v>12.600600721700879</c:v>
                </c:pt>
                <c:pt idx="1">
                  <c:v>13.727895981552306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C7-4C83-85BC-1B423ABF7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693760"/>
        <c:axId val="196571072"/>
      </c:barChart>
      <c:catAx>
        <c:axId val="224693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6571072"/>
        <c:crosses val="autoZero"/>
        <c:auto val="1"/>
        <c:lblAlgn val="ctr"/>
        <c:lblOffset val="100"/>
        <c:noMultiLvlLbl val="0"/>
      </c:catAx>
      <c:valAx>
        <c:axId val="196571072"/>
        <c:scaling>
          <c:orientation val="minMax"/>
          <c:max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 b="0">
                    <a:latin typeface="Arial" panose="020B0604020202020204" pitchFamily="34" charset="0"/>
                    <a:cs typeface="Arial" panose="020B0604020202020204" pitchFamily="34" charset="0"/>
                  </a:rPr>
                  <a:t>% of straigth quaternary branches</a:t>
                </a:r>
              </a:p>
            </c:rich>
          </c:tx>
          <c:layout>
            <c:manualLayout>
              <c:xMode val="edge"/>
              <c:yMode val="edge"/>
              <c:x val="4.0700217341541556E-2"/>
              <c:y val="0.1535086116693517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2469376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409903060341156"/>
          <c:y val="0.2142019988499673"/>
          <c:w val="0.69669903042148484"/>
          <c:h val="0.669805692748155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4B+C'!$C$34</c:f>
              <c:strCache>
                <c:ptCount val="1"/>
                <c:pt idx="0">
                  <c:v>ectopic/con-ectopic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'FIG. 4B+C'!$D$35:$D$36</c:f>
                <c:numCache>
                  <c:formatCode>General</c:formatCode>
                  <c:ptCount val="2"/>
                  <c:pt idx="0">
                    <c:v>4.4042941814468328E-2</c:v>
                  </c:pt>
                  <c:pt idx="1">
                    <c:v>3.3846171862587163E-2</c:v>
                  </c:pt>
                </c:numCache>
              </c:numRef>
            </c:plus>
            <c:minus>
              <c:numRef>
                <c:f>'FIG. 4B+C'!$D$35:$D$36</c:f>
                <c:numCache>
                  <c:formatCode>General</c:formatCode>
                  <c:ptCount val="2"/>
                  <c:pt idx="0">
                    <c:v>4.4042941814468328E-2</c:v>
                  </c:pt>
                  <c:pt idx="1">
                    <c:v>3.3846171862587163E-2</c:v>
                  </c:pt>
                </c:numCache>
              </c:numRef>
            </c:minus>
          </c:errBars>
          <c:cat>
            <c:strRef>
              <c:f>'FIG. 4B+C'!$B$35:$B$36</c:f>
              <c:strCache>
                <c:ptCount val="2"/>
                <c:pt idx="0">
                  <c:v>Isolated responding</c:v>
                </c:pt>
                <c:pt idx="1">
                  <c:v>Isolated non responding</c:v>
                </c:pt>
              </c:strCache>
            </c:strRef>
          </c:cat>
          <c:val>
            <c:numRef>
              <c:f>'FIG. 4B+C'!$C$35:$C$36</c:f>
              <c:numCache>
                <c:formatCode>0.000</c:formatCode>
                <c:ptCount val="2"/>
                <c:pt idx="0">
                  <c:v>0.37735995120542704</c:v>
                </c:pt>
                <c:pt idx="1">
                  <c:v>0.32858178595411597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12-454B-A577-457907490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515520"/>
        <c:axId val="225608832"/>
      </c:barChart>
      <c:catAx>
        <c:axId val="225515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en-US" sz="1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25608832"/>
        <c:crosses val="autoZero"/>
        <c:auto val="1"/>
        <c:lblAlgn val="ctr"/>
        <c:lblOffset val="100"/>
        <c:noMultiLvlLbl val="0"/>
      </c:catAx>
      <c:valAx>
        <c:axId val="225608832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 sz="1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6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total ectopic branching</a:t>
                </a:r>
                <a:endParaRPr lang="en-US" sz="1600" b="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7030088558900752E-2"/>
              <c:y val="0.2432500234920476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en-US" sz="1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25515520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97877160979303"/>
          <c:y val="0.21105263857949402"/>
          <c:w val="0.60686517056181377"/>
          <c:h val="0.463527054905836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[2]Summary!$G$10</c:f>
              <c:strCache>
                <c:ptCount val="1"/>
                <c:pt idx="0">
                  <c:v>crowded worm plate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[2]Summary!$H$16:$O$16</c:f>
                <c:numCache>
                  <c:formatCode>General</c:formatCode>
                  <c:ptCount val="8"/>
                  <c:pt idx="0">
                    <c:v>2.9513610165940176</c:v>
                  </c:pt>
                  <c:pt idx="1">
                    <c:v>3.6092715052382021</c:v>
                  </c:pt>
                  <c:pt idx="2">
                    <c:v>1.6443109968371352</c:v>
                  </c:pt>
                  <c:pt idx="3">
                    <c:v>2.0420560949595692</c:v>
                  </c:pt>
                  <c:pt idx="4">
                    <c:v>2.9195083294906214</c:v>
                  </c:pt>
                  <c:pt idx="5">
                    <c:v>2.2783377067694461</c:v>
                  </c:pt>
                  <c:pt idx="6">
                    <c:v>2.0886047737127225</c:v>
                  </c:pt>
                  <c:pt idx="7">
                    <c:v>3.3224264363074769</c:v>
                  </c:pt>
                </c:numCache>
              </c:numRef>
            </c:plus>
            <c:minus>
              <c:numRef>
                <c:f>[2]Summary!$H$16:$O$16</c:f>
                <c:numCache>
                  <c:formatCode>General</c:formatCode>
                  <c:ptCount val="8"/>
                  <c:pt idx="0">
                    <c:v>2.9513610165940176</c:v>
                  </c:pt>
                  <c:pt idx="1">
                    <c:v>3.6092715052382021</c:v>
                  </c:pt>
                  <c:pt idx="2">
                    <c:v>1.6443109968371352</c:v>
                  </c:pt>
                  <c:pt idx="3">
                    <c:v>2.0420560949595692</c:v>
                  </c:pt>
                  <c:pt idx="4">
                    <c:v>2.9195083294906214</c:v>
                  </c:pt>
                  <c:pt idx="5">
                    <c:v>2.2783377067694461</c:v>
                  </c:pt>
                  <c:pt idx="6">
                    <c:v>2.0886047737127225</c:v>
                  </c:pt>
                  <c:pt idx="7">
                    <c:v>3.3224264363074769</c:v>
                  </c:pt>
                </c:numCache>
              </c:numRef>
            </c:minus>
          </c:errBars>
          <c:cat>
            <c:strRef>
              <c:f>[2]Summary!$H$9:$O$9</c:f>
              <c:strCache>
                <c:ptCount val="8"/>
                <c:pt idx="0">
                  <c:v>Wild type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[2]Summary!$H$10:$O$10</c:f>
              <c:numCache>
                <c:formatCode>General</c:formatCode>
                <c:ptCount val="8"/>
                <c:pt idx="0">
                  <c:v>34.827135224141173</c:v>
                </c:pt>
                <c:pt idx="1">
                  <c:v>27.938811646670878</c:v>
                </c:pt>
                <c:pt idx="2">
                  <c:v>21.041369481046178</c:v>
                </c:pt>
                <c:pt idx="3">
                  <c:v>19.019949216886143</c:v>
                </c:pt>
                <c:pt idx="4">
                  <c:v>37.252174125627768</c:v>
                </c:pt>
                <c:pt idx="5">
                  <c:v>36.633715800428597</c:v>
                </c:pt>
                <c:pt idx="6">
                  <c:v>28.351105886694867</c:v>
                </c:pt>
                <c:pt idx="7">
                  <c:v>29.046789658743993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F-4B75-849D-0087AD3BFE57}"/>
            </c:ext>
          </c:extLst>
        </c:ser>
        <c:ser>
          <c:idx val="1"/>
          <c:order val="1"/>
          <c:tx>
            <c:strRef>
              <c:f>[2]Summary!$G$11</c:f>
              <c:strCache>
                <c:ptCount val="1"/>
                <c:pt idx="0">
                  <c:v>isolated egg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[2]Summary!$H$17:$O$17</c:f>
                <c:numCache>
                  <c:formatCode>General</c:formatCode>
                  <c:ptCount val="8"/>
                  <c:pt idx="0">
                    <c:v>2.7268224896475273</c:v>
                  </c:pt>
                  <c:pt idx="1">
                    <c:v>3.0264710835537429</c:v>
                  </c:pt>
                  <c:pt idx="2">
                    <c:v>1.9559388037221701</c:v>
                  </c:pt>
                  <c:pt idx="3">
                    <c:v>2.1946935933527718</c:v>
                  </c:pt>
                  <c:pt idx="4">
                    <c:v>1.8472690245205954</c:v>
                  </c:pt>
                  <c:pt idx="5">
                    <c:v>2.6362969342475675</c:v>
                  </c:pt>
                  <c:pt idx="6">
                    <c:v>2.9178563764019936</c:v>
                  </c:pt>
                  <c:pt idx="7">
                    <c:v>2.5924548204366329</c:v>
                  </c:pt>
                </c:numCache>
              </c:numRef>
            </c:plus>
            <c:minus>
              <c:numRef>
                <c:f>[2]Summary!$H$17:$O$17</c:f>
                <c:numCache>
                  <c:formatCode>General</c:formatCode>
                  <c:ptCount val="8"/>
                  <c:pt idx="0">
                    <c:v>2.7268224896475273</c:v>
                  </c:pt>
                  <c:pt idx="1">
                    <c:v>3.0264710835537429</c:v>
                  </c:pt>
                  <c:pt idx="2">
                    <c:v>1.9559388037221701</c:v>
                  </c:pt>
                  <c:pt idx="3">
                    <c:v>2.1946935933527718</c:v>
                  </c:pt>
                  <c:pt idx="4">
                    <c:v>1.8472690245205954</c:v>
                  </c:pt>
                  <c:pt idx="5">
                    <c:v>2.6362969342475675</c:v>
                  </c:pt>
                  <c:pt idx="6">
                    <c:v>2.9178563764019936</c:v>
                  </c:pt>
                  <c:pt idx="7">
                    <c:v>2.5924548204366329</c:v>
                  </c:pt>
                </c:numCache>
              </c:numRef>
            </c:minus>
          </c:errBars>
          <c:cat>
            <c:strRef>
              <c:f>[2]Summary!$H$9:$O$9</c:f>
              <c:strCache>
                <c:ptCount val="8"/>
                <c:pt idx="0">
                  <c:v>Wild type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[2]Summary!$H$11:$O$11</c:f>
              <c:numCache>
                <c:formatCode>General</c:formatCode>
                <c:ptCount val="8"/>
                <c:pt idx="0">
                  <c:v>12.524567605105672</c:v>
                </c:pt>
                <c:pt idx="1">
                  <c:v>18.276781651987957</c:v>
                </c:pt>
                <c:pt idx="2">
                  <c:v>10.480175274254769</c:v>
                </c:pt>
                <c:pt idx="3">
                  <c:v>11.78262907502239</c:v>
                </c:pt>
                <c:pt idx="4">
                  <c:v>13.041810865054286</c:v>
                </c:pt>
                <c:pt idx="5">
                  <c:v>33.721753382596361</c:v>
                </c:pt>
                <c:pt idx="6">
                  <c:v>19.188213938636736</c:v>
                </c:pt>
                <c:pt idx="7">
                  <c:v>16.686082684965072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4F-4B75-849D-0087AD3BF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748864"/>
        <c:axId val="166807232"/>
      </c:barChart>
      <c:catAx>
        <c:axId val="17174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6807232"/>
        <c:crosses val="autoZero"/>
        <c:auto val="1"/>
        <c:lblAlgn val="ctr"/>
        <c:lblOffset val="100"/>
        <c:noMultiLvlLbl val="0"/>
      </c:catAx>
      <c:valAx>
        <c:axId val="166807232"/>
        <c:scaling>
          <c:orientation val="minMax"/>
          <c:max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CA" sz="1600" b="0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straight quaternary branches</a:t>
                </a:r>
                <a:r>
                  <a:rPr lang="en-CA" sz="1600" b="0" i="0" u="none" strike="noStrike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en-CA" sz="16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3402040692781382E-2"/>
              <c:y val="0.14586909677181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1748864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3270625860762617"/>
          <c:y val="0.1956872086717146"/>
          <c:w val="0.26678303967984862"/>
          <c:h val="0.13444397915822862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38509046226391"/>
          <c:y val="0.161097925750013"/>
          <c:w val="0.6227830087206897"/>
          <c:h val="0.45514692058841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[2]Summary!$G$31</c:f>
              <c:strCache>
                <c:ptCount val="1"/>
                <c:pt idx="0">
                  <c:v>crowded worm plate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[2]Summary!$H$37:$O$37</c:f>
                <c:numCache>
                  <c:formatCode>General</c:formatCode>
                  <c:ptCount val="8"/>
                  <c:pt idx="0">
                    <c:v>3.1138284785597037</c:v>
                  </c:pt>
                  <c:pt idx="1">
                    <c:v>2.512447788762342</c:v>
                  </c:pt>
                  <c:pt idx="2">
                    <c:v>3.2829793800300244</c:v>
                  </c:pt>
                  <c:pt idx="3">
                    <c:v>3.6149895375764682</c:v>
                  </c:pt>
                  <c:pt idx="4">
                    <c:v>3.8256011135547978</c:v>
                  </c:pt>
                  <c:pt idx="5">
                    <c:v>2.9785169815225494</c:v>
                  </c:pt>
                  <c:pt idx="6">
                    <c:v>4.2957948305842395</c:v>
                  </c:pt>
                  <c:pt idx="7">
                    <c:v>5.1885743112892344</c:v>
                  </c:pt>
                </c:numCache>
              </c:numRef>
            </c:plus>
            <c:minus>
              <c:numRef>
                <c:f>[2]Summary!$H$37:$O$37</c:f>
                <c:numCache>
                  <c:formatCode>General</c:formatCode>
                  <c:ptCount val="8"/>
                  <c:pt idx="0">
                    <c:v>3.1138284785597037</c:v>
                  </c:pt>
                  <c:pt idx="1">
                    <c:v>2.512447788762342</c:v>
                  </c:pt>
                  <c:pt idx="2">
                    <c:v>3.2829793800300244</c:v>
                  </c:pt>
                  <c:pt idx="3">
                    <c:v>3.6149895375764682</c:v>
                  </c:pt>
                  <c:pt idx="4">
                    <c:v>3.8256011135547978</c:v>
                  </c:pt>
                  <c:pt idx="5">
                    <c:v>2.9785169815225494</c:v>
                  </c:pt>
                  <c:pt idx="6">
                    <c:v>4.2957948305842395</c:v>
                  </c:pt>
                  <c:pt idx="7">
                    <c:v>5.1885743112892344</c:v>
                  </c:pt>
                </c:numCache>
              </c:numRef>
            </c:minus>
          </c:errBars>
          <c:cat>
            <c:strRef>
              <c:f>[2]Summary!$H$30:$O$30</c:f>
              <c:strCache>
                <c:ptCount val="8"/>
                <c:pt idx="0">
                  <c:v>Wild type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[2]Summary!$H$31:$O$31</c:f>
              <c:numCache>
                <c:formatCode>General</c:formatCode>
                <c:ptCount val="8"/>
                <c:pt idx="0">
                  <c:v>20.160874534186878</c:v>
                </c:pt>
                <c:pt idx="1">
                  <c:v>22.052334493697167</c:v>
                </c:pt>
                <c:pt idx="2">
                  <c:v>33.146534482598661</c:v>
                </c:pt>
                <c:pt idx="3">
                  <c:v>53.623300195028165</c:v>
                </c:pt>
                <c:pt idx="4">
                  <c:v>29.798188760308072</c:v>
                </c:pt>
                <c:pt idx="5">
                  <c:v>32.378185072548256</c:v>
                </c:pt>
                <c:pt idx="6">
                  <c:v>31.278178877476126</c:v>
                </c:pt>
                <c:pt idx="7">
                  <c:v>38.35833462424737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8-4073-858D-E2FC55E88C44}"/>
            </c:ext>
          </c:extLst>
        </c:ser>
        <c:ser>
          <c:idx val="1"/>
          <c:order val="1"/>
          <c:tx>
            <c:strRef>
              <c:f>[2]Summary!$G$32</c:f>
              <c:strCache>
                <c:ptCount val="1"/>
                <c:pt idx="0">
                  <c:v>isolated egg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[2]Summary!$H$38:$O$38</c:f>
                <c:numCache>
                  <c:formatCode>General</c:formatCode>
                  <c:ptCount val="8"/>
                  <c:pt idx="0">
                    <c:v>4.4038530002304785</c:v>
                  </c:pt>
                  <c:pt idx="1">
                    <c:v>4.8448577664794765</c:v>
                  </c:pt>
                  <c:pt idx="2">
                    <c:v>4.0431987388202471</c:v>
                  </c:pt>
                  <c:pt idx="3">
                    <c:v>3.4057350237267827</c:v>
                  </c:pt>
                  <c:pt idx="4">
                    <c:v>4.0689796421187152</c:v>
                  </c:pt>
                  <c:pt idx="5">
                    <c:v>2.1858421565168205</c:v>
                  </c:pt>
                  <c:pt idx="6">
                    <c:v>2.3901345959324733</c:v>
                  </c:pt>
                  <c:pt idx="7">
                    <c:v>3.7897023313244205</c:v>
                  </c:pt>
                </c:numCache>
              </c:numRef>
            </c:plus>
            <c:minus>
              <c:numRef>
                <c:f>[2]Summary!$H$38:$O$38</c:f>
                <c:numCache>
                  <c:formatCode>General</c:formatCode>
                  <c:ptCount val="8"/>
                  <c:pt idx="0">
                    <c:v>4.4038530002304785</c:v>
                  </c:pt>
                  <c:pt idx="1">
                    <c:v>4.8448577664794765</c:v>
                  </c:pt>
                  <c:pt idx="2">
                    <c:v>4.0431987388202471</c:v>
                  </c:pt>
                  <c:pt idx="3">
                    <c:v>3.4057350237267827</c:v>
                  </c:pt>
                  <c:pt idx="4">
                    <c:v>4.0689796421187152</c:v>
                  </c:pt>
                  <c:pt idx="5">
                    <c:v>2.1858421565168205</c:v>
                  </c:pt>
                  <c:pt idx="6">
                    <c:v>2.3901345959324733</c:v>
                  </c:pt>
                  <c:pt idx="7">
                    <c:v>3.7897023313244205</c:v>
                  </c:pt>
                </c:numCache>
              </c:numRef>
            </c:minus>
          </c:errBars>
          <c:cat>
            <c:strRef>
              <c:f>[2]Summary!$H$30:$O$30</c:f>
              <c:strCache>
                <c:ptCount val="8"/>
                <c:pt idx="0">
                  <c:v>Wild type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[2]Summary!$H$32:$O$32</c:f>
              <c:numCache>
                <c:formatCode>General</c:formatCode>
                <c:ptCount val="8"/>
                <c:pt idx="0">
                  <c:v>40.561072348106038</c:v>
                </c:pt>
                <c:pt idx="1">
                  <c:v>42.395922920176616</c:v>
                </c:pt>
                <c:pt idx="2">
                  <c:v>47.841711654022028</c:v>
                </c:pt>
                <c:pt idx="3">
                  <c:v>47.589378538767441</c:v>
                </c:pt>
                <c:pt idx="4">
                  <c:v>55.821773601804843</c:v>
                </c:pt>
                <c:pt idx="5">
                  <c:v>28.172406715057384</c:v>
                </c:pt>
                <c:pt idx="6">
                  <c:v>44.85419340745397</c:v>
                </c:pt>
                <c:pt idx="7">
                  <c:v>37.667378227885493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78-4073-858D-E2FC55E8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460544"/>
        <c:axId val="166809536"/>
      </c:barChart>
      <c:catAx>
        <c:axId val="17246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6809536"/>
        <c:crosses val="autoZero"/>
        <c:auto val="1"/>
        <c:lblAlgn val="ctr"/>
        <c:lblOffset val="100"/>
        <c:noMultiLvlLbl val="0"/>
      </c:catAx>
      <c:valAx>
        <c:axId val="166809536"/>
        <c:scaling>
          <c:orientation val="minMax"/>
          <c:max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600" b="0" i="0" u="none" strike="noStrike" baseline="0">
                    <a:effectLst/>
                  </a:rPr>
                  <a:t>% total ectopic branching</a:t>
                </a:r>
                <a:r>
                  <a:rPr lang="en-US" sz="1600" b="0" i="0" u="none" strike="noStrike" baseline="0"/>
                  <a:t> </a:t>
                </a:r>
                <a:endParaRPr lang="en-CA" sz="16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7766938438115668E-2"/>
              <c:y val="0.1581016109438128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2460544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3270625860762617"/>
          <c:y val="0.1956872086717146"/>
          <c:w val="0.26678303967984862"/>
          <c:h val="0.13444397915822862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93943456978796"/>
          <c:y val="0.15715130250556775"/>
          <c:w val="0.62131160227391935"/>
          <c:h val="0.53911982465352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[2]Summary!$G$56</c:f>
              <c:strCache>
                <c:ptCount val="1"/>
                <c:pt idx="0">
                  <c:v>crowded worm plate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[2]Summary!$H$62:$O$62</c:f>
                <c:numCache>
                  <c:formatCode>General</c:formatCode>
                  <c:ptCount val="8"/>
                  <c:pt idx="0">
                    <c:v>1.4639846247560406</c:v>
                  </c:pt>
                  <c:pt idx="1">
                    <c:v>1.7290986055286182</c:v>
                  </c:pt>
                  <c:pt idx="2">
                    <c:v>1.6265465070351839</c:v>
                  </c:pt>
                  <c:pt idx="3">
                    <c:v>1.5276184785544329</c:v>
                  </c:pt>
                  <c:pt idx="4">
                    <c:v>1.5344900727423367</c:v>
                  </c:pt>
                  <c:pt idx="5">
                    <c:v>1.5721112635604642</c:v>
                  </c:pt>
                  <c:pt idx="6">
                    <c:v>2.1915680266919932</c:v>
                  </c:pt>
                  <c:pt idx="7">
                    <c:v>2.8323405379905044</c:v>
                  </c:pt>
                </c:numCache>
              </c:numRef>
            </c:plus>
            <c:minus>
              <c:numRef>
                <c:f>[2]Summary!$H$62:$O$62</c:f>
                <c:numCache>
                  <c:formatCode>General</c:formatCode>
                  <c:ptCount val="8"/>
                  <c:pt idx="0">
                    <c:v>1.4639846247560406</c:v>
                  </c:pt>
                  <c:pt idx="1">
                    <c:v>1.7290986055286182</c:v>
                  </c:pt>
                  <c:pt idx="2">
                    <c:v>1.6265465070351839</c:v>
                  </c:pt>
                  <c:pt idx="3">
                    <c:v>1.5276184785544329</c:v>
                  </c:pt>
                  <c:pt idx="4">
                    <c:v>1.5344900727423367</c:v>
                  </c:pt>
                  <c:pt idx="5">
                    <c:v>1.5721112635604642</c:v>
                  </c:pt>
                  <c:pt idx="6">
                    <c:v>2.1915680266919932</c:v>
                  </c:pt>
                  <c:pt idx="7">
                    <c:v>2.8323405379905044</c:v>
                  </c:pt>
                </c:numCache>
              </c:numRef>
            </c:minus>
          </c:errBars>
          <c:cat>
            <c:strRef>
              <c:f>[2]Summary!$H$55:$O$55</c:f>
              <c:strCache>
                <c:ptCount val="8"/>
                <c:pt idx="0">
                  <c:v>Wild type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[2]Summary!$H$56:$O$56</c:f>
              <c:numCache>
                <c:formatCode>General</c:formatCode>
                <c:ptCount val="8"/>
                <c:pt idx="0">
                  <c:v>3.6282467532467533</c:v>
                </c:pt>
                <c:pt idx="1">
                  <c:v>4.4570707070707067</c:v>
                </c:pt>
                <c:pt idx="2">
                  <c:v>6.9669312169312168</c:v>
                </c:pt>
                <c:pt idx="3">
                  <c:v>3.3348794063079774</c:v>
                </c:pt>
                <c:pt idx="4">
                  <c:v>5.9063251563251562</c:v>
                </c:pt>
                <c:pt idx="5">
                  <c:v>5.1159951159951156</c:v>
                </c:pt>
                <c:pt idx="6">
                  <c:v>7.1739130434782608</c:v>
                </c:pt>
                <c:pt idx="7">
                  <c:v>8.9994667168580218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8-4E06-858D-29D2921C3F15}"/>
            </c:ext>
          </c:extLst>
        </c:ser>
        <c:ser>
          <c:idx val="1"/>
          <c:order val="1"/>
          <c:tx>
            <c:strRef>
              <c:f>[2]Summary!$G$57</c:f>
              <c:strCache>
                <c:ptCount val="1"/>
                <c:pt idx="0">
                  <c:v>isolated egg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[2]Summary!$H$63:$O$63</c:f>
                <c:numCache>
                  <c:formatCode>General</c:formatCode>
                  <c:ptCount val="8"/>
                  <c:pt idx="0">
                    <c:v>2.5734120230170303</c:v>
                  </c:pt>
                  <c:pt idx="1">
                    <c:v>1.3950105590795177</c:v>
                  </c:pt>
                  <c:pt idx="2">
                    <c:v>3.3359794428681151</c:v>
                  </c:pt>
                  <c:pt idx="3">
                    <c:v>1.7679805411802219</c:v>
                  </c:pt>
                  <c:pt idx="4">
                    <c:v>1.4259654011662706</c:v>
                  </c:pt>
                  <c:pt idx="5">
                    <c:v>1.2912225124719863</c:v>
                  </c:pt>
                  <c:pt idx="6">
                    <c:v>2.5714247847139888</c:v>
                  </c:pt>
                  <c:pt idx="7">
                    <c:v>3.1940656567641827</c:v>
                  </c:pt>
                </c:numCache>
              </c:numRef>
            </c:plus>
            <c:minus>
              <c:numRef>
                <c:f>[2]Summary!$H$63:$O$63</c:f>
                <c:numCache>
                  <c:formatCode>General</c:formatCode>
                  <c:ptCount val="8"/>
                  <c:pt idx="0">
                    <c:v>2.5734120230170303</c:v>
                  </c:pt>
                  <c:pt idx="1">
                    <c:v>1.3950105590795177</c:v>
                  </c:pt>
                  <c:pt idx="2">
                    <c:v>3.3359794428681151</c:v>
                  </c:pt>
                  <c:pt idx="3">
                    <c:v>1.7679805411802219</c:v>
                  </c:pt>
                  <c:pt idx="4">
                    <c:v>1.4259654011662706</c:v>
                  </c:pt>
                  <c:pt idx="5">
                    <c:v>1.2912225124719863</c:v>
                  </c:pt>
                  <c:pt idx="6">
                    <c:v>2.5714247847139888</c:v>
                  </c:pt>
                  <c:pt idx="7">
                    <c:v>3.1940656567641827</c:v>
                  </c:pt>
                </c:numCache>
              </c:numRef>
            </c:minus>
          </c:errBars>
          <c:cat>
            <c:strRef>
              <c:f>[2]Summary!$H$55:$O$55</c:f>
              <c:strCache>
                <c:ptCount val="8"/>
                <c:pt idx="0">
                  <c:v>Wild type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[2]Summary!$H$57:$O$57</c:f>
              <c:numCache>
                <c:formatCode>General</c:formatCode>
                <c:ptCount val="8"/>
                <c:pt idx="0">
                  <c:v>12.617190501805887</c:v>
                </c:pt>
                <c:pt idx="1">
                  <c:v>5.5333333333333341</c:v>
                </c:pt>
                <c:pt idx="2">
                  <c:v>12.455357142857141</c:v>
                </c:pt>
                <c:pt idx="3">
                  <c:v>6.0978835978835972</c:v>
                </c:pt>
                <c:pt idx="4">
                  <c:v>5.7055578829772378</c:v>
                </c:pt>
                <c:pt idx="5">
                  <c:v>4.4002921681493108</c:v>
                </c:pt>
                <c:pt idx="6">
                  <c:v>8.5291097791097776</c:v>
                </c:pt>
                <c:pt idx="7">
                  <c:v>13.81725417439703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8-4E06-858D-29D2921C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461568"/>
        <c:axId val="166811840"/>
      </c:barChart>
      <c:catAx>
        <c:axId val="172461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6811840"/>
        <c:crosses val="autoZero"/>
        <c:auto val="1"/>
        <c:lblAlgn val="ctr"/>
        <c:lblOffset val="100"/>
        <c:noMultiLvlLbl val="0"/>
      </c:catAx>
      <c:valAx>
        <c:axId val="166811840"/>
        <c:scaling>
          <c:orientation val="minMax"/>
          <c:max val="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600" b="0" i="0" u="none" strike="noStrike" baseline="0">
                    <a:effectLst/>
                  </a:rPr>
                  <a:t>% loss of self avoidance</a:t>
                </a:r>
                <a:r>
                  <a:rPr lang="en-US" sz="1600" b="0" i="0" u="none" strike="noStrike" baseline="0"/>
                  <a:t> </a:t>
                </a:r>
                <a:endParaRPr lang="en-CA" sz="16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3466800156866575E-2"/>
              <c:y val="0.2218198791227511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246156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73270633213387826"/>
          <c:y val="0.26887896938076927"/>
          <c:w val="0.26678303967984862"/>
          <c:h val="0.13444397915822862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3799018150041"/>
          <c:y val="0.11852045837593145"/>
          <c:w val="0.72001135354263923"/>
          <c:h val="0.55953382073187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[3]summary!$C$6</c:f>
              <c:strCache>
                <c:ptCount val="1"/>
                <c:pt idx="0">
                  <c:v>crowded worms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delete val="1"/>
          </c:dLbls>
          <c:cat>
            <c:strRef>
              <c:f>[3]summary!$D$5:$K$5</c:f>
              <c:strCache>
                <c:ptCount val="8"/>
                <c:pt idx="0">
                  <c:v>N2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[3]summary!$D$6:$K$6</c:f>
              <c:numCache>
                <c:formatCode>General</c:formatCode>
                <c:ptCount val="8"/>
                <c:pt idx="0">
                  <c:v>84.375</c:v>
                </c:pt>
                <c:pt idx="1">
                  <c:v>82.758620689655174</c:v>
                </c:pt>
                <c:pt idx="2">
                  <c:v>39</c:v>
                </c:pt>
                <c:pt idx="3">
                  <c:v>68</c:v>
                </c:pt>
                <c:pt idx="4">
                  <c:v>92.307692307692307</c:v>
                </c:pt>
                <c:pt idx="5">
                  <c:v>37.5</c:v>
                </c:pt>
                <c:pt idx="6">
                  <c:v>85.714285714285708</c:v>
                </c:pt>
                <c:pt idx="7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D-4C85-B310-F09F7BB087E6}"/>
            </c:ext>
          </c:extLst>
        </c:ser>
        <c:ser>
          <c:idx val="1"/>
          <c:order val="1"/>
          <c:tx>
            <c:strRef>
              <c:f>[3]summary!$C$7</c:f>
              <c:strCache>
                <c:ptCount val="1"/>
                <c:pt idx="0">
                  <c:v>isolated eggs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elete val="1"/>
          </c:dLbls>
          <c:cat>
            <c:strRef>
              <c:f>[3]summary!$D$5:$K$5</c:f>
              <c:strCache>
                <c:ptCount val="8"/>
                <c:pt idx="0">
                  <c:v>N2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[3]summary!$D$7:$K$7</c:f>
              <c:numCache>
                <c:formatCode>General</c:formatCode>
                <c:ptCount val="8"/>
                <c:pt idx="0">
                  <c:v>40.625</c:v>
                </c:pt>
                <c:pt idx="1">
                  <c:v>82.608695652173907</c:v>
                </c:pt>
                <c:pt idx="2">
                  <c:v>35</c:v>
                </c:pt>
                <c:pt idx="3">
                  <c:v>35</c:v>
                </c:pt>
                <c:pt idx="4">
                  <c:v>87.5</c:v>
                </c:pt>
                <c:pt idx="5">
                  <c:v>25</c:v>
                </c:pt>
                <c:pt idx="6">
                  <c:v>79.411764705882348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2D-4C85-B310-F09F7BB087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4496768"/>
        <c:axId val="198953216"/>
      </c:barChart>
      <c:catAx>
        <c:axId val="174496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8953216"/>
        <c:crosses val="autoZero"/>
        <c:auto val="1"/>
        <c:lblAlgn val="ctr"/>
        <c:lblOffset val="100"/>
        <c:noMultiLvlLbl val="0"/>
      </c:catAx>
      <c:valAx>
        <c:axId val="198953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en-US" sz="14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of responding worms</a:t>
                </a:r>
                <a:endParaRPr lang="en-US" sz="14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5951176670836331E-2"/>
              <c:y val="0.1941413061762461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4496768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83708821720894733"/>
          <c:y val="2.22118841760356E-3"/>
          <c:w val="0.15683460260266011"/>
          <c:h val="0.27339326696755134"/>
        </c:manualLayout>
      </c:layout>
      <c:overlay val="0"/>
      <c:txPr>
        <a:bodyPr/>
        <a:lstStyle/>
        <a:p>
          <a:pPr>
            <a:defRPr sz="1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524469055877604"/>
          <c:y val="8.17432929582152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51528281187074"/>
          <c:y val="0.24664326499820885"/>
          <c:w val="0.52146176172422887"/>
          <c:h val="0.59952753567908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[3]summary!$D$2</c:f>
              <c:strCache>
                <c:ptCount val="1"/>
                <c:pt idx="0">
                  <c:v>WT- kaede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5F5-425A-A770-1E46F710719D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45F5-425A-A770-1E46F710719D}"/>
              </c:ext>
            </c:extLst>
          </c:dPt>
          <c:cat>
            <c:strRef>
              <c:f>[3]summary!$C$6:$C$7</c:f>
              <c:strCache>
                <c:ptCount val="2"/>
                <c:pt idx="0">
                  <c:v>crowded worms</c:v>
                </c:pt>
                <c:pt idx="1">
                  <c:v>isolated eggs</c:v>
                </c:pt>
              </c:strCache>
            </c:strRef>
          </c:cat>
          <c:val>
            <c:numRef>
              <c:f>[3]summary!$D$3:$D$4</c:f>
              <c:numCache>
                <c:formatCode>General</c:formatCode>
                <c:ptCount val="2"/>
                <c:pt idx="0">
                  <c:v>83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F5-425A-A770-1E46F710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236032"/>
        <c:axId val="198957824"/>
      </c:barChart>
      <c:catAx>
        <c:axId val="20023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98957824"/>
        <c:crosses val="autoZero"/>
        <c:auto val="1"/>
        <c:lblAlgn val="ctr"/>
        <c:lblOffset val="100"/>
        <c:noMultiLvlLbl val="0"/>
      </c:catAx>
      <c:valAx>
        <c:axId val="198957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responding worms</a:t>
                </a:r>
                <a:endParaRPr lang="en-US" sz="12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4797039258981516E-2"/>
              <c:y val="0.2610431866631866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200236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483328472829787"/>
          <c:y val="0.20768469326080907"/>
          <c:w val="0.29163937841103194"/>
          <c:h val="0.215754322311044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[3]summary!$R$110</c:f>
              <c:strCache>
                <c:ptCount val="1"/>
                <c:pt idx="0">
                  <c:v>crowded worms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[3]summary!$S$113:$Z$113</c:f>
                <c:numCache>
                  <c:formatCode>General</c:formatCode>
                  <c:ptCount val="8"/>
                  <c:pt idx="0">
                    <c:v>6.4177868069919501</c:v>
                  </c:pt>
                  <c:pt idx="1">
                    <c:v>7.01422790501194</c:v>
                  </c:pt>
                  <c:pt idx="2">
                    <c:v>7.9291585469807497</c:v>
                  </c:pt>
                  <c:pt idx="3">
                    <c:v>7.6957255598086309</c:v>
                  </c:pt>
                  <c:pt idx="4">
                    <c:v>4.2663378278727997</c:v>
                  </c:pt>
                  <c:pt idx="5">
                    <c:v>7.6546554461974292</c:v>
                  </c:pt>
                  <c:pt idx="6">
                    <c:v>5.9155869169025399</c:v>
                  </c:pt>
                  <c:pt idx="7">
                    <c:v>6.2828789028352494</c:v>
                  </c:pt>
                </c:numCache>
              </c:numRef>
            </c:plus>
            <c:minus>
              <c:numRef>
                <c:f>[3]summary!$S$114:$Z$114</c:f>
                <c:numCache>
                  <c:formatCode>General</c:formatCode>
                  <c:ptCount val="8"/>
                  <c:pt idx="0">
                    <c:v>8.6822431937259097</c:v>
                  </c:pt>
                  <c:pt idx="1">
                    <c:v>7.9031856537892891</c:v>
                  </c:pt>
                  <c:pt idx="2">
                    <c:v>8.5932636783216001</c:v>
                  </c:pt>
                  <c:pt idx="3">
                    <c:v>8.5932636783216001</c:v>
                  </c:pt>
                  <c:pt idx="4">
                    <c:v>5.2291251658379698</c:v>
                  </c:pt>
                  <c:pt idx="5">
                    <c:v>7.2168783648703201</c:v>
                  </c:pt>
                  <c:pt idx="6">
                    <c:v>6.934678201957591</c:v>
                  </c:pt>
                  <c:pt idx="7">
                    <c:v>7.0199715099136899</c:v>
                  </c:pt>
                </c:numCache>
              </c:numRef>
            </c:minus>
          </c:errBars>
          <c:cat>
            <c:strRef>
              <c:f>[3]summary!$S$109:$Z$109</c:f>
              <c:strCache>
                <c:ptCount val="8"/>
                <c:pt idx="0">
                  <c:v>N2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[3]summary!$S$110:$Z$110</c:f>
              <c:numCache>
                <c:formatCode>General</c:formatCode>
                <c:ptCount val="8"/>
                <c:pt idx="0">
                  <c:v>84.375</c:v>
                </c:pt>
                <c:pt idx="1">
                  <c:v>82.758620689655174</c:v>
                </c:pt>
                <c:pt idx="2">
                  <c:v>39</c:v>
                </c:pt>
                <c:pt idx="3">
                  <c:v>68</c:v>
                </c:pt>
                <c:pt idx="4">
                  <c:v>92.307692307692307</c:v>
                </c:pt>
                <c:pt idx="5">
                  <c:v>37.5</c:v>
                </c:pt>
                <c:pt idx="6">
                  <c:v>85.714285714285708</c:v>
                </c:pt>
                <c:pt idx="7">
                  <c:v>28.846153846153843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3-4529-BDA2-4FD163B1904F}"/>
            </c:ext>
          </c:extLst>
        </c:ser>
        <c:ser>
          <c:idx val="1"/>
          <c:order val="1"/>
          <c:tx>
            <c:strRef>
              <c:f>[3]summary!$R$111</c:f>
              <c:strCache>
                <c:ptCount val="1"/>
                <c:pt idx="0">
                  <c:v>isolated eggs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[3]summary!$S$114:$Z$114</c:f>
                <c:numCache>
                  <c:formatCode>General</c:formatCode>
                  <c:ptCount val="8"/>
                  <c:pt idx="0">
                    <c:v>8.6822431937259097</c:v>
                  </c:pt>
                  <c:pt idx="1">
                    <c:v>7.9031856537892891</c:v>
                  </c:pt>
                  <c:pt idx="2">
                    <c:v>8.5932636783216001</c:v>
                  </c:pt>
                  <c:pt idx="3">
                    <c:v>8.5932636783216001</c:v>
                  </c:pt>
                  <c:pt idx="4">
                    <c:v>5.2291251658379698</c:v>
                  </c:pt>
                  <c:pt idx="5">
                    <c:v>7.2168783648703201</c:v>
                  </c:pt>
                  <c:pt idx="6">
                    <c:v>6.934678201957591</c:v>
                  </c:pt>
                  <c:pt idx="7">
                    <c:v>7.0199715099136899</c:v>
                  </c:pt>
                </c:numCache>
              </c:numRef>
            </c:plus>
            <c:minus>
              <c:numRef>
                <c:f>[3]summary!$S$114:$Z$114</c:f>
                <c:numCache>
                  <c:formatCode>General</c:formatCode>
                  <c:ptCount val="8"/>
                  <c:pt idx="0">
                    <c:v>8.6822431937259097</c:v>
                  </c:pt>
                  <c:pt idx="1">
                    <c:v>7.9031856537892891</c:v>
                  </c:pt>
                  <c:pt idx="2">
                    <c:v>8.5932636783216001</c:v>
                  </c:pt>
                  <c:pt idx="3">
                    <c:v>8.5932636783216001</c:v>
                  </c:pt>
                  <c:pt idx="4">
                    <c:v>5.2291251658379698</c:v>
                  </c:pt>
                  <c:pt idx="5">
                    <c:v>7.2168783648703201</c:v>
                  </c:pt>
                  <c:pt idx="6">
                    <c:v>6.934678201957591</c:v>
                  </c:pt>
                  <c:pt idx="7">
                    <c:v>7.0199715099136899</c:v>
                  </c:pt>
                </c:numCache>
              </c:numRef>
            </c:minus>
          </c:errBars>
          <c:cat>
            <c:strRef>
              <c:f>[3]summary!$S$109:$Z$109</c:f>
              <c:strCache>
                <c:ptCount val="8"/>
                <c:pt idx="0">
                  <c:v>N2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asic-1;mec-10</c:v>
                </c:pt>
                <c:pt idx="5">
                  <c:v>mec-10;degt-1</c:v>
                </c:pt>
                <c:pt idx="6">
                  <c:v>asic-1;degt-1</c:v>
                </c:pt>
                <c:pt idx="7">
                  <c:v>asic-1;mec-10;degt-1</c:v>
                </c:pt>
              </c:strCache>
            </c:strRef>
          </c:cat>
          <c:val>
            <c:numRef>
              <c:f>[3]summary!$S$111:$Z$111</c:f>
              <c:numCache>
                <c:formatCode>General</c:formatCode>
                <c:ptCount val="8"/>
                <c:pt idx="0">
                  <c:v>40.625</c:v>
                </c:pt>
                <c:pt idx="1">
                  <c:v>82.608695652173907</c:v>
                </c:pt>
                <c:pt idx="2">
                  <c:v>35</c:v>
                </c:pt>
                <c:pt idx="3">
                  <c:v>35</c:v>
                </c:pt>
                <c:pt idx="4">
                  <c:v>87.5</c:v>
                </c:pt>
                <c:pt idx="5">
                  <c:v>25</c:v>
                </c:pt>
                <c:pt idx="6">
                  <c:v>79.411764705882348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3-4529-BDA2-4FD163B19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048576"/>
        <c:axId val="198929216"/>
      </c:barChart>
      <c:catAx>
        <c:axId val="20104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98929216"/>
        <c:crosses val="autoZero"/>
        <c:auto val="1"/>
        <c:lblAlgn val="ctr"/>
        <c:lblOffset val="100"/>
        <c:noMultiLvlLbl val="0"/>
      </c:catAx>
      <c:valAx>
        <c:axId val="198929216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20104857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8457530001779987"/>
          <c:y val="8.7579104695246435E-2"/>
          <c:w val="0.14545095651776418"/>
          <c:h val="0.1194823694919945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14718</xdr:colOff>
      <xdr:row>36</xdr:row>
      <xdr:rowOff>118761</xdr:rowOff>
    </xdr:from>
    <xdr:to>
      <xdr:col>22</xdr:col>
      <xdr:colOff>471387</xdr:colOff>
      <xdr:row>57</xdr:row>
      <xdr:rowOff>121054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587376</xdr:colOff>
      <xdr:row>6</xdr:row>
      <xdr:rowOff>25401</xdr:rowOff>
    </xdr:from>
    <xdr:to>
      <xdr:col>22</xdr:col>
      <xdr:colOff>255588</xdr:colOff>
      <xdr:row>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23695</xdr:colOff>
      <xdr:row>6</xdr:row>
      <xdr:rowOff>0</xdr:rowOff>
    </xdr:from>
    <xdr:to>
      <xdr:col>21</xdr:col>
      <xdr:colOff>550509</xdr:colOff>
      <xdr:row>34</xdr:row>
      <xdr:rowOff>28670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36</xdr:row>
      <xdr:rowOff>33631</xdr:rowOff>
    </xdr:from>
    <xdr:to>
      <xdr:col>21</xdr:col>
      <xdr:colOff>499890</xdr:colOff>
      <xdr:row>63</xdr:row>
      <xdr:rowOff>31977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15843</xdr:colOff>
      <xdr:row>66</xdr:row>
      <xdr:rowOff>34217</xdr:rowOff>
    </xdr:from>
    <xdr:to>
      <xdr:col>21</xdr:col>
      <xdr:colOff>474380</xdr:colOff>
      <xdr:row>93</xdr:row>
      <xdr:rowOff>103114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290512</xdr:colOff>
      <xdr:row>33</xdr:row>
      <xdr:rowOff>90031</xdr:rowOff>
    </xdr:from>
    <xdr:to>
      <xdr:col>11</xdr:col>
      <xdr:colOff>671512</xdr:colOff>
      <xdr:row>58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544286</xdr:colOff>
      <xdr:row>5</xdr:row>
      <xdr:rowOff>55108</xdr:rowOff>
    </xdr:from>
    <xdr:to>
      <xdr:col>4</xdr:col>
      <xdr:colOff>904875</xdr:colOff>
      <xdr:row>28</xdr:row>
      <xdr:rowOff>59531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964406</xdr:colOff>
      <xdr:row>103</xdr:row>
      <xdr:rowOff>92868</xdr:rowOff>
    </xdr:from>
    <xdr:to>
      <xdr:col>24</xdr:col>
      <xdr:colOff>563561</xdr:colOff>
      <xdr:row>124</xdr:row>
      <xdr:rowOff>103187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0.57678</cdr:x>
      <cdr:y>0.37833</cdr:y>
    </cdr:from>
    <cdr:to>
      <cdr:x>0.6418</cdr:x>
      <cdr:y>0.44026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158502" y="1803752"/>
          <a:ext cx="806968" cy="295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800"/>
            <a:t>n.s.</a:t>
          </a:r>
        </a:p>
      </cdr:txBody>
    </cdr:sp>
  </cdr:relSizeAnchor>
  <cdr:relSizeAnchor xmlns:cdr="http://schemas.openxmlformats.org/drawingml/2006/chartDrawing">
    <cdr:from>
      <cdr:x>0.21582</cdr:x>
      <cdr:y>0.07225</cdr:y>
    </cdr:from>
    <cdr:to>
      <cdr:x>0.28083</cdr:x>
      <cdr:y>0.13417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678538" y="344489"/>
          <a:ext cx="806844" cy="295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800"/>
            <a:t>n.s.</a:t>
          </a:r>
        </a:p>
      </cdr:txBody>
    </cdr:sp>
  </cdr:relSizeAnchor>
  <cdr:relSizeAnchor xmlns:cdr="http://schemas.openxmlformats.org/drawingml/2006/chartDrawing">
    <cdr:from>
      <cdr:x>0.40222</cdr:x>
      <cdr:y>0.20514</cdr:y>
    </cdr:from>
    <cdr:to>
      <cdr:x>0.46723</cdr:x>
      <cdr:y>0.26707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991946" y="978033"/>
          <a:ext cx="806844" cy="295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800"/>
            <a:t>*</a:t>
          </a:r>
        </a:p>
      </cdr:txBody>
    </cdr:sp>
  </cdr:relSizeAnchor>
  <cdr:relSizeAnchor xmlns:cdr="http://schemas.openxmlformats.org/drawingml/2006/chartDrawing">
    <cdr:from>
      <cdr:x>0.48844</cdr:x>
      <cdr:y>0.07948</cdr:y>
    </cdr:from>
    <cdr:to>
      <cdr:x>0.55345</cdr:x>
      <cdr:y>0.14141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062058" y="378928"/>
          <a:ext cx="806844" cy="295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1800"/>
            <a:t>n.s.</a:t>
          </a:r>
        </a:p>
      </cdr:txBody>
    </cdr:sp>
  </cdr:relSizeAnchor>
  <cdr:relSizeAnchor xmlns:cdr="http://schemas.openxmlformats.org/drawingml/2006/chartDrawing">
    <cdr:from>
      <cdr:x>0.30331</cdr:x>
      <cdr:y>0.37987</cdr:y>
    </cdr:from>
    <cdr:to>
      <cdr:x>0.36832</cdr:x>
      <cdr:y>0.4418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3764385" y="1811123"/>
          <a:ext cx="806843" cy="295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800"/>
            <a:t>n.s.</a:t>
          </a:r>
        </a:p>
      </cdr:txBody>
    </cdr:sp>
  </cdr:relSizeAnchor>
  <cdr:relSizeAnchor xmlns:cdr="http://schemas.openxmlformats.org/drawingml/2006/chartDrawing">
    <cdr:from>
      <cdr:x>0.1201</cdr:x>
      <cdr:y>0.10522</cdr:y>
    </cdr:from>
    <cdr:to>
      <cdr:x>0.18511</cdr:x>
      <cdr:y>0.16715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1490537" y="501650"/>
          <a:ext cx="806844" cy="295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800"/>
            <a:t>***</a:t>
          </a:r>
        </a:p>
      </cdr:txBody>
    </cdr:sp>
  </cdr:relSizeAnchor>
  <cdr:relSizeAnchor xmlns:cdr="http://schemas.openxmlformats.org/drawingml/2006/chartDrawing">
    <cdr:from>
      <cdr:x>0.66546</cdr:x>
      <cdr:y>0.10792</cdr:y>
    </cdr:from>
    <cdr:to>
      <cdr:x>0.73047</cdr:x>
      <cdr:y>0.16985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8259075" y="514553"/>
          <a:ext cx="806844" cy="295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800"/>
            <a:t>n.s.</a:t>
          </a:r>
        </a:p>
      </cdr:txBody>
    </cdr:sp>
  </cdr:relSizeAnchor>
  <cdr:relSizeAnchor xmlns:cdr="http://schemas.openxmlformats.org/drawingml/2006/chartDrawing">
    <cdr:from>
      <cdr:x>0.74403</cdr:x>
      <cdr:y>0.33898</cdr:y>
    </cdr:from>
    <cdr:to>
      <cdr:x>0.83215</cdr:x>
      <cdr:y>0.40091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9234242" y="1616160"/>
          <a:ext cx="1093664" cy="295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p=0.15</a:t>
          </a:r>
          <a:endParaRPr lang="en-CA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709%20HT%20followed%20by%20PVD%20imag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VD%20of%20mutants%20DEG%20after%20isol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%20after%20iso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lated and HT BP709"/>
      <sheetName val="Sheet3"/>
    </sheetNames>
    <sheetDataSet>
      <sheetData sheetId="0">
        <row r="42">
          <cell r="BY42" t="str">
            <v>crowded worms</v>
          </cell>
        </row>
        <row r="66">
          <cell r="BF66" t="str">
            <v>Isolated not responding</v>
          </cell>
          <cell r="BG66">
            <v>12.600600721700879</v>
          </cell>
        </row>
        <row r="67">
          <cell r="BF67" t="str">
            <v xml:space="preserve">Isolated responding  </v>
          </cell>
          <cell r="BG67">
            <v>13.727895981552306</v>
          </cell>
        </row>
        <row r="72">
          <cell r="BG72">
            <v>1.470818155187094</v>
          </cell>
        </row>
        <row r="73">
          <cell r="BG73">
            <v>3.0251682749039772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1024, asic-1;mec-10"/>
      <sheetName val="BP1023, asic-1"/>
      <sheetName val="BP1022, mec-10 "/>
      <sheetName val="BP1027, degt-1"/>
      <sheetName val="BP1029, mec-10;degt-1"/>
      <sheetName val="BP1028, asic-1;degt-1"/>
      <sheetName val="BP1030, asic-1;mec-10;degt-1"/>
      <sheetName val="Summary"/>
      <sheetName val="DA and statistics"/>
      <sheetName val="Correlations"/>
      <sheetName val="Descriptive Statistics"/>
      <sheetName val="Two way ANOVA"/>
      <sheetName val="Correlation DA~complexity"/>
      <sheetName val="BP1021 him-5;kaede"/>
      <sheetName val="BP1022 with array rescue MIX-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H9" t="str">
            <v>Wild type</v>
          </cell>
          <cell r="I9" t="str">
            <v>asic-1</v>
          </cell>
          <cell r="J9" t="str">
            <v>mec-10</v>
          </cell>
          <cell r="K9" t="str">
            <v>degt-1</v>
          </cell>
          <cell r="L9" t="str">
            <v>asic-1;mec-10</v>
          </cell>
          <cell r="M9" t="str">
            <v>mec-10;degt-1</v>
          </cell>
          <cell r="N9" t="str">
            <v>asic-1;degt-1</v>
          </cell>
          <cell r="O9" t="str">
            <v>asic-1;mec-10;degt-1</v>
          </cell>
        </row>
        <row r="10">
          <cell r="G10" t="str">
            <v>crowded worm plate</v>
          </cell>
          <cell r="H10">
            <v>34.827135224141173</v>
          </cell>
          <cell r="I10">
            <v>27.938811646670878</v>
          </cell>
          <cell r="J10">
            <v>21.041369481046178</v>
          </cell>
          <cell r="K10">
            <v>19.019949216886143</v>
          </cell>
          <cell r="L10">
            <v>37.252174125627768</v>
          </cell>
          <cell r="M10">
            <v>36.633715800428597</v>
          </cell>
          <cell r="N10">
            <v>28.351105886694867</v>
          </cell>
          <cell r="O10">
            <v>29.046789658743993</v>
          </cell>
        </row>
        <row r="11">
          <cell r="G11" t="str">
            <v>isolated egg</v>
          </cell>
          <cell r="H11">
            <v>12.524567605105672</v>
          </cell>
          <cell r="I11">
            <v>18.276781651987957</v>
          </cell>
          <cell r="J11">
            <v>10.480175274254769</v>
          </cell>
          <cell r="K11">
            <v>11.78262907502239</v>
          </cell>
          <cell r="L11">
            <v>13.041810865054286</v>
          </cell>
          <cell r="M11">
            <v>33.721753382596361</v>
          </cell>
          <cell r="N11">
            <v>19.188213938636736</v>
          </cell>
          <cell r="O11">
            <v>16.686082684965072</v>
          </cell>
        </row>
        <row r="16">
          <cell r="H16">
            <v>2.9513610165940176</v>
          </cell>
          <cell r="I16">
            <v>3.6092715052382021</v>
          </cell>
          <cell r="J16">
            <v>1.6443109968371352</v>
          </cell>
          <cell r="K16">
            <v>2.0420560949595692</v>
          </cell>
          <cell r="L16">
            <v>2.9195083294906214</v>
          </cell>
          <cell r="M16">
            <v>2.2783377067694461</v>
          </cell>
          <cell r="N16">
            <v>2.0886047737127225</v>
          </cell>
          <cell r="O16">
            <v>3.3224264363074769</v>
          </cell>
        </row>
        <row r="17">
          <cell r="H17">
            <v>2.7268224896475273</v>
          </cell>
          <cell r="I17">
            <v>3.0264710835537429</v>
          </cell>
          <cell r="J17">
            <v>1.9559388037221701</v>
          </cell>
          <cell r="K17">
            <v>2.1946935933527718</v>
          </cell>
          <cell r="L17">
            <v>1.8472690245205954</v>
          </cell>
          <cell r="M17">
            <v>2.6362969342475675</v>
          </cell>
          <cell r="N17">
            <v>2.9178563764019936</v>
          </cell>
          <cell r="O17">
            <v>2.5924548204366329</v>
          </cell>
        </row>
        <row r="30">
          <cell r="H30" t="str">
            <v>Wild type</v>
          </cell>
          <cell r="I30" t="str">
            <v>asic-1</v>
          </cell>
          <cell r="J30" t="str">
            <v>mec-10</v>
          </cell>
          <cell r="K30" t="str">
            <v>degt-1</v>
          </cell>
          <cell r="L30" t="str">
            <v>asic-1;mec-10</v>
          </cell>
          <cell r="M30" t="str">
            <v>mec-10;degt-1</v>
          </cell>
          <cell r="N30" t="str">
            <v>asic-1;degt-1</v>
          </cell>
          <cell r="O30" t="str">
            <v>asic-1;mec-10;degt-1</v>
          </cell>
        </row>
        <row r="31">
          <cell r="G31" t="str">
            <v>crowded worm plate</v>
          </cell>
          <cell r="H31">
            <v>20.160874534186878</v>
          </cell>
          <cell r="I31">
            <v>22.052334493697167</v>
          </cell>
          <cell r="J31">
            <v>33.146534482598661</v>
          </cell>
          <cell r="K31">
            <v>53.623300195028165</v>
          </cell>
          <cell r="L31">
            <v>29.798188760308072</v>
          </cell>
          <cell r="M31">
            <v>32.378185072548256</v>
          </cell>
          <cell r="N31">
            <v>31.278178877476126</v>
          </cell>
          <cell r="O31">
            <v>38.35833462424737</v>
          </cell>
        </row>
        <row r="32">
          <cell r="G32" t="str">
            <v>isolated egg</v>
          </cell>
          <cell r="H32">
            <v>40.561072348106038</v>
          </cell>
          <cell r="I32">
            <v>42.395922920176616</v>
          </cell>
          <cell r="J32">
            <v>47.841711654022028</v>
          </cell>
          <cell r="K32">
            <v>47.589378538767441</v>
          </cell>
          <cell r="L32">
            <v>55.821773601804843</v>
          </cell>
          <cell r="M32">
            <v>28.172406715057384</v>
          </cell>
          <cell r="N32">
            <v>44.85419340745397</v>
          </cell>
          <cell r="O32">
            <v>37.667378227885493</v>
          </cell>
        </row>
        <row r="37">
          <cell r="H37">
            <v>3.1138284785597037</v>
          </cell>
          <cell r="I37">
            <v>2.512447788762342</v>
          </cell>
          <cell r="J37">
            <v>3.2829793800300244</v>
          </cell>
          <cell r="K37">
            <v>3.6149895375764682</v>
          </cell>
          <cell r="L37">
            <v>3.8256011135547978</v>
          </cell>
          <cell r="M37">
            <v>2.9785169815225494</v>
          </cell>
          <cell r="N37">
            <v>4.2957948305842395</v>
          </cell>
          <cell r="O37">
            <v>5.1885743112892344</v>
          </cell>
        </row>
        <row r="38">
          <cell r="H38">
            <v>4.4038530002304785</v>
          </cell>
          <cell r="I38">
            <v>4.8448577664794765</v>
          </cell>
          <cell r="J38">
            <v>4.0431987388202471</v>
          </cell>
          <cell r="K38">
            <v>3.4057350237267827</v>
          </cell>
          <cell r="L38">
            <v>4.0689796421187152</v>
          </cell>
          <cell r="M38">
            <v>2.1858421565168205</v>
          </cell>
          <cell r="N38">
            <v>2.3901345959324733</v>
          </cell>
          <cell r="O38">
            <v>3.7897023313244205</v>
          </cell>
        </row>
        <row r="55">
          <cell r="H55" t="str">
            <v>Wild type</v>
          </cell>
          <cell r="I55" t="str">
            <v>asic-1</v>
          </cell>
          <cell r="J55" t="str">
            <v>mec-10</v>
          </cell>
          <cell r="K55" t="str">
            <v>degt-1</v>
          </cell>
          <cell r="L55" t="str">
            <v>asic-1;mec-10</v>
          </cell>
          <cell r="M55" t="str">
            <v>mec-10;degt-1</v>
          </cell>
          <cell r="N55" t="str">
            <v>asic-1;degt-1</v>
          </cell>
          <cell r="O55" t="str">
            <v>asic-1;mec-10;degt-1</v>
          </cell>
        </row>
        <row r="56">
          <cell r="G56" t="str">
            <v>crowded worm plate</v>
          </cell>
          <cell r="H56">
            <v>3.6282467532467533</v>
          </cell>
          <cell r="I56">
            <v>4.4570707070707067</v>
          </cell>
          <cell r="J56">
            <v>6.9669312169312168</v>
          </cell>
          <cell r="K56">
            <v>3.3348794063079774</v>
          </cell>
          <cell r="L56">
            <v>5.9063251563251562</v>
          </cell>
          <cell r="M56">
            <v>5.1159951159951156</v>
          </cell>
          <cell r="N56">
            <v>7.1739130434782608</v>
          </cell>
          <cell r="O56">
            <v>8.9994667168580218</v>
          </cell>
        </row>
        <row r="57">
          <cell r="G57" t="str">
            <v>isolated egg</v>
          </cell>
          <cell r="H57">
            <v>12.617190501805887</v>
          </cell>
          <cell r="I57">
            <v>5.5333333333333341</v>
          </cell>
          <cell r="J57">
            <v>12.455357142857141</v>
          </cell>
          <cell r="K57">
            <v>6.0978835978835972</v>
          </cell>
          <cell r="L57">
            <v>5.7055578829772378</v>
          </cell>
          <cell r="M57">
            <v>4.4002921681493108</v>
          </cell>
          <cell r="N57">
            <v>8.5291097791097776</v>
          </cell>
          <cell r="O57">
            <v>13.81725417439703</v>
          </cell>
        </row>
        <row r="62">
          <cell r="H62">
            <v>1.4639846247560406</v>
          </cell>
          <cell r="I62">
            <v>1.7290986055286182</v>
          </cell>
          <cell r="J62">
            <v>1.6265465070351839</v>
          </cell>
          <cell r="K62">
            <v>1.5276184785544329</v>
          </cell>
          <cell r="L62">
            <v>1.5344900727423367</v>
          </cell>
          <cell r="M62">
            <v>1.5721112635604642</v>
          </cell>
          <cell r="N62">
            <v>2.1915680266919932</v>
          </cell>
          <cell r="O62">
            <v>2.8323405379905044</v>
          </cell>
        </row>
        <row r="63">
          <cell r="H63">
            <v>2.5734120230170303</v>
          </cell>
          <cell r="I63">
            <v>1.3950105590795177</v>
          </cell>
          <cell r="J63">
            <v>3.3359794428681151</v>
          </cell>
          <cell r="K63">
            <v>1.7679805411802219</v>
          </cell>
          <cell r="L63">
            <v>1.4259654011662706</v>
          </cell>
          <cell r="M63">
            <v>1.2912225124719863</v>
          </cell>
          <cell r="N63">
            <v>2.5714247847139888</v>
          </cell>
          <cell r="O63">
            <v>3.1940656567641827</v>
          </cell>
        </row>
      </sheetData>
      <sheetData sheetId="8">
        <row r="168">
          <cell r="DQ168">
            <v>-0.72197677843958297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PS282"/>
      <sheetName val="MT1085"/>
      <sheetName val="BP462"/>
      <sheetName val="ZB2551"/>
      <sheetName val="TU1803"/>
      <sheetName val="VC2633"/>
      <sheetName val="VC244"/>
      <sheetName val="CB1338"/>
      <sheetName val="git-1"/>
      <sheetName val="summary"/>
      <sheetName val="JPS478"/>
      <sheetName val="osm-6 PR811"/>
      <sheetName val="mec-4 (e1611)"/>
      <sheetName val="BP-709 with beads"/>
      <sheetName val="mec-4 with beads"/>
      <sheetName val="asic-1;kaede"/>
      <sheetName val="del-1"/>
      <sheetName val="N2"/>
      <sheetName val="BP1025 asic-1;mec-10;degt-1"/>
      <sheetName val="BP709 isolated adults 24 hr"/>
      <sheetName val="BP709  first experiments"/>
      <sheetName val="adults mec-4"/>
      <sheetName val="BP1026 mec-10;degt-1"/>
      <sheetName val="BP1028 asic-1;degt-1"/>
      <sheetName val="Summary with figures"/>
      <sheetName val="BP1022 with MIX-5 rescue"/>
      <sheetName val="ML strains"/>
      <sheetName val="mec-4 WITH CHEMICAL STIMU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D2" t="str">
            <v>WT- kaede</v>
          </cell>
        </row>
        <row r="3">
          <cell r="D3">
            <v>83</v>
          </cell>
        </row>
        <row r="4">
          <cell r="D4">
            <v>57</v>
          </cell>
        </row>
        <row r="5">
          <cell r="D5" t="str">
            <v>N2</v>
          </cell>
          <cell r="E5" t="str">
            <v>asic-1</v>
          </cell>
          <cell r="F5" t="str">
            <v>mec-10</v>
          </cell>
          <cell r="G5" t="str">
            <v>degt-1</v>
          </cell>
          <cell r="H5" t="str">
            <v>asic-1;mec-10</v>
          </cell>
          <cell r="I5" t="str">
            <v>mec-10;degt-1</v>
          </cell>
          <cell r="J5" t="str">
            <v>asic-1;degt-1</v>
          </cell>
          <cell r="K5" t="str">
            <v>asic-1;mec-10;degt-1</v>
          </cell>
        </row>
        <row r="6">
          <cell r="C6" t="str">
            <v>crowded worms</v>
          </cell>
          <cell r="D6">
            <v>84.375</v>
          </cell>
          <cell r="E6">
            <v>82.758620689655174</v>
          </cell>
          <cell r="F6">
            <v>39</v>
          </cell>
          <cell r="G6">
            <v>68</v>
          </cell>
          <cell r="H6">
            <v>92.307692307692307</v>
          </cell>
          <cell r="I6">
            <v>37.5</v>
          </cell>
          <cell r="J6">
            <v>85.714285714285708</v>
          </cell>
          <cell r="K6">
            <v>29</v>
          </cell>
        </row>
        <row r="7">
          <cell r="C7" t="str">
            <v>isolated eggs</v>
          </cell>
          <cell r="D7">
            <v>40.625</v>
          </cell>
          <cell r="E7">
            <v>82.608695652173907</v>
          </cell>
          <cell r="F7">
            <v>35</v>
          </cell>
          <cell r="G7">
            <v>35</v>
          </cell>
          <cell r="H7">
            <v>87.5</v>
          </cell>
          <cell r="I7">
            <v>25</v>
          </cell>
          <cell r="J7">
            <v>79.411764705882348</v>
          </cell>
          <cell r="K7">
            <v>44</v>
          </cell>
        </row>
        <row r="109">
          <cell r="S109" t="str">
            <v>N2</v>
          </cell>
          <cell r="T109" t="str">
            <v>asic-1</v>
          </cell>
          <cell r="U109" t="str">
            <v>mec-10</v>
          </cell>
          <cell r="V109" t="str">
            <v>degt-1</v>
          </cell>
          <cell r="W109" t="str">
            <v>asic-1;mec-10</v>
          </cell>
          <cell r="X109" t="str">
            <v>mec-10;degt-1</v>
          </cell>
          <cell r="Y109" t="str">
            <v>asic-1;degt-1</v>
          </cell>
          <cell r="Z109" t="str">
            <v>asic-1;mec-10;degt-1</v>
          </cell>
        </row>
        <row r="110">
          <cell r="R110" t="str">
            <v>crowded worms</v>
          </cell>
          <cell r="S110">
            <v>84.375</v>
          </cell>
          <cell r="T110">
            <v>82.758620689655174</v>
          </cell>
          <cell r="U110">
            <v>39</v>
          </cell>
          <cell r="V110">
            <v>68</v>
          </cell>
          <cell r="W110">
            <v>92.307692307692307</v>
          </cell>
          <cell r="X110">
            <v>37.5</v>
          </cell>
          <cell r="Y110">
            <v>85.714285714285708</v>
          </cell>
          <cell r="Z110">
            <v>28.846153846153843</v>
          </cell>
        </row>
        <row r="111">
          <cell r="R111" t="str">
            <v>isolated eggs</v>
          </cell>
          <cell r="S111">
            <v>40.625</v>
          </cell>
          <cell r="T111">
            <v>82.608695652173907</v>
          </cell>
          <cell r="U111">
            <v>35</v>
          </cell>
          <cell r="V111">
            <v>35</v>
          </cell>
          <cell r="W111">
            <v>87.5</v>
          </cell>
          <cell r="X111">
            <v>25</v>
          </cell>
          <cell r="Y111">
            <v>79.411764705882348</v>
          </cell>
          <cell r="Z111">
            <v>44</v>
          </cell>
        </row>
        <row r="113">
          <cell r="S113">
            <v>6.4177868069919501</v>
          </cell>
          <cell r="T113">
            <v>7.01422790501194</v>
          </cell>
          <cell r="U113">
            <v>7.9291585469807497</v>
          </cell>
          <cell r="V113">
            <v>7.6957255598086309</v>
          </cell>
          <cell r="W113">
            <v>4.2663378278727997</v>
          </cell>
          <cell r="X113">
            <v>7.6546554461974292</v>
          </cell>
          <cell r="Y113">
            <v>5.9155869169025399</v>
          </cell>
          <cell r="Z113">
            <v>6.2828789028352494</v>
          </cell>
        </row>
        <row r="114">
          <cell r="S114">
            <v>8.6822431937259097</v>
          </cell>
          <cell r="T114">
            <v>7.9031856537892891</v>
          </cell>
          <cell r="U114">
            <v>8.5932636783216001</v>
          </cell>
          <cell r="V114">
            <v>8.5932636783216001</v>
          </cell>
          <cell r="W114">
            <v>5.2291251658379698</v>
          </cell>
          <cell r="X114">
            <v>7.2168783648703201</v>
          </cell>
          <cell r="Y114">
            <v>6.934678201957591</v>
          </cell>
          <cell r="Z114">
            <v>7.0199715099136899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8"/>
  <sheetViews>
    <sheetView topLeftCell="B32" zoomScale="70" zoomScaleNormal="70" workbookViewId="0">
      <selection activeCell="D38" sqref="D38"/>
    </sheetView>
  </sheetViews>
  <sheetFormatPr defaultRowHeight="14.75" x14ac:dyDescent="0.75"/>
  <cols>
    <col min="1" max="1" width="18.26953125" customWidth="1"/>
    <col min="2" max="2" width="22.1328125" customWidth="1"/>
    <col min="3" max="3" width="23.86328125" customWidth="1"/>
    <col min="4" max="4" width="19.26953125" customWidth="1"/>
    <col min="5" max="5" width="13" customWidth="1"/>
    <col min="6" max="6" width="11.86328125" customWidth="1"/>
  </cols>
  <sheetData>
    <row r="4" spans="2:6" x14ac:dyDescent="0.75">
      <c r="B4" t="s">
        <v>0</v>
      </c>
      <c r="E4" t="s">
        <v>1</v>
      </c>
    </row>
    <row r="5" spans="2:6" x14ac:dyDescent="0.75">
      <c r="B5" s="1" t="s">
        <v>91</v>
      </c>
      <c r="C5" s="2" t="s">
        <v>3</v>
      </c>
      <c r="E5" s="1" t="s">
        <v>91</v>
      </c>
      <c r="F5" s="2" t="s">
        <v>3</v>
      </c>
    </row>
    <row r="6" spans="2:6" x14ac:dyDescent="0.75">
      <c r="B6" s="17">
        <v>0.80645161290322576</v>
      </c>
      <c r="C6" s="26">
        <v>0</v>
      </c>
      <c r="D6" s="17"/>
      <c r="E6" s="17">
        <v>0.37142857142857144</v>
      </c>
      <c r="F6" s="26">
        <v>20</v>
      </c>
    </row>
    <row r="7" spans="2:6" x14ac:dyDescent="0.75">
      <c r="B7" s="17">
        <v>0.16</v>
      </c>
      <c r="C7" s="26">
        <v>31.03448275862069</v>
      </c>
      <c r="D7" s="17"/>
      <c r="E7" s="17">
        <v>0.61764705882352944</v>
      </c>
      <c r="F7" s="26">
        <v>9.5238095238095237</v>
      </c>
    </row>
    <row r="8" spans="2:6" x14ac:dyDescent="0.75">
      <c r="B8" s="17">
        <v>0.36764705882352944</v>
      </c>
      <c r="C8" s="26">
        <v>42.105263157894733</v>
      </c>
      <c r="D8" s="17"/>
      <c r="E8" s="17">
        <v>0.33333333333333326</v>
      </c>
      <c r="F8" s="26">
        <v>25</v>
      </c>
    </row>
    <row r="9" spans="2:6" x14ac:dyDescent="0.75">
      <c r="B9" s="17">
        <v>0.34</v>
      </c>
      <c r="C9" s="26">
        <v>9.375</v>
      </c>
      <c r="D9" s="17"/>
      <c r="E9" s="17">
        <v>0.48275862068965514</v>
      </c>
      <c r="F9" s="26">
        <v>11.76470588235294</v>
      </c>
    </row>
    <row r="10" spans="2:6" x14ac:dyDescent="0.75">
      <c r="B10" s="17">
        <v>0.7857142857142857</v>
      </c>
      <c r="C10" s="26">
        <v>10.526315789473683</v>
      </c>
      <c r="D10" s="17"/>
      <c r="E10" s="17">
        <v>0.13207547169811321</v>
      </c>
      <c r="F10" s="26">
        <v>3.7037037037037033</v>
      </c>
    </row>
    <row r="11" spans="2:6" x14ac:dyDescent="0.75">
      <c r="B11" s="17">
        <v>0.28205128205128205</v>
      </c>
      <c r="C11" s="26">
        <v>4.1666666666666661</v>
      </c>
      <c r="D11" s="17"/>
      <c r="E11" s="17">
        <v>0.16666666666666663</v>
      </c>
      <c r="F11" s="26">
        <v>5</v>
      </c>
    </row>
    <row r="12" spans="2:6" x14ac:dyDescent="0.75">
      <c r="B12" s="17">
        <v>0.40740740740740738</v>
      </c>
      <c r="C12" s="26">
        <v>5.8823529411764701</v>
      </c>
      <c r="D12" s="17"/>
      <c r="E12" s="17">
        <v>0.23076923076923075</v>
      </c>
      <c r="F12" s="26">
        <v>14.634146341463413</v>
      </c>
    </row>
    <row r="13" spans="2:6" x14ac:dyDescent="0.75">
      <c r="B13" s="17">
        <v>0.23076923076923075</v>
      </c>
      <c r="C13" s="26">
        <v>22.857142857142858</v>
      </c>
      <c r="D13" s="17"/>
      <c r="E13" s="17">
        <v>0.26</v>
      </c>
      <c r="F13" s="26">
        <v>6.666666666666667</v>
      </c>
    </row>
    <row r="14" spans="2:6" x14ac:dyDescent="0.75">
      <c r="B14" s="17">
        <v>0.16326530612244899</v>
      </c>
      <c r="C14" s="26">
        <v>0</v>
      </c>
      <c r="D14" s="17"/>
      <c r="E14" s="17">
        <v>0.36363636363636365</v>
      </c>
      <c r="F14" s="26">
        <v>24</v>
      </c>
    </row>
    <row r="15" spans="2:6" x14ac:dyDescent="0.75">
      <c r="B15" s="17">
        <v>0.2857142857142857</v>
      </c>
      <c r="C15" s="26">
        <v>12</v>
      </c>
      <c r="D15" s="17"/>
      <c r="E15" s="17">
        <v>0.13513513513513514</v>
      </c>
      <c r="F15" s="26">
        <v>18.181818181818183</v>
      </c>
    </row>
    <row r="16" spans="2:6" x14ac:dyDescent="0.75">
      <c r="B16" s="17">
        <v>0.38888888888888895</v>
      </c>
      <c r="C16" s="26">
        <v>8.3333333333333321</v>
      </c>
      <c r="D16" s="17"/>
      <c r="E16" s="17">
        <v>0.43859649122807015</v>
      </c>
      <c r="F16" s="26">
        <v>8.1081081081081088</v>
      </c>
    </row>
    <row r="17" spans="1:6" x14ac:dyDescent="0.75">
      <c r="B17" s="17">
        <v>0.671875</v>
      </c>
      <c r="C17" s="26">
        <v>16.279069767441861</v>
      </c>
      <c r="D17" s="17"/>
      <c r="E17" s="17">
        <v>0.27027027027027029</v>
      </c>
      <c r="F17" s="26">
        <v>14.285714285714285</v>
      </c>
    </row>
    <row r="18" spans="1:6" x14ac:dyDescent="0.75">
      <c r="B18" s="17">
        <v>0.24390243902439024</v>
      </c>
      <c r="C18" s="26">
        <v>22.222222222222221</v>
      </c>
      <c r="D18" s="17"/>
      <c r="E18" s="17">
        <v>0.34090909090909088</v>
      </c>
      <c r="F18" s="26">
        <v>12.903225806451612</v>
      </c>
    </row>
    <row r="19" spans="1:6" x14ac:dyDescent="0.75">
      <c r="B19" s="17">
        <v>0.25862068965517243</v>
      </c>
      <c r="C19" s="26">
        <v>5.8823529411764701</v>
      </c>
      <c r="D19" s="17"/>
      <c r="E19" s="17">
        <v>0.18604651162790697</v>
      </c>
      <c r="F19" s="26">
        <v>14.285714285714285</v>
      </c>
    </row>
    <row r="20" spans="1:6" x14ac:dyDescent="0.75">
      <c r="B20" s="17">
        <v>0.40909090909090912</v>
      </c>
      <c r="C20" s="26">
        <v>15.254237288135593</v>
      </c>
      <c r="D20" s="17"/>
      <c r="E20" s="17">
        <v>0.26744186046511625</v>
      </c>
      <c r="F20" s="26">
        <v>17.857142857142858</v>
      </c>
    </row>
    <row r="21" spans="1:6" x14ac:dyDescent="0.75">
      <c r="B21" s="17">
        <v>0.5714285714285714</v>
      </c>
      <c r="C21" s="26">
        <v>9.0909090909090917</v>
      </c>
      <c r="D21" s="17"/>
      <c r="E21" s="17">
        <v>0.31914893617021278</v>
      </c>
      <c r="F21" s="26">
        <v>6.4516129032258061</v>
      </c>
    </row>
    <row r="22" spans="1:6" x14ac:dyDescent="0.75">
      <c r="B22" s="17">
        <v>0.33333333333333326</v>
      </c>
      <c r="C22" s="26">
        <v>12.5</v>
      </c>
      <c r="D22" s="17"/>
      <c r="E22" s="17">
        <v>0.61224489795918369</v>
      </c>
      <c r="F22" s="26">
        <v>3.3333333333333335</v>
      </c>
    </row>
    <row r="23" spans="1:6" x14ac:dyDescent="0.75">
      <c r="B23" s="17">
        <v>0.24358974358974358</v>
      </c>
      <c r="C23" s="26">
        <v>8.8888888888888893</v>
      </c>
      <c r="D23" s="17"/>
      <c r="E23" s="17">
        <v>0.38636363636363635</v>
      </c>
      <c r="F23" s="26">
        <v>11.111111111111111</v>
      </c>
    </row>
    <row r="24" spans="1:6" x14ac:dyDescent="0.75">
      <c r="B24" s="17">
        <v>0.12244897959183673</v>
      </c>
      <c r="C24" s="26">
        <v>7.1428571428571423</v>
      </c>
      <c r="D24" s="17"/>
      <c r="E24" s="17"/>
      <c r="F24" s="17"/>
    </row>
    <row r="25" spans="1:6" x14ac:dyDescent="0.75">
      <c r="B25" s="17">
        <v>0.47499999999999998</v>
      </c>
      <c r="C25" s="26">
        <v>10.344827586206897</v>
      </c>
      <c r="D25" s="17"/>
      <c r="E25" s="17"/>
      <c r="F25" s="17"/>
    </row>
    <row r="27" spans="1:6" x14ac:dyDescent="0.75">
      <c r="A27" t="s">
        <v>4</v>
      </c>
      <c r="B27" s="4">
        <f t="shared" ref="B27:C27" si="0">AVERAGE(B6:B25)</f>
        <v>0.37735995120542704</v>
      </c>
      <c r="C27" s="4">
        <f t="shared" si="0"/>
        <v>12.69429612160733</v>
      </c>
      <c r="D27" s="4"/>
      <c r="E27" s="4">
        <f>AVERAGE(E6:E25)</f>
        <v>0.32858178595411597</v>
      </c>
      <c r="F27" s="4">
        <f>AVERAGE(F6:F25)</f>
        <v>12.600600721700879</v>
      </c>
    </row>
    <row r="28" spans="1:6" x14ac:dyDescent="0.75">
      <c r="A28" t="s">
        <v>92</v>
      </c>
      <c r="B28">
        <f>STDEV(B6:B25)/COUNT(B6:B25)^0.5</f>
        <v>4.4042941814468328E-2</v>
      </c>
      <c r="C28">
        <f>STDEV(C6:C25)/COUNT(C6:C25)^0.5</f>
        <v>2.295138873040294</v>
      </c>
      <c r="E28">
        <f t="shared" ref="E28:F28" si="1">STDEV(E6:E25)/COUNT(E6:E25)^0.5</f>
        <v>3.3846171862587163E-2</v>
      </c>
      <c r="F28">
        <f t="shared" si="1"/>
        <v>1.5503784647727388</v>
      </c>
    </row>
    <row r="32" spans="1:6" x14ac:dyDescent="0.75">
      <c r="B32" s="5"/>
      <c r="C32" s="21"/>
      <c r="D32" s="3"/>
    </row>
    <row r="33" spans="2:6" x14ac:dyDescent="0.75">
      <c r="B33" s="5"/>
      <c r="C33" s="21"/>
      <c r="D33" s="3"/>
    </row>
    <row r="34" spans="2:6" x14ac:dyDescent="0.75">
      <c r="B34" s="5"/>
      <c r="C34" s="25" t="s">
        <v>91</v>
      </c>
      <c r="D34" s="21" t="s">
        <v>92</v>
      </c>
    </row>
    <row r="35" spans="2:6" x14ac:dyDescent="0.75">
      <c r="B35" s="5" t="s">
        <v>0</v>
      </c>
      <c r="C35" s="17">
        <f>B27</f>
        <v>0.37735995120542704</v>
      </c>
      <c r="D35" s="5">
        <f>B28</f>
        <v>4.4042941814468328E-2</v>
      </c>
      <c r="F35" t="s">
        <v>94</v>
      </c>
    </row>
    <row r="36" spans="2:6" x14ac:dyDescent="0.75">
      <c r="B36" s="5" t="s">
        <v>1</v>
      </c>
      <c r="C36" s="17">
        <f>E27</f>
        <v>0.32858178595411597</v>
      </c>
      <c r="D36" s="5">
        <f>E28</f>
        <v>3.3846171862587163E-2</v>
      </c>
    </row>
    <row r="37" spans="2:6" x14ac:dyDescent="0.75">
      <c r="B37" s="5"/>
      <c r="C37" s="5"/>
      <c r="D37" s="5"/>
    </row>
    <row r="38" spans="2:6" x14ac:dyDescent="0.75">
      <c r="B38" s="5"/>
      <c r="C38" s="5"/>
      <c r="D38" s="5"/>
    </row>
    <row r="39" spans="2:6" x14ac:dyDescent="0.75">
      <c r="B39" s="5"/>
      <c r="C39" s="5"/>
      <c r="D39" s="5"/>
    </row>
    <row r="40" spans="2:6" x14ac:dyDescent="0.75">
      <c r="B40" s="5"/>
      <c r="C40" s="5"/>
      <c r="D40" s="5"/>
    </row>
    <row r="41" spans="2:6" x14ac:dyDescent="0.75">
      <c r="B41" s="5"/>
      <c r="C41" s="5"/>
      <c r="D41" s="5"/>
    </row>
    <row r="42" spans="2:6" x14ac:dyDescent="0.75">
      <c r="B42" s="5"/>
      <c r="C42" s="5"/>
      <c r="D42" s="5"/>
    </row>
    <row r="43" spans="2:6" x14ac:dyDescent="0.75">
      <c r="B43" s="23"/>
      <c r="C43" s="23"/>
      <c r="D43" s="5"/>
    </row>
    <row r="44" spans="2:6" x14ac:dyDescent="0.75">
      <c r="B44" s="23"/>
      <c r="C44" s="23"/>
      <c r="D44" s="5"/>
    </row>
    <row r="45" spans="2:6" x14ac:dyDescent="0.75">
      <c r="B45" s="21"/>
      <c r="C45" s="8" t="s">
        <v>93</v>
      </c>
      <c r="D45" s="21" t="s">
        <v>92</v>
      </c>
    </row>
    <row r="46" spans="2:6" x14ac:dyDescent="0.75">
      <c r="B46" s="21" t="s">
        <v>0</v>
      </c>
      <c r="C46" s="24">
        <f>C27</f>
        <v>12.69429612160733</v>
      </c>
      <c r="D46" s="17">
        <f>C28</f>
        <v>2.295138873040294</v>
      </c>
    </row>
    <row r="47" spans="2:6" x14ac:dyDescent="0.75">
      <c r="B47" s="21" t="s">
        <v>1</v>
      </c>
      <c r="C47" s="24">
        <f>F27</f>
        <v>12.600600721700879</v>
      </c>
      <c r="D47" s="17">
        <f>F28</f>
        <v>1.5503784647727388</v>
      </c>
    </row>
    <row r="48" spans="2:6" x14ac:dyDescent="0.75">
      <c r="B48" s="23"/>
      <c r="C48" s="2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5"/>
  <sheetViews>
    <sheetView topLeftCell="K1" workbookViewId="0">
      <selection sqref="A1:B1048576"/>
    </sheetView>
  </sheetViews>
  <sheetFormatPr defaultRowHeight="14.75" x14ac:dyDescent="0.75"/>
  <cols>
    <col min="1" max="2" width="20.86328125" style="5" customWidth="1"/>
  </cols>
  <sheetData>
    <row r="1" spans="1:5" x14ac:dyDescent="0.75">
      <c r="B1" s="20" t="s">
        <v>5</v>
      </c>
    </row>
    <row r="4" spans="1:5" x14ac:dyDescent="0.75">
      <c r="B4" s="22" t="s">
        <v>6</v>
      </c>
      <c r="C4" s="3" t="s">
        <v>2</v>
      </c>
      <c r="D4" s="3" t="s">
        <v>3</v>
      </c>
      <c r="E4" s="3" t="s">
        <v>24</v>
      </c>
    </row>
    <row r="5" spans="1:5" x14ac:dyDescent="0.75">
      <c r="A5" s="5" t="s">
        <v>23</v>
      </c>
      <c r="B5" s="5" t="s">
        <v>7</v>
      </c>
      <c r="C5">
        <v>24.675000000000001</v>
      </c>
      <c r="D5">
        <v>6.52</v>
      </c>
      <c r="E5">
        <v>0</v>
      </c>
    </row>
    <row r="6" spans="1:5" x14ac:dyDescent="0.75">
      <c r="A6" s="5" t="s">
        <v>23</v>
      </c>
      <c r="B6" s="5" t="s">
        <v>7</v>
      </c>
      <c r="C6">
        <v>33.332999999999998</v>
      </c>
      <c r="D6">
        <v>6.25</v>
      </c>
      <c r="E6">
        <v>15.38</v>
      </c>
    </row>
    <row r="7" spans="1:5" x14ac:dyDescent="0.75">
      <c r="A7" s="5" t="s">
        <v>23</v>
      </c>
      <c r="B7" s="5" t="s">
        <v>7</v>
      </c>
      <c r="C7">
        <v>24.638000000000002</v>
      </c>
      <c r="D7">
        <v>25</v>
      </c>
      <c r="E7">
        <v>11.11</v>
      </c>
    </row>
    <row r="8" spans="1:5" x14ac:dyDescent="0.75">
      <c r="A8" s="5" t="s">
        <v>23</v>
      </c>
      <c r="B8" s="5" t="s">
        <v>7</v>
      </c>
      <c r="C8">
        <v>28.571000000000002</v>
      </c>
      <c r="D8">
        <v>31.11</v>
      </c>
      <c r="E8">
        <v>9.09</v>
      </c>
    </row>
    <row r="9" spans="1:5" x14ac:dyDescent="0.75">
      <c r="A9" s="5" t="s">
        <v>23</v>
      </c>
      <c r="B9" s="5" t="s">
        <v>7</v>
      </c>
      <c r="C9">
        <v>55.555999999999997</v>
      </c>
      <c r="D9">
        <v>14.29</v>
      </c>
      <c r="E9">
        <v>0</v>
      </c>
    </row>
    <row r="10" spans="1:5" x14ac:dyDescent="0.75">
      <c r="A10" s="5" t="s">
        <v>23</v>
      </c>
      <c r="B10" s="5" t="s">
        <v>7</v>
      </c>
      <c r="C10">
        <v>41.026000000000003</v>
      </c>
      <c r="D10">
        <v>8</v>
      </c>
      <c r="E10">
        <v>0</v>
      </c>
    </row>
    <row r="11" spans="1:5" x14ac:dyDescent="0.75">
      <c r="A11" s="5" t="s">
        <v>23</v>
      </c>
      <c r="B11" s="5" t="s">
        <v>7</v>
      </c>
      <c r="C11">
        <v>8</v>
      </c>
      <c r="D11">
        <v>0</v>
      </c>
      <c r="E11">
        <v>20</v>
      </c>
    </row>
    <row r="12" spans="1:5" x14ac:dyDescent="0.75">
      <c r="A12" s="5" t="s">
        <v>23</v>
      </c>
      <c r="B12" s="5" t="s">
        <v>7</v>
      </c>
      <c r="C12">
        <v>40.384999999999998</v>
      </c>
      <c r="D12">
        <v>8.57</v>
      </c>
      <c r="E12">
        <v>0</v>
      </c>
    </row>
    <row r="13" spans="1:5" x14ac:dyDescent="0.75">
      <c r="A13" s="5" t="s">
        <v>23</v>
      </c>
      <c r="B13" s="5" t="s">
        <v>7</v>
      </c>
      <c r="C13">
        <v>38.462000000000003</v>
      </c>
      <c r="D13">
        <v>0</v>
      </c>
      <c r="E13">
        <v>50</v>
      </c>
    </row>
    <row r="14" spans="1:5" x14ac:dyDescent="0.75">
      <c r="A14" s="5" t="s">
        <v>23</v>
      </c>
      <c r="B14" s="5" t="s">
        <v>7</v>
      </c>
      <c r="C14">
        <v>46.341000000000001</v>
      </c>
      <c r="D14">
        <v>4</v>
      </c>
      <c r="E14">
        <v>16.670000000000002</v>
      </c>
    </row>
    <row r="15" spans="1:5" x14ac:dyDescent="0.75">
      <c r="A15" s="5" t="s">
        <v>23</v>
      </c>
      <c r="B15" s="5" t="s">
        <v>7</v>
      </c>
      <c r="C15">
        <v>48.718000000000004</v>
      </c>
      <c r="D15">
        <v>12</v>
      </c>
      <c r="E15">
        <v>20</v>
      </c>
    </row>
    <row r="16" spans="1:5" x14ac:dyDescent="0.75">
      <c r="A16" s="5" t="s">
        <v>23</v>
      </c>
      <c r="B16" s="5" t="s">
        <v>7</v>
      </c>
      <c r="C16">
        <v>17.073</v>
      </c>
      <c r="D16">
        <v>32</v>
      </c>
      <c r="E16">
        <v>0</v>
      </c>
    </row>
    <row r="17" spans="1:5" x14ac:dyDescent="0.75">
      <c r="A17" s="5" t="s">
        <v>23</v>
      </c>
      <c r="B17" s="5" t="s">
        <v>7</v>
      </c>
      <c r="C17">
        <v>36.667000000000002</v>
      </c>
      <c r="D17">
        <v>5</v>
      </c>
      <c r="E17">
        <v>0</v>
      </c>
    </row>
    <row r="18" spans="1:5" x14ac:dyDescent="0.75">
      <c r="A18" s="5" t="s">
        <v>23</v>
      </c>
      <c r="B18" s="5" t="s">
        <v>7</v>
      </c>
      <c r="C18">
        <v>20</v>
      </c>
      <c r="D18">
        <v>64.099999999999994</v>
      </c>
      <c r="E18">
        <v>0</v>
      </c>
    </row>
    <row r="19" spans="1:5" x14ac:dyDescent="0.75">
      <c r="A19" s="5" t="s">
        <v>23</v>
      </c>
      <c r="B19" s="5" t="s">
        <v>7</v>
      </c>
      <c r="C19">
        <v>28.125</v>
      </c>
      <c r="D19">
        <v>11.11</v>
      </c>
      <c r="E19">
        <v>16.670000000000002</v>
      </c>
    </row>
    <row r="20" spans="1:5" x14ac:dyDescent="0.75">
      <c r="A20" s="5" t="s">
        <v>23</v>
      </c>
      <c r="B20" s="5" t="s">
        <v>7</v>
      </c>
      <c r="C20">
        <v>16.129000000000001</v>
      </c>
      <c r="D20">
        <v>5</v>
      </c>
      <c r="E20">
        <v>22.22</v>
      </c>
    </row>
    <row r="21" spans="1:5" x14ac:dyDescent="0.75">
      <c r="A21" s="5" t="s">
        <v>23</v>
      </c>
      <c r="B21" s="5" t="s">
        <v>7</v>
      </c>
      <c r="C21">
        <v>44.828000000000003</v>
      </c>
      <c r="D21">
        <v>0</v>
      </c>
      <c r="E21">
        <v>14.29</v>
      </c>
    </row>
    <row r="22" spans="1:5" x14ac:dyDescent="0.75">
      <c r="A22" s="5" t="s">
        <v>23</v>
      </c>
      <c r="B22" s="5" t="s">
        <v>7</v>
      </c>
      <c r="C22">
        <v>5.556</v>
      </c>
      <c r="D22">
        <v>4</v>
      </c>
      <c r="E22">
        <v>14.29</v>
      </c>
    </row>
    <row r="23" spans="1:5" x14ac:dyDescent="0.75">
      <c r="A23" s="5" t="s">
        <v>23</v>
      </c>
      <c r="B23" s="5" t="s">
        <v>7</v>
      </c>
      <c r="C23">
        <v>38.462000000000003</v>
      </c>
      <c r="D23">
        <v>20.51</v>
      </c>
      <c r="E23">
        <v>10</v>
      </c>
    </row>
    <row r="24" spans="1:5" x14ac:dyDescent="0.75">
      <c r="A24" s="5" t="s">
        <v>23</v>
      </c>
      <c r="B24" s="5" t="s">
        <v>7</v>
      </c>
      <c r="C24">
        <v>41.667000000000002</v>
      </c>
      <c r="D24">
        <v>4.17</v>
      </c>
      <c r="E24">
        <v>0</v>
      </c>
    </row>
    <row r="25" spans="1:5" x14ac:dyDescent="0.75">
      <c r="A25" s="5" t="s">
        <v>23</v>
      </c>
      <c r="B25" s="5" t="s">
        <v>7</v>
      </c>
      <c r="C25">
        <v>109.09099999999999</v>
      </c>
      <c r="D25">
        <v>0</v>
      </c>
      <c r="E25">
        <v>33.33</v>
      </c>
    </row>
    <row r="26" spans="1:5" x14ac:dyDescent="0.75">
      <c r="A26" s="5" t="s">
        <v>23</v>
      </c>
      <c r="B26" s="5" t="s">
        <v>7</v>
      </c>
      <c r="C26">
        <v>50</v>
      </c>
      <c r="D26">
        <v>13.33</v>
      </c>
      <c r="E26">
        <v>0</v>
      </c>
    </row>
    <row r="27" spans="1:5" x14ac:dyDescent="0.75">
      <c r="A27" s="5" t="s">
        <v>23</v>
      </c>
      <c r="B27" s="5" t="s">
        <v>7</v>
      </c>
      <c r="C27">
        <v>64.864999999999995</v>
      </c>
      <c r="D27">
        <v>20</v>
      </c>
      <c r="E27">
        <v>8.33</v>
      </c>
    </row>
    <row r="28" spans="1:5" x14ac:dyDescent="0.75">
      <c r="A28" s="5" t="s">
        <v>23</v>
      </c>
      <c r="B28" s="5" t="s">
        <v>7</v>
      </c>
      <c r="C28">
        <v>46.667000000000002</v>
      </c>
      <c r="D28">
        <v>17.649999999999999</v>
      </c>
      <c r="E28">
        <v>0</v>
      </c>
    </row>
    <row r="29" spans="1:5" x14ac:dyDescent="0.75">
      <c r="A29" s="5" t="s">
        <v>23</v>
      </c>
      <c r="B29" s="5" t="s">
        <v>7</v>
      </c>
      <c r="C29">
        <v>69.564999999999998</v>
      </c>
      <c r="D29">
        <v>7.14</v>
      </c>
      <c r="E29">
        <v>0</v>
      </c>
    </row>
    <row r="30" spans="1:5" x14ac:dyDescent="0.75">
      <c r="A30" s="5" t="s">
        <v>23</v>
      </c>
      <c r="B30" s="5" t="s">
        <v>7</v>
      </c>
      <c r="C30">
        <v>76.19</v>
      </c>
      <c r="D30">
        <v>5.88</v>
      </c>
      <c r="E30">
        <v>66.67</v>
      </c>
    </row>
    <row r="31" spans="1:5" x14ac:dyDescent="0.75">
      <c r="A31" s="5" t="s">
        <v>25</v>
      </c>
      <c r="B31" s="5" t="s">
        <v>8</v>
      </c>
      <c r="C31">
        <v>4.17</v>
      </c>
      <c r="D31">
        <v>38.75</v>
      </c>
      <c r="E31">
        <v>0</v>
      </c>
    </row>
    <row r="32" spans="1:5" x14ac:dyDescent="0.75">
      <c r="A32" s="5" t="s">
        <v>25</v>
      </c>
      <c r="B32" s="5" t="s">
        <v>8</v>
      </c>
      <c r="C32">
        <v>6.82</v>
      </c>
      <c r="D32">
        <v>54.76</v>
      </c>
      <c r="E32">
        <v>0</v>
      </c>
    </row>
    <row r="33" spans="1:5" x14ac:dyDescent="0.75">
      <c r="A33" s="5" t="s">
        <v>25</v>
      </c>
      <c r="B33" s="5" t="s">
        <v>8</v>
      </c>
      <c r="C33">
        <v>16.440000000000001</v>
      </c>
      <c r="D33">
        <v>23.37</v>
      </c>
      <c r="E33">
        <v>20</v>
      </c>
    </row>
    <row r="34" spans="1:5" x14ac:dyDescent="0.75">
      <c r="A34" s="5" t="s">
        <v>25</v>
      </c>
      <c r="B34" s="5" t="s">
        <v>8</v>
      </c>
      <c r="C34">
        <v>9.68</v>
      </c>
      <c r="D34">
        <v>50</v>
      </c>
      <c r="E34">
        <v>0</v>
      </c>
    </row>
    <row r="35" spans="1:5" x14ac:dyDescent="0.75">
      <c r="A35" s="5" t="s">
        <v>25</v>
      </c>
      <c r="B35" s="5" t="s">
        <v>8</v>
      </c>
      <c r="C35">
        <v>21.43</v>
      </c>
      <c r="D35">
        <v>26.32</v>
      </c>
      <c r="E35">
        <v>0</v>
      </c>
    </row>
    <row r="36" spans="1:5" x14ac:dyDescent="0.75">
      <c r="A36" s="5" t="s">
        <v>25</v>
      </c>
      <c r="B36" s="5" t="s">
        <v>8</v>
      </c>
      <c r="C36">
        <v>16.13</v>
      </c>
      <c r="D36">
        <v>75</v>
      </c>
      <c r="E36">
        <v>10</v>
      </c>
    </row>
    <row r="37" spans="1:5" x14ac:dyDescent="0.75">
      <c r="A37" s="5" t="s">
        <v>25</v>
      </c>
      <c r="B37" s="5" t="s">
        <v>8</v>
      </c>
      <c r="C37">
        <v>0</v>
      </c>
      <c r="D37">
        <v>32</v>
      </c>
      <c r="E37">
        <v>0</v>
      </c>
    </row>
    <row r="38" spans="1:5" x14ac:dyDescent="0.75">
      <c r="A38" s="5" t="s">
        <v>25</v>
      </c>
      <c r="B38" s="5" t="s">
        <v>8</v>
      </c>
      <c r="C38">
        <v>17.649999999999999</v>
      </c>
      <c r="D38">
        <v>31.58</v>
      </c>
      <c r="E38">
        <v>0</v>
      </c>
    </row>
    <row r="39" spans="1:5" x14ac:dyDescent="0.75">
      <c r="A39" s="5" t="s">
        <v>25</v>
      </c>
      <c r="B39" s="5" t="s">
        <v>8</v>
      </c>
      <c r="C39">
        <v>23.08</v>
      </c>
      <c r="D39">
        <v>30.09</v>
      </c>
      <c r="E39">
        <v>0</v>
      </c>
    </row>
    <row r="40" spans="1:5" x14ac:dyDescent="0.75">
      <c r="A40" s="5" t="s">
        <v>25</v>
      </c>
      <c r="B40" s="5" t="s">
        <v>8</v>
      </c>
      <c r="C40">
        <v>5.56</v>
      </c>
      <c r="D40">
        <v>36</v>
      </c>
      <c r="E40">
        <v>0</v>
      </c>
    </row>
    <row r="41" spans="1:5" x14ac:dyDescent="0.75">
      <c r="A41" s="5" t="s">
        <v>25</v>
      </c>
      <c r="B41" s="5" t="s">
        <v>8</v>
      </c>
      <c r="C41">
        <v>20</v>
      </c>
      <c r="D41">
        <v>61.9</v>
      </c>
      <c r="E41">
        <v>0</v>
      </c>
    </row>
    <row r="42" spans="1:5" x14ac:dyDescent="0.75">
      <c r="A42" s="5" t="s">
        <v>25</v>
      </c>
      <c r="B42" s="5" t="s">
        <v>8</v>
      </c>
      <c r="C42">
        <v>14.29</v>
      </c>
      <c r="D42">
        <v>30.43</v>
      </c>
      <c r="E42">
        <v>0</v>
      </c>
    </row>
    <row r="43" spans="1:5" x14ac:dyDescent="0.75">
      <c r="A43" s="5" t="s">
        <v>25</v>
      </c>
      <c r="B43" s="5" t="s">
        <v>8</v>
      </c>
      <c r="C43">
        <v>12.9</v>
      </c>
      <c r="D43">
        <v>38.89</v>
      </c>
      <c r="E43">
        <v>0</v>
      </c>
    </row>
    <row r="44" spans="1:5" x14ac:dyDescent="0.75">
      <c r="A44" s="5" t="s">
        <v>25</v>
      </c>
      <c r="B44" s="5" t="s">
        <v>8</v>
      </c>
      <c r="C44">
        <v>5.13</v>
      </c>
      <c r="D44">
        <v>24</v>
      </c>
      <c r="E44">
        <v>25</v>
      </c>
    </row>
    <row r="45" spans="1:5" x14ac:dyDescent="0.75">
      <c r="A45" s="5" t="s">
        <v>25</v>
      </c>
      <c r="B45" s="5" t="s">
        <v>8</v>
      </c>
      <c r="C45">
        <v>51.85</v>
      </c>
      <c r="D45">
        <v>30.77</v>
      </c>
      <c r="E45">
        <v>12.5</v>
      </c>
    </row>
    <row r="46" spans="1:5" x14ac:dyDescent="0.75">
      <c r="A46" s="5" t="s">
        <v>25</v>
      </c>
      <c r="B46" s="5" t="s">
        <v>8</v>
      </c>
      <c r="C46">
        <v>36.590000000000003</v>
      </c>
      <c r="D46">
        <v>15.38</v>
      </c>
      <c r="E46">
        <v>0</v>
      </c>
    </row>
    <row r="47" spans="1:5" x14ac:dyDescent="0.75">
      <c r="A47" s="5" t="s">
        <v>25</v>
      </c>
      <c r="B47" s="5" t="s">
        <v>8</v>
      </c>
      <c r="C47">
        <v>6.67</v>
      </c>
      <c r="D47">
        <v>57.69</v>
      </c>
      <c r="E47">
        <v>0</v>
      </c>
    </row>
    <row r="48" spans="1:5" x14ac:dyDescent="0.75">
      <c r="A48" s="5" t="s">
        <v>25</v>
      </c>
      <c r="B48" s="5" t="s">
        <v>8</v>
      </c>
      <c r="C48">
        <v>4.08</v>
      </c>
      <c r="D48">
        <v>31.82</v>
      </c>
      <c r="E48">
        <v>0</v>
      </c>
    </row>
    <row r="49" spans="1:5" x14ac:dyDescent="0.75">
      <c r="A49" s="5" t="s">
        <v>25</v>
      </c>
      <c r="B49" s="5" t="s">
        <v>8</v>
      </c>
      <c r="C49">
        <v>25.81</v>
      </c>
      <c r="D49">
        <v>9.09</v>
      </c>
      <c r="E49">
        <v>0</v>
      </c>
    </row>
    <row r="50" spans="1:5" x14ac:dyDescent="0.75">
      <c r="A50" s="5" t="s">
        <v>25</v>
      </c>
      <c r="B50" s="5" t="s">
        <v>8</v>
      </c>
      <c r="C50">
        <v>11.43</v>
      </c>
      <c r="D50">
        <v>36.36</v>
      </c>
      <c r="E50">
        <v>0</v>
      </c>
    </row>
    <row r="51" spans="1:5" x14ac:dyDescent="0.75">
      <c r="A51" s="5" t="s">
        <v>25</v>
      </c>
      <c r="B51" s="5" t="s">
        <v>8</v>
      </c>
      <c r="C51">
        <v>6.67</v>
      </c>
      <c r="D51">
        <v>37.04</v>
      </c>
      <c r="E51">
        <v>9.09</v>
      </c>
    </row>
    <row r="52" spans="1:5" x14ac:dyDescent="0.75">
      <c r="A52" s="5" t="s">
        <v>25</v>
      </c>
      <c r="B52" s="5" t="s">
        <v>8</v>
      </c>
      <c r="C52">
        <v>19.350000000000001</v>
      </c>
      <c r="D52">
        <v>38.89</v>
      </c>
      <c r="E52">
        <v>0</v>
      </c>
    </row>
    <row r="53" spans="1:5" x14ac:dyDescent="0.75">
      <c r="A53" s="5" t="s">
        <v>25</v>
      </c>
      <c r="B53" s="5" t="s">
        <v>8</v>
      </c>
      <c r="C53">
        <v>16.13</v>
      </c>
      <c r="D53">
        <v>38.89</v>
      </c>
      <c r="E53">
        <v>0</v>
      </c>
    </row>
    <row r="54" spans="1:5" x14ac:dyDescent="0.75">
      <c r="A54" s="5" t="s">
        <v>25</v>
      </c>
      <c r="B54" s="5" t="s">
        <v>8</v>
      </c>
      <c r="C54">
        <v>63.64</v>
      </c>
      <c r="D54">
        <v>0</v>
      </c>
      <c r="E54">
        <v>0</v>
      </c>
    </row>
    <row r="55" spans="1:5" x14ac:dyDescent="0.75">
      <c r="A55" s="5" t="s">
        <v>25</v>
      </c>
      <c r="B55" s="5" t="s">
        <v>8</v>
      </c>
      <c r="C55">
        <v>18.420000000000002</v>
      </c>
      <c r="D55">
        <v>19.05</v>
      </c>
      <c r="E55">
        <v>25</v>
      </c>
    </row>
    <row r="56" spans="1:5" x14ac:dyDescent="0.75">
      <c r="A56" s="5" t="s">
        <v>25</v>
      </c>
      <c r="B56" s="5" t="s">
        <v>8</v>
      </c>
      <c r="C56">
        <v>51.85</v>
      </c>
      <c r="D56">
        <v>43.75</v>
      </c>
      <c r="E56">
        <v>0</v>
      </c>
    </row>
    <row r="57" spans="1:5" x14ac:dyDescent="0.75">
      <c r="A57" s="5" t="s">
        <v>25</v>
      </c>
      <c r="B57" s="5" t="s">
        <v>8</v>
      </c>
      <c r="C57">
        <v>48</v>
      </c>
      <c r="D57">
        <v>33.33</v>
      </c>
      <c r="E57">
        <v>0</v>
      </c>
    </row>
    <row r="58" spans="1:5" x14ac:dyDescent="0.75">
      <c r="A58" s="5" t="s">
        <v>25</v>
      </c>
      <c r="B58" s="5" t="s">
        <v>8</v>
      </c>
      <c r="C58">
        <v>30.77</v>
      </c>
      <c r="D58">
        <v>30</v>
      </c>
      <c r="E58">
        <v>0</v>
      </c>
    </row>
    <row r="59" spans="1:5" x14ac:dyDescent="0.75">
      <c r="A59" s="5" t="s">
        <v>26</v>
      </c>
      <c r="B59" s="5" t="s">
        <v>9</v>
      </c>
      <c r="C59">
        <v>86.21</v>
      </c>
      <c r="D59">
        <v>37.5</v>
      </c>
      <c r="E59">
        <v>20</v>
      </c>
    </row>
    <row r="60" spans="1:5" x14ac:dyDescent="0.75">
      <c r="A60" s="5" t="s">
        <v>26</v>
      </c>
      <c r="B60" s="5" t="s">
        <v>9</v>
      </c>
      <c r="C60">
        <v>61.54</v>
      </c>
      <c r="D60">
        <v>22.22</v>
      </c>
      <c r="E60">
        <v>16.670000000000002</v>
      </c>
    </row>
    <row r="61" spans="1:5" x14ac:dyDescent="0.75">
      <c r="A61" s="5" t="s">
        <v>26</v>
      </c>
      <c r="B61" s="5" t="s">
        <v>9</v>
      </c>
      <c r="C61">
        <v>29.82</v>
      </c>
      <c r="D61">
        <v>8.82</v>
      </c>
      <c r="E61">
        <v>12.5</v>
      </c>
    </row>
    <row r="62" spans="1:5" x14ac:dyDescent="0.75">
      <c r="A62" s="5" t="s">
        <v>26</v>
      </c>
      <c r="B62" s="5" t="s">
        <v>9</v>
      </c>
      <c r="C62">
        <v>18.329999999999998</v>
      </c>
      <c r="D62">
        <v>18.420000000000002</v>
      </c>
      <c r="E62">
        <v>25</v>
      </c>
    </row>
    <row r="63" spans="1:5" x14ac:dyDescent="0.75">
      <c r="A63" s="5" t="s">
        <v>26</v>
      </c>
      <c r="B63" s="5" t="s">
        <v>9</v>
      </c>
      <c r="C63">
        <v>42.86</v>
      </c>
      <c r="D63">
        <v>13.33</v>
      </c>
      <c r="E63">
        <v>0</v>
      </c>
    </row>
    <row r="64" spans="1:5" x14ac:dyDescent="0.75">
      <c r="A64" s="5" t="s">
        <v>26</v>
      </c>
      <c r="B64" s="5" t="s">
        <v>9</v>
      </c>
      <c r="C64">
        <v>41.46</v>
      </c>
      <c r="D64">
        <v>0</v>
      </c>
      <c r="E64">
        <v>16.670000000000002</v>
      </c>
    </row>
    <row r="65" spans="1:5" x14ac:dyDescent="0.75">
      <c r="A65" s="5" t="s">
        <v>26</v>
      </c>
      <c r="B65" s="5" t="s">
        <v>9</v>
      </c>
      <c r="C65">
        <v>33.33</v>
      </c>
      <c r="D65">
        <v>8.6999999999999993</v>
      </c>
      <c r="E65">
        <v>0</v>
      </c>
    </row>
    <row r="66" spans="1:5" x14ac:dyDescent="0.75">
      <c r="A66" s="5" t="s">
        <v>26</v>
      </c>
      <c r="B66" s="5" t="s">
        <v>9</v>
      </c>
      <c r="C66">
        <v>52.38</v>
      </c>
      <c r="D66">
        <v>7.14</v>
      </c>
      <c r="E66">
        <v>33.33</v>
      </c>
    </row>
    <row r="67" spans="1:5" x14ac:dyDescent="0.75">
      <c r="A67" s="5" t="s">
        <v>26</v>
      </c>
      <c r="B67" s="5" t="s">
        <v>9</v>
      </c>
      <c r="C67">
        <v>33.799999999999997</v>
      </c>
      <c r="D67">
        <v>14.89</v>
      </c>
      <c r="E67">
        <v>0</v>
      </c>
    </row>
    <row r="68" spans="1:5" x14ac:dyDescent="0.75">
      <c r="A68" s="5" t="s">
        <v>26</v>
      </c>
      <c r="B68" s="5" t="s">
        <v>9</v>
      </c>
      <c r="C68">
        <v>39.39</v>
      </c>
      <c r="D68">
        <v>8.33</v>
      </c>
      <c r="E68">
        <v>0</v>
      </c>
    </row>
    <row r="69" spans="1:5" x14ac:dyDescent="0.75">
      <c r="A69" s="5" t="s">
        <v>26</v>
      </c>
      <c r="B69" s="5" t="s">
        <v>9</v>
      </c>
      <c r="C69">
        <v>42.31</v>
      </c>
      <c r="D69">
        <v>6.25</v>
      </c>
      <c r="E69">
        <v>0</v>
      </c>
    </row>
    <row r="70" spans="1:5" x14ac:dyDescent="0.75">
      <c r="A70" s="5" t="s">
        <v>26</v>
      </c>
      <c r="B70" s="5" t="s">
        <v>9</v>
      </c>
      <c r="C70">
        <v>36.67</v>
      </c>
      <c r="D70">
        <v>0</v>
      </c>
      <c r="E70">
        <v>0</v>
      </c>
    </row>
    <row r="71" spans="1:5" x14ac:dyDescent="0.75">
      <c r="A71" s="5" t="s">
        <v>26</v>
      </c>
      <c r="B71" s="5" t="s">
        <v>9</v>
      </c>
      <c r="C71">
        <v>27.38</v>
      </c>
      <c r="D71">
        <v>18</v>
      </c>
      <c r="E71">
        <v>8.33</v>
      </c>
    </row>
    <row r="72" spans="1:5" x14ac:dyDescent="0.75">
      <c r="A72" s="5" t="s">
        <v>26</v>
      </c>
      <c r="B72" s="5" t="s">
        <v>9</v>
      </c>
      <c r="C72">
        <v>57.14</v>
      </c>
      <c r="D72">
        <v>6.06</v>
      </c>
      <c r="E72">
        <v>14.29</v>
      </c>
    </row>
    <row r="73" spans="1:5" x14ac:dyDescent="0.75">
      <c r="A73" s="5" t="s">
        <v>26</v>
      </c>
      <c r="B73" s="5" t="s">
        <v>9</v>
      </c>
      <c r="C73">
        <v>51.22</v>
      </c>
      <c r="D73">
        <v>3.57</v>
      </c>
      <c r="E73">
        <v>0</v>
      </c>
    </row>
    <row r="74" spans="1:5" x14ac:dyDescent="0.75">
      <c r="A74" s="5" t="s">
        <v>26</v>
      </c>
      <c r="B74" s="5" t="s">
        <v>9</v>
      </c>
      <c r="C74">
        <v>25.37</v>
      </c>
      <c r="D74">
        <v>25.64</v>
      </c>
      <c r="E74">
        <v>20</v>
      </c>
    </row>
    <row r="75" spans="1:5" x14ac:dyDescent="0.75">
      <c r="A75" s="5" t="s">
        <v>26</v>
      </c>
      <c r="B75" s="5" t="s">
        <v>9</v>
      </c>
      <c r="C75">
        <v>27.78</v>
      </c>
      <c r="D75">
        <v>12.9</v>
      </c>
      <c r="E75">
        <v>57.14</v>
      </c>
    </row>
    <row r="76" spans="1:5" x14ac:dyDescent="0.75">
      <c r="A76" s="5" t="s">
        <v>26</v>
      </c>
      <c r="B76" s="5" t="s">
        <v>9</v>
      </c>
      <c r="C76">
        <v>52.94</v>
      </c>
      <c r="D76">
        <v>20.45</v>
      </c>
      <c r="E76">
        <v>12.5</v>
      </c>
    </row>
    <row r="77" spans="1:5" x14ac:dyDescent="0.75">
      <c r="A77" s="5" t="s">
        <v>26</v>
      </c>
      <c r="B77" s="5" t="s">
        <v>9</v>
      </c>
      <c r="C77">
        <v>43.24</v>
      </c>
      <c r="D77">
        <v>0</v>
      </c>
      <c r="E77">
        <v>50</v>
      </c>
    </row>
    <row r="78" spans="1:5" x14ac:dyDescent="0.75">
      <c r="A78" s="5" t="s">
        <v>26</v>
      </c>
      <c r="B78" s="5" t="s">
        <v>9</v>
      </c>
      <c r="C78">
        <v>42.86</v>
      </c>
      <c r="D78">
        <v>4</v>
      </c>
      <c r="E78">
        <v>0</v>
      </c>
    </row>
    <row r="79" spans="1:5" x14ac:dyDescent="0.75">
      <c r="A79" s="5" t="s">
        <v>26</v>
      </c>
      <c r="B79" s="5" t="s">
        <v>9</v>
      </c>
      <c r="C79">
        <v>92</v>
      </c>
      <c r="D79">
        <v>0</v>
      </c>
      <c r="E79">
        <v>0</v>
      </c>
    </row>
    <row r="80" spans="1:5" x14ac:dyDescent="0.75">
      <c r="A80" s="5" t="s">
        <v>26</v>
      </c>
      <c r="B80" s="5" t="s">
        <v>9</v>
      </c>
      <c r="C80">
        <v>84.09</v>
      </c>
      <c r="D80">
        <v>0</v>
      </c>
      <c r="E80">
        <v>0</v>
      </c>
    </row>
    <row r="81" spans="1:5" x14ac:dyDescent="0.75">
      <c r="A81" s="5" t="s">
        <v>26</v>
      </c>
      <c r="B81" s="5" t="s">
        <v>9</v>
      </c>
      <c r="C81">
        <v>52.38</v>
      </c>
      <c r="D81">
        <v>12.5</v>
      </c>
      <c r="E81">
        <v>0</v>
      </c>
    </row>
    <row r="82" spans="1:5" x14ac:dyDescent="0.75">
      <c r="A82" s="5" t="s">
        <v>26</v>
      </c>
      <c r="B82" s="5" t="s">
        <v>9</v>
      </c>
      <c r="C82">
        <v>73.680000000000007</v>
      </c>
      <c r="D82">
        <v>2.78</v>
      </c>
      <c r="E82">
        <v>12.5</v>
      </c>
    </row>
    <row r="83" spans="1:5" x14ac:dyDescent="0.75">
      <c r="A83" s="5" t="s">
        <v>27</v>
      </c>
      <c r="B83" s="5" t="s">
        <v>10</v>
      </c>
      <c r="C83">
        <v>21.57</v>
      </c>
      <c r="D83">
        <v>24</v>
      </c>
      <c r="E83">
        <v>0</v>
      </c>
    </row>
    <row r="84" spans="1:5" x14ac:dyDescent="0.75">
      <c r="A84" s="5" t="s">
        <v>27</v>
      </c>
      <c r="B84" s="5" t="s">
        <v>10</v>
      </c>
      <c r="C84">
        <v>28.57</v>
      </c>
      <c r="D84">
        <v>13.51</v>
      </c>
      <c r="E84">
        <v>0</v>
      </c>
    </row>
    <row r="85" spans="1:5" x14ac:dyDescent="0.75">
      <c r="A85" s="5" t="s">
        <v>27</v>
      </c>
      <c r="B85" s="5" t="s">
        <v>10</v>
      </c>
      <c r="C85">
        <v>23.44</v>
      </c>
      <c r="D85">
        <v>16.28</v>
      </c>
      <c r="E85">
        <v>11.11</v>
      </c>
    </row>
    <row r="86" spans="1:5" x14ac:dyDescent="0.75">
      <c r="A86" s="5" t="s">
        <v>27</v>
      </c>
      <c r="B86" s="5" t="s">
        <v>10</v>
      </c>
      <c r="C86">
        <v>26.32</v>
      </c>
      <c r="D86">
        <v>7.89</v>
      </c>
      <c r="E86">
        <v>0</v>
      </c>
    </row>
    <row r="87" spans="1:5" x14ac:dyDescent="0.75">
      <c r="A87" s="5" t="s">
        <v>27</v>
      </c>
      <c r="B87" s="5" t="s">
        <v>10</v>
      </c>
      <c r="C87">
        <v>20.59</v>
      </c>
      <c r="D87">
        <v>15</v>
      </c>
      <c r="E87">
        <v>0</v>
      </c>
    </row>
    <row r="88" spans="1:5" x14ac:dyDescent="0.75">
      <c r="A88" s="5" t="s">
        <v>27</v>
      </c>
      <c r="B88" s="5" t="s">
        <v>10</v>
      </c>
      <c r="C88">
        <v>38.46</v>
      </c>
      <c r="D88">
        <v>22.22</v>
      </c>
      <c r="E88">
        <v>0</v>
      </c>
    </row>
    <row r="89" spans="1:5" x14ac:dyDescent="0.75">
      <c r="A89" s="5" t="s">
        <v>27</v>
      </c>
      <c r="B89" s="5" t="s">
        <v>10</v>
      </c>
      <c r="C89">
        <v>45.83</v>
      </c>
      <c r="D89">
        <v>12.5</v>
      </c>
      <c r="E89">
        <v>0</v>
      </c>
    </row>
    <row r="90" spans="1:5" x14ac:dyDescent="0.75">
      <c r="A90" s="5" t="s">
        <v>27</v>
      </c>
      <c r="B90" s="5" t="s">
        <v>10</v>
      </c>
      <c r="C90">
        <v>38.24</v>
      </c>
      <c r="D90">
        <v>11.63</v>
      </c>
      <c r="E90">
        <v>0</v>
      </c>
    </row>
    <row r="91" spans="1:5" x14ac:dyDescent="0.75">
      <c r="A91" s="5" t="s">
        <v>27</v>
      </c>
      <c r="B91" s="5" t="s">
        <v>10</v>
      </c>
      <c r="C91">
        <v>53.57</v>
      </c>
      <c r="D91">
        <v>11.11</v>
      </c>
      <c r="E91">
        <v>14.29</v>
      </c>
    </row>
    <row r="92" spans="1:5" x14ac:dyDescent="0.75">
      <c r="A92" s="5" t="s">
        <v>27</v>
      </c>
      <c r="B92" s="5" t="s">
        <v>10</v>
      </c>
      <c r="C92">
        <v>38.75</v>
      </c>
      <c r="D92">
        <v>30.61</v>
      </c>
      <c r="E92">
        <v>16.670000000000002</v>
      </c>
    </row>
    <row r="93" spans="1:5" x14ac:dyDescent="0.75">
      <c r="A93" s="5" t="s">
        <v>27</v>
      </c>
      <c r="B93" s="5" t="s">
        <v>10</v>
      </c>
      <c r="C93">
        <v>14.61</v>
      </c>
      <c r="D93">
        <v>32</v>
      </c>
      <c r="E93">
        <v>6.67</v>
      </c>
    </row>
    <row r="94" spans="1:5" x14ac:dyDescent="0.75">
      <c r="A94" s="5" t="s">
        <v>27</v>
      </c>
      <c r="B94" s="5" t="s">
        <v>10</v>
      </c>
      <c r="C94">
        <v>20.9</v>
      </c>
      <c r="D94">
        <v>21.05</v>
      </c>
      <c r="E94">
        <v>11.11</v>
      </c>
    </row>
    <row r="95" spans="1:5" x14ac:dyDescent="0.75">
      <c r="A95" s="5" t="s">
        <v>27</v>
      </c>
      <c r="B95" s="5" t="s">
        <v>10</v>
      </c>
      <c r="C95">
        <v>47.83</v>
      </c>
      <c r="D95">
        <v>14.63</v>
      </c>
      <c r="E95">
        <v>12.5</v>
      </c>
    </row>
    <row r="96" spans="1:5" x14ac:dyDescent="0.75">
      <c r="A96" s="5" t="s">
        <v>27</v>
      </c>
      <c r="B96" s="5" t="s">
        <v>10</v>
      </c>
      <c r="C96">
        <v>46.15</v>
      </c>
      <c r="D96">
        <v>32.5</v>
      </c>
      <c r="E96">
        <v>0</v>
      </c>
    </row>
    <row r="97" spans="1:5" x14ac:dyDescent="0.75">
      <c r="A97" s="5" t="s">
        <v>27</v>
      </c>
      <c r="B97" s="5" t="s">
        <v>10</v>
      </c>
      <c r="C97">
        <v>16.420000000000002</v>
      </c>
      <c r="D97">
        <v>6.98</v>
      </c>
      <c r="E97">
        <v>0</v>
      </c>
    </row>
    <row r="98" spans="1:5" x14ac:dyDescent="0.75">
      <c r="A98" s="5" t="s">
        <v>27</v>
      </c>
      <c r="B98" s="5" t="s">
        <v>10</v>
      </c>
      <c r="C98">
        <v>35.9</v>
      </c>
      <c r="D98">
        <v>22.73</v>
      </c>
      <c r="E98">
        <v>0</v>
      </c>
    </row>
    <row r="99" spans="1:5" x14ac:dyDescent="0.75">
      <c r="A99" s="5" t="s">
        <v>27</v>
      </c>
      <c r="B99" s="5" t="s">
        <v>10</v>
      </c>
      <c r="C99">
        <v>45.45</v>
      </c>
      <c r="D99">
        <v>8.82</v>
      </c>
      <c r="E99">
        <v>10</v>
      </c>
    </row>
    <row r="100" spans="1:5" x14ac:dyDescent="0.75">
      <c r="A100" s="5" t="s">
        <v>27</v>
      </c>
      <c r="B100" s="5" t="s">
        <v>10</v>
      </c>
      <c r="C100">
        <v>30.88</v>
      </c>
      <c r="D100">
        <v>24.39</v>
      </c>
      <c r="E100">
        <v>11.11</v>
      </c>
    </row>
    <row r="101" spans="1:5" x14ac:dyDescent="0.75">
      <c r="A101" s="5" t="s">
        <v>27</v>
      </c>
      <c r="B101" s="5" t="s">
        <v>10</v>
      </c>
      <c r="C101">
        <v>32.31</v>
      </c>
      <c r="D101">
        <v>23.68</v>
      </c>
      <c r="E101">
        <v>20</v>
      </c>
    </row>
    <row r="102" spans="1:5" x14ac:dyDescent="0.75">
      <c r="A102" s="5" t="s">
        <v>27</v>
      </c>
      <c r="B102" s="5" t="s">
        <v>10</v>
      </c>
      <c r="C102">
        <v>15.19</v>
      </c>
      <c r="D102">
        <v>32</v>
      </c>
      <c r="E102">
        <v>22.22</v>
      </c>
    </row>
    <row r="103" spans="1:5" x14ac:dyDescent="0.75">
      <c r="A103" s="5" t="s">
        <v>27</v>
      </c>
      <c r="B103" s="5" t="s">
        <v>10</v>
      </c>
      <c r="C103">
        <v>42.65</v>
      </c>
      <c r="D103">
        <v>30</v>
      </c>
      <c r="E103">
        <v>0</v>
      </c>
    </row>
    <row r="104" spans="1:5" x14ac:dyDescent="0.75">
      <c r="A104" s="5" t="s">
        <v>27</v>
      </c>
      <c r="B104" s="5" t="s">
        <v>10</v>
      </c>
      <c r="C104">
        <v>30.3</v>
      </c>
      <c r="D104">
        <v>34.21</v>
      </c>
      <c r="E104">
        <v>10</v>
      </c>
    </row>
    <row r="105" spans="1:5" x14ac:dyDescent="0.75">
      <c r="A105" s="5" t="s">
        <v>27</v>
      </c>
      <c r="B105" s="5" t="s">
        <v>10</v>
      </c>
      <c r="C105">
        <v>6.25</v>
      </c>
      <c r="D105">
        <v>29.41</v>
      </c>
      <c r="E105">
        <v>0</v>
      </c>
    </row>
    <row r="106" spans="1:5" x14ac:dyDescent="0.75">
      <c r="A106" s="5" t="s">
        <v>27</v>
      </c>
      <c r="B106" s="5" t="s">
        <v>10</v>
      </c>
      <c r="C106">
        <v>105.56</v>
      </c>
      <c r="D106">
        <v>7.69</v>
      </c>
      <c r="E106">
        <v>0</v>
      </c>
    </row>
    <row r="107" spans="1:5" x14ac:dyDescent="0.75">
      <c r="A107" s="5" t="s">
        <v>27</v>
      </c>
      <c r="B107" s="5" t="s">
        <v>10</v>
      </c>
      <c r="C107">
        <v>30.91</v>
      </c>
      <c r="D107">
        <v>32.35</v>
      </c>
      <c r="E107">
        <v>33.33</v>
      </c>
    </row>
    <row r="108" spans="1:5" x14ac:dyDescent="0.75">
      <c r="A108" s="5" t="s">
        <v>27</v>
      </c>
      <c r="B108" s="5" t="s">
        <v>10</v>
      </c>
      <c r="C108">
        <v>18.84</v>
      </c>
      <c r="D108">
        <v>30.23</v>
      </c>
      <c r="E108">
        <v>10</v>
      </c>
    </row>
    <row r="109" spans="1:5" x14ac:dyDescent="0.75">
      <c r="A109" s="5" t="s">
        <v>27</v>
      </c>
      <c r="B109" s="5" t="s">
        <v>10</v>
      </c>
      <c r="C109">
        <v>28.36</v>
      </c>
      <c r="D109">
        <v>32.56</v>
      </c>
      <c r="E109">
        <v>0</v>
      </c>
    </row>
    <row r="110" spans="1:5" x14ac:dyDescent="0.75">
      <c r="A110" s="5" t="s">
        <v>27</v>
      </c>
      <c r="B110" s="5" t="s">
        <v>10</v>
      </c>
      <c r="C110">
        <v>40.35</v>
      </c>
      <c r="D110">
        <v>16.670000000000002</v>
      </c>
      <c r="E110">
        <v>0</v>
      </c>
    </row>
    <row r="111" spans="1:5" x14ac:dyDescent="0.75">
      <c r="A111" s="5" t="s">
        <v>27</v>
      </c>
      <c r="B111" s="5" t="s">
        <v>10</v>
      </c>
      <c r="C111">
        <v>33.33</v>
      </c>
      <c r="D111">
        <v>13.64</v>
      </c>
      <c r="E111">
        <v>20</v>
      </c>
    </row>
    <row r="112" spans="1:5" x14ac:dyDescent="0.75">
      <c r="A112" s="5" t="s">
        <v>27</v>
      </c>
      <c r="B112" s="5" t="s">
        <v>10</v>
      </c>
      <c r="C112">
        <v>16.88</v>
      </c>
      <c r="D112">
        <v>20.93</v>
      </c>
      <c r="E112">
        <v>0</v>
      </c>
    </row>
    <row r="113" spans="1:5" x14ac:dyDescent="0.75">
      <c r="A113" s="5" t="s">
        <v>28</v>
      </c>
      <c r="B113" s="5" t="s">
        <v>11</v>
      </c>
      <c r="C113">
        <v>31.88</v>
      </c>
      <c r="D113">
        <v>6.38</v>
      </c>
      <c r="E113">
        <v>0</v>
      </c>
    </row>
    <row r="114" spans="1:5" x14ac:dyDescent="0.75">
      <c r="A114" s="5" t="s">
        <v>28</v>
      </c>
      <c r="B114" s="5" t="s">
        <v>11</v>
      </c>
      <c r="C114">
        <v>23.08</v>
      </c>
      <c r="D114">
        <v>12.5</v>
      </c>
      <c r="E114">
        <v>0</v>
      </c>
    </row>
    <row r="115" spans="1:5" x14ac:dyDescent="0.75">
      <c r="A115" s="5" t="s">
        <v>28</v>
      </c>
      <c r="B115" s="5" t="s">
        <v>11</v>
      </c>
      <c r="C115">
        <v>27.27</v>
      </c>
      <c r="D115">
        <v>27.27</v>
      </c>
      <c r="E115">
        <v>0</v>
      </c>
    </row>
    <row r="116" spans="1:5" x14ac:dyDescent="0.75">
      <c r="A116" s="5" t="s">
        <v>28</v>
      </c>
      <c r="B116" s="5" t="s">
        <v>11</v>
      </c>
      <c r="C116">
        <v>31.15</v>
      </c>
      <c r="D116">
        <v>12.24</v>
      </c>
      <c r="E116">
        <v>11.11</v>
      </c>
    </row>
    <row r="117" spans="1:5" x14ac:dyDescent="0.75">
      <c r="A117" s="5" t="s">
        <v>28</v>
      </c>
      <c r="B117" s="5" t="s">
        <v>11</v>
      </c>
      <c r="C117">
        <v>32.880000000000003</v>
      </c>
      <c r="D117">
        <v>12</v>
      </c>
      <c r="E117">
        <v>0</v>
      </c>
    </row>
    <row r="118" spans="1:5" x14ac:dyDescent="0.75">
      <c r="A118" s="5" t="s">
        <v>28</v>
      </c>
      <c r="B118" s="5" t="s">
        <v>11</v>
      </c>
      <c r="C118">
        <v>50.75</v>
      </c>
      <c r="D118">
        <v>8.6999999999999993</v>
      </c>
      <c r="E118">
        <v>0</v>
      </c>
    </row>
    <row r="119" spans="1:5" x14ac:dyDescent="0.75">
      <c r="A119" s="5" t="s">
        <v>28</v>
      </c>
      <c r="B119" s="5" t="s">
        <v>11</v>
      </c>
      <c r="C119">
        <v>63.16</v>
      </c>
      <c r="D119">
        <v>0</v>
      </c>
      <c r="E119">
        <v>20</v>
      </c>
    </row>
    <row r="120" spans="1:5" x14ac:dyDescent="0.75">
      <c r="A120" s="5" t="s">
        <v>28</v>
      </c>
      <c r="B120" s="5" t="s">
        <v>11</v>
      </c>
      <c r="C120">
        <v>70.69</v>
      </c>
      <c r="D120">
        <v>7.5</v>
      </c>
      <c r="E120">
        <v>16.670000000000002</v>
      </c>
    </row>
    <row r="121" spans="1:5" x14ac:dyDescent="0.75">
      <c r="A121" s="5" t="s">
        <v>28</v>
      </c>
      <c r="B121" s="5" t="s">
        <v>11</v>
      </c>
      <c r="C121">
        <v>37.5</v>
      </c>
      <c r="D121">
        <v>0</v>
      </c>
      <c r="E121">
        <v>0</v>
      </c>
    </row>
    <row r="122" spans="1:5" x14ac:dyDescent="0.75">
      <c r="A122" s="5" t="s">
        <v>28</v>
      </c>
      <c r="B122" s="5" t="s">
        <v>11</v>
      </c>
      <c r="C122">
        <v>59.32</v>
      </c>
      <c r="D122">
        <v>5.26</v>
      </c>
      <c r="E122">
        <v>14.29</v>
      </c>
    </row>
    <row r="123" spans="1:5" x14ac:dyDescent="0.75">
      <c r="A123" s="5" t="s">
        <v>28</v>
      </c>
      <c r="B123" s="5" t="s">
        <v>11</v>
      </c>
      <c r="C123">
        <v>57.78</v>
      </c>
      <c r="D123">
        <v>3.23</v>
      </c>
      <c r="E123">
        <v>0</v>
      </c>
    </row>
    <row r="124" spans="1:5" x14ac:dyDescent="0.75">
      <c r="A124" s="5" t="s">
        <v>28</v>
      </c>
      <c r="B124" s="5" t="s">
        <v>11</v>
      </c>
      <c r="C124">
        <v>87.72</v>
      </c>
      <c r="D124">
        <v>0</v>
      </c>
      <c r="E124">
        <v>16.670000000000002</v>
      </c>
    </row>
    <row r="125" spans="1:5" x14ac:dyDescent="0.75">
      <c r="A125" s="5" t="s">
        <v>28</v>
      </c>
      <c r="B125" s="5" t="s">
        <v>11</v>
      </c>
      <c r="C125">
        <v>38.46</v>
      </c>
      <c r="D125">
        <v>6.12</v>
      </c>
      <c r="E125">
        <v>0</v>
      </c>
    </row>
    <row r="126" spans="1:5" x14ac:dyDescent="0.75">
      <c r="A126" s="5" t="s">
        <v>28</v>
      </c>
      <c r="B126" s="5" t="s">
        <v>11</v>
      </c>
      <c r="C126">
        <v>25</v>
      </c>
      <c r="D126">
        <v>45</v>
      </c>
      <c r="E126">
        <v>0</v>
      </c>
    </row>
    <row r="127" spans="1:5" x14ac:dyDescent="0.75">
      <c r="A127" s="5" t="s">
        <v>28</v>
      </c>
      <c r="B127" s="5" t="s">
        <v>11</v>
      </c>
      <c r="C127">
        <v>34.94</v>
      </c>
      <c r="D127">
        <v>24</v>
      </c>
      <c r="E127">
        <v>8.33</v>
      </c>
    </row>
    <row r="128" spans="1:5" x14ac:dyDescent="0.75">
      <c r="A128" s="5" t="s">
        <v>28</v>
      </c>
      <c r="B128" s="5" t="s">
        <v>11</v>
      </c>
      <c r="C128">
        <v>35</v>
      </c>
      <c r="D128">
        <v>15.79</v>
      </c>
      <c r="E128">
        <v>14.29</v>
      </c>
    </row>
    <row r="129" spans="1:5" x14ac:dyDescent="0.75">
      <c r="A129" s="5" t="s">
        <v>28</v>
      </c>
      <c r="B129" s="5" t="s">
        <v>11</v>
      </c>
      <c r="C129">
        <v>41.03</v>
      </c>
      <c r="D129">
        <v>7.41</v>
      </c>
      <c r="E129">
        <v>0</v>
      </c>
    </row>
    <row r="130" spans="1:5" x14ac:dyDescent="0.75">
      <c r="A130" s="5" t="s">
        <v>28</v>
      </c>
      <c r="B130" s="5" t="s">
        <v>11</v>
      </c>
      <c r="C130">
        <v>54.35</v>
      </c>
      <c r="D130">
        <v>0</v>
      </c>
      <c r="E130">
        <v>0</v>
      </c>
    </row>
    <row r="131" spans="1:5" x14ac:dyDescent="0.75">
      <c r="A131" s="5" t="s">
        <v>28</v>
      </c>
      <c r="B131" s="5" t="s">
        <v>11</v>
      </c>
      <c r="C131">
        <v>45</v>
      </c>
      <c r="D131">
        <v>4.3499999999999996</v>
      </c>
      <c r="E131">
        <v>20</v>
      </c>
    </row>
    <row r="132" spans="1:5" x14ac:dyDescent="0.75">
      <c r="A132" s="5" t="s">
        <v>28</v>
      </c>
      <c r="B132" s="5" t="s">
        <v>11</v>
      </c>
      <c r="C132">
        <v>64.290000000000006</v>
      </c>
      <c r="D132">
        <v>21.05</v>
      </c>
      <c r="E132">
        <v>0</v>
      </c>
    </row>
    <row r="133" spans="1:5" x14ac:dyDescent="0.75">
      <c r="A133" s="5" t="s">
        <v>28</v>
      </c>
      <c r="B133" s="5" t="s">
        <v>11</v>
      </c>
      <c r="C133">
        <v>70.37</v>
      </c>
      <c r="D133">
        <v>19.510000000000002</v>
      </c>
      <c r="E133">
        <v>25</v>
      </c>
    </row>
    <row r="134" spans="1:5" x14ac:dyDescent="0.75">
      <c r="A134" s="5" t="s">
        <v>28</v>
      </c>
      <c r="B134" s="5" t="s">
        <v>11</v>
      </c>
      <c r="C134">
        <v>55.38</v>
      </c>
      <c r="D134">
        <v>23.81</v>
      </c>
      <c r="E134">
        <v>0</v>
      </c>
    </row>
    <row r="135" spans="1:5" x14ac:dyDescent="0.75">
      <c r="A135" s="5" t="s">
        <v>28</v>
      </c>
      <c r="B135" s="5" t="s">
        <v>11</v>
      </c>
      <c r="C135">
        <v>52.38</v>
      </c>
      <c r="D135">
        <v>13.51</v>
      </c>
      <c r="E135">
        <v>0</v>
      </c>
    </row>
    <row r="136" spans="1:5" x14ac:dyDescent="0.75">
      <c r="A136" s="5" t="s">
        <v>28</v>
      </c>
      <c r="B136" s="5" t="s">
        <v>11</v>
      </c>
      <c r="C136">
        <v>52.78</v>
      </c>
      <c r="D136">
        <v>7.14</v>
      </c>
      <c r="E136">
        <v>0</v>
      </c>
    </row>
    <row r="137" spans="1:5" x14ac:dyDescent="0.75">
      <c r="A137" s="5" t="s">
        <v>29</v>
      </c>
      <c r="B137" s="5" t="s">
        <v>12</v>
      </c>
      <c r="C137">
        <v>31.48</v>
      </c>
      <c r="D137">
        <v>47.06</v>
      </c>
      <c r="E137">
        <v>0</v>
      </c>
    </row>
    <row r="138" spans="1:5" x14ac:dyDescent="0.75">
      <c r="A138" s="5" t="s">
        <v>29</v>
      </c>
      <c r="B138" s="5" t="s">
        <v>12</v>
      </c>
      <c r="C138">
        <v>57.38</v>
      </c>
      <c r="D138">
        <v>17.5</v>
      </c>
      <c r="E138">
        <v>0</v>
      </c>
    </row>
    <row r="139" spans="1:5" x14ac:dyDescent="0.75">
      <c r="A139" s="5" t="s">
        <v>29</v>
      </c>
      <c r="B139" s="5" t="s">
        <v>12</v>
      </c>
      <c r="C139">
        <v>73.58</v>
      </c>
      <c r="D139">
        <v>5.41</v>
      </c>
      <c r="E139">
        <v>0</v>
      </c>
    </row>
    <row r="140" spans="1:5" x14ac:dyDescent="0.75">
      <c r="A140" s="5" t="s">
        <v>29</v>
      </c>
      <c r="B140" s="5" t="s">
        <v>12</v>
      </c>
      <c r="C140">
        <v>41.77</v>
      </c>
      <c r="D140">
        <v>24.07</v>
      </c>
      <c r="E140">
        <v>0</v>
      </c>
    </row>
    <row r="141" spans="1:5" x14ac:dyDescent="0.75">
      <c r="A141" s="5" t="s">
        <v>29</v>
      </c>
      <c r="B141" s="5" t="s">
        <v>12</v>
      </c>
      <c r="C141">
        <v>60.38</v>
      </c>
      <c r="D141">
        <v>8.11</v>
      </c>
      <c r="E141">
        <v>33.33</v>
      </c>
    </row>
    <row r="142" spans="1:5" x14ac:dyDescent="0.75">
      <c r="A142" s="5" t="s">
        <v>29</v>
      </c>
      <c r="B142" s="5" t="s">
        <v>12</v>
      </c>
      <c r="C142">
        <v>85.45</v>
      </c>
      <c r="D142">
        <v>2.78</v>
      </c>
      <c r="E142">
        <v>0</v>
      </c>
    </row>
    <row r="143" spans="1:5" x14ac:dyDescent="0.75">
      <c r="A143" s="5" t="s">
        <v>29</v>
      </c>
      <c r="B143" s="5" t="s">
        <v>12</v>
      </c>
      <c r="C143">
        <v>66.13</v>
      </c>
      <c r="D143">
        <v>7.5</v>
      </c>
      <c r="E143">
        <v>0</v>
      </c>
    </row>
    <row r="144" spans="1:5" x14ac:dyDescent="0.75">
      <c r="A144" s="5" t="s">
        <v>29</v>
      </c>
      <c r="B144" s="5" t="s">
        <v>12</v>
      </c>
      <c r="C144">
        <v>78.430000000000007</v>
      </c>
      <c r="D144">
        <v>26.47</v>
      </c>
      <c r="E144">
        <v>0</v>
      </c>
    </row>
    <row r="145" spans="1:5" x14ac:dyDescent="0.75">
      <c r="A145" s="5" t="s">
        <v>29</v>
      </c>
      <c r="B145" s="5" t="s">
        <v>12</v>
      </c>
      <c r="C145">
        <v>51.92</v>
      </c>
      <c r="D145">
        <v>13.16</v>
      </c>
      <c r="E145">
        <v>0</v>
      </c>
    </row>
    <row r="146" spans="1:5" x14ac:dyDescent="0.75">
      <c r="A146" s="5" t="s">
        <v>29</v>
      </c>
      <c r="B146" s="5" t="s">
        <v>12</v>
      </c>
      <c r="C146">
        <v>41.54</v>
      </c>
      <c r="D146">
        <v>17.07</v>
      </c>
      <c r="E146">
        <v>0</v>
      </c>
    </row>
    <row r="147" spans="1:5" x14ac:dyDescent="0.75">
      <c r="A147" s="5" t="s">
        <v>29</v>
      </c>
      <c r="B147" s="5" t="s">
        <v>12</v>
      </c>
      <c r="C147">
        <v>25.64</v>
      </c>
      <c r="D147">
        <v>18.18</v>
      </c>
      <c r="E147">
        <v>0</v>
      </c>
    </row>
    <row r="148" spans="1:5" x14ac:dyDescent="0.75">
      <c r="A148" s="5" t="s">
        <v>29</v>
      </c>
      <c r="B148" s="5" t="s">
        <v>12</v>
      </c>
      <c r="C148">
        <v>58.18</v>
      </c>
      <c r="D148">
        <v>22.86</v>
      </c>
      <c r="E148">
        <v>0</v>
      </c>
    </row>
    <row r="149" spans="1:5" x14ac:dyDescent="0.75">
      <c r="A149" s="5" t="s">
        <v>29</v>
      </c>
      <c r="B149" s="5" t="s">
        <v>12</v>
      </c>
      <c r="C149">
        <v>86.67</v>
      </c>
      <c r="D149">
        <v>16.670000000000002</v>
      </c>
      <c r="E149">
        <v>14.29</v>
      </c>
    </row>
    <row r="150" spans="1:5" x14ac:dyDescent="0.75">
      <c r="A150" s="5" t="s">
        <v>29</v>
      </c>
      <c r="B150" s="5" t="s">
        <v>12</v>
      </c>
      <c r="C150">
        <v>44.26</v>
      </c>
      <c r="D150">
        <v>10.53</v>
      </c>
      <c r="E150">
        <v>0</v>
      </c>
    </row>
    <row r="151" spans="1:5" x14ac:dyDescent="0.75">
      <c r="A151" s="5" t="s">
        <v>29</v>
      </c>
      <c r="B151" s="5" t="s">
        <v>12</v>
      </c>
      <c r="C151">
        <v>33.33</v>
      </c>
      <c r="D151">
        <v>10.53</v>
      </c>
      <c r="E151">
        <v>16.670000000000002</v>
      </c>
    </row>
    <row r="152" spans="1:5" x14ac:dyDescent="0.75">
      <c r="A152" s="5" t="s">
        <v>29</v>
      </c>
      <c r="B152" s="5" t="s">
        <v>12</v>
      </c>
      <c r="C152">
        <v>75.41</v>
      </c>
      <c r="D152">
        <v>8.82</v>
      </c>
      <c r="E152">
        <v>0</v>
      </c>
    </row>
    <row r="153" spans="1:5" x14ac:dyDescent="0.75">
      <c r="A153" s="5" t="s">
        <v>29</v>
      </c>
      <c r="B153" s="5" t="s">
        <v>12</v>
      </c>
      <c r="C153">
        <v>27.54</v>
      </c>
      <c r="D153">
        <v>15.56</v>
      </c>
      <c r="E153">
        <v>0</v>
      </c>
    </row>
    <row r="154" spans="1:5" x14ac:dyDescent="0.75">
      <c r="A154" s="5" t="s">
        <v>29</v>
      </c>
      <c r="B154" s="5" t="s">
        <v>12</v>
      </c>
      <c r="C154">
        <v>31.03</v>
      </c>
      <c r="D154">
        <v>5</v>
      </c>
      <c r="E154">
        <v>20</v>
      </c>
    </row>
    <row r="155" spans="1:5" x14ac:dyDescent="0.75">
      <c r="A155" s="5" t="s">
        <v>29</v>
      </c>
      <c r="B155" s="5" t="s">
        <v>12</v>
      </c>
      <c r="C155">
        <v>25.81</v>
      </c>
      <c r="D155">
        <v>10</v>
      </c>
      <c r="E155">
        <v>0</v>
      </c>
    </row>
    <row r="156" spans="1:5" x14ac:dyDescent="0.75">
      <c r="A156" s="5" t="s">
        <v>29</v>
      </c>
      <c r="B156" s="5" t="s">
        <v>12</v>
      </c>
      <c r="C156">
        <v>42.62</v>
      </c>
      <c r="D156">
        <v>14.71</v>
      </c>
      <c r="E156">
        <v>0</v>
      </c>
    </row>
    <row r="157" spans="1:5" x14ac:dyDescent="0.75">
      <c r="A157" s="5" t="s">
        <v>29</v>
      </c>
      <c r="B157" s="5" t="s">
        <v>12</v>
      </c>
      <c r="C157">
        <v>54.41</v>
      </c>
      <c r="D157">
        <v>24.39</v>
      </c>
      <c r="E157">
        <v>9.09</v>
      </c>
    </row>
    <row r="158" spans="1:5" x14ac:dyDescent="0.75">
      <c r="A158" s="5" t="s">
        <v>29</v>
      </c>
      <c r="B158" s="5" t="s">
        <v>12</v>
      </c>
      <c r="C158">
        <v>38.89</v>
      </c>
      <c r="D158">
        <v>29.55</v>
      </c>
      <c r="E158">
        <v>0</v>
      </c>
    </row>
    <row r="159" spans="1:5" x14ac:dyDescent="0.75">
      <c r="A159" s="5" t="s">
        <v>29</v>
      </c>
      <c r="B159" s="5" t="s">
        <v>12</v>
      </c>
      <c r="C159">
        <v>86.89</v>
      </c>
      <c r="D159">
        <v>19.510000000000002</v>
      </c>
      <c r="E159">
        <v>0</v>
      </c>
    </row>
    <row r="160" spans="1:5" x14ac:dyDescent="0.75">
      <c r="A160" s="5" t="s">
        <v>29</v>
      </c>
      <c r="B160" s="5" t="s">
        <v>12</v>
      </c>
      <c r="C160">
        <v>69.81</v>
      </c>
      <c r="D160">
        <v>30.56</v>
      </c>
      <c r="E160">
        <v>0</v>
      </c>
    </row>
    <row r="161" spans="1:5" x14ac:dyDescent="0.75">
      <c r="A161" s="5" t="s">
        <v>29</v>
      </c>
      <c r="B161" s="5" t="s">
        <v>12</v>
      </c>
      <c r="C161">
        <v>40.32</v>
      </c>
      <c r="D161">
        <v>35.14</v>
      </c>
      <c r="E161">
        <v>0</v>
      </c>
    </row>
    <row r="162" spans="1:5" x14ac:dyDescent="0.75">
      <c r="A162" s="5" t="s">
        <v>29</v>
      </c>
      <c r="B162" s="5" t="s">
        <v>12</v>
      </c>
      <c r="C162">
        <v>57.14</v>
      </c>
      <c r="D162">
        <v>30</v>
      </c>
      <c r="E162">
        <v>0</v>
      </c>
    </row>
    <row r="163" spans="1:5" x14ac:dyDescent="0.75">
      <c r="A163" s="5" t="s">
        <v>29</v>
      </c>
      <c r="B163" s="5" t="s">
        <v>12</v>
      </c>
      <c r="C163">
        <v>64.52</v>
      </c>
      <c r="D163">
        <v>35.14</v>
      </c>
      <c r="E163">
        <v>0</v>
      </c>
    </row>
    <row r="164" spans="1:5" x14ac:dyDescent="0.75">
      <c r="A164" s="5" t="s">
        <v>29</v>
      </c>
      <c r="B164" s="5" t="s">
        <v>12</v>
      </c>
      <c r="C164">
        <v>50.91</v>
      </c>
      <c r="D164">
        <v>26.32</v>
      </c>
      <c r="E164">
        <v>0</v>
      </c>
    </row>
    <row r="165" spans="1:5" x14ac:dyDescent="0.75">
      <c r="A165" s="5" t="s">
        <v>30</v>
      </c>
      <c r="B165" s="5" t="s">
        <v>13</v>
      </c>
      <c r="C165">
        <v>17.649999999999999</v>
      </c>
      <c r="D165">
        <v>16.670000000000002</v>
      </c>
      <c r="E165">
        <v>11.11</v>
      </c>
    </row>
    <row r="166" spans="1:5" x14ac:dyDescent="0.75">
      <c r="A166" s="5" t="s">
        <v>30</v>
      </c>
      <c r="B166" s="5" t="s">
        <v>13</v>
      </c>
      <c r="C166">
        <v>39.130000000000003</v>
      </c>
      <c r="D166">
        <v>14.29</v>
      </c>
      <c r="E166">
        <v>0</v>
      </c>
    </row>
    <row r="167" spans="1:5" x14ac:dyDescent="0.75">
      <c r="A167" s="5" t="s">
        <v>30</v>
      </c>
      <c r="B167" s="5" t="s">
        <v>13</v>
      </c>
      <c r="C167">
        <v>17.579999999999998</v>
      </c>
      <c r="D167">
        <v>45.61</v>
      </c>
      <c r="E167">
        <v>14.29</v>
      </c>
    </row>
    <row r="168" spans="1:5" x14ac:dyDescent="0.75">
      <c r="A168" s="5" t="s">
        <v>30</v>
      </c>
      <c r="B168" s="5" t="s">
        <v>13</v>
      </c>
      <c r="C168">
        <v>34.92</v>
      </c>
      <c r="D168">
        <v>26.32</v>
      </c>
      <c r="E168">
        <v>0</v>
      </c>
    </row>
    <row r="169" spans="1:5" x14ac:dyDescent="0.75">
      <c r="A169" s="5" t="s">
        <v>30</v>
      </c>
      <c r="B169" s="5" t="s">
        <v>13</v>
      </c>
      <c r="C169">
        <v>25.71</v>
      </c>
      <c r="D169">
        <v>17.39</v>
      </c>
      <c r="E169">
        <v>14.29</v>
      </c>
    </row>
    <row r="170" spans="1:5" x14ac:dyDescent="0.75">
      <c r="A170" s="5" t="s">
        <v>30</v>
      </c>
      <c r="B170" s="5" t="s">
        <v>13</v>
      </c>
      <c r="C170">
        <v>35.06</v>
      </c>
      <c r="D170">
        <v>13.04</v>
      </c>
      <c r="E170">
        <v>10</v>
      </c>
    </row>
    <row r="171" spans="1:5" x14ac:dyDescent="0.75">
      <c r="A171" s="5" t="s">
        <v>30</v>
      </c>
      <c r="B171" s="5" t="s">
        <v>13</v>
      </c>
      <c r="C171">
        <v>24.36</v>
      </c>
      <c r="D171">
        <v>44</v>
      </c>
      <c r="E171">
        <v>0</v>
      </c>
    </row>
    <row r="172" spans="1:5" x14ac:dyDescent="0.75">
      <c r="A172" s="5" t="s">
        <v>30</v>
      </c>
      <c r="B172" s="5" t="s">
        <v>13</v>
      </c>
      <c r="C172">
        <v>16.670000000000002</v>
      </c>
      <c r="D172">
        <v>57.89</v>
      </c>
      <c r="E172">
        <v>0</v>
      </c>
    </row>
    <row r="173" spans="1:5" x14ac:dyDescent="0.75">
      <c r="A173" s="5" t="s">
        <v>30</v>
      </c>
      <c r="B173" s="5" t="s">
        <v>13</v>
      </c>
      <c r="C173">
        <v>27.69</v>
      </c>
      <c r="D173">
        <v>40</v>
      </c>
      <c r="E173">
        <v>0</v>
      </c>
    </row>
    <row r="174" spans="1:5" x14ac:dyDescent="0.75">
      <c r="A174" s="5" t="s">
        <v>30</v>
      </c>
      <c r="B174" s="5" t="s">
        <v>13</v>
      </c>
      <c r="C174">
        <v>10.84</v>
      </c>
      <c r="D174">
        <v>42</v>
      </c>
      <c r="E174">
        <v>7.69</v>
      </c>
    </row>
    <row r="175" spans="1:5" x14ac:dyDescent="0.75">
      <c r="A175" s="5" t="s">
        <v>30</v>
      </c>
      <c r="B175" s="5" t="s">
        <v>13</v>
      </c>
      <c r="C175">
        <v>23.81</v>
      </c>
      <c r="D175">
        <v>39.53</v>
      </c>
      <c r="E175">
        <v>0</v>
      </c>
    </row>
    <row r="176" spans="1:5" x14ac:dyDescent="0.75">
      <c r="A176" s="5" t="s">
        <v>30</v>
      </c>
      <c r="B176" s="5" t="s">
        <v>13</v>
      </c>
      <c r="C176">
        <v>19.05</v>
      </c>
      <c r="D176">
        <v>49.02</v>
      </c>
      <c r="E176">
        <v>0</v>
      </c>
    </row>
    <row r="177" spans="1:5" x14ac:dyDescent="0.75">
      <c r="A177" s="5" t="s">
        <v>30</v>
      </c>
      <c r="B177" s="5" t="s">
        <v>13</v>
      </c>
      <c r="C177">
        <v>21.79</v>
      </c>
      <c r="D177">
        <v>28.57</v>
      </c>
      <c r="E177">
        <v>0</v>
      </c>
    </row>
    <row r="178" spans="1:5" x14ac:dyDescent="0.75">
      <c r="A178" s="5" t="s">
        <v>30</v>
      </c>
      <c r="B178" s="5" t="s">
        <v>13</v>
      </c>
      <c r="C178">
        <v>38.57</v>
      </c>
      <c r="D178">
        <v>40</v>
      </c>
      <c r="E178">
        <v>0</v>
      </c>
    </row>
    <row r="179" spans="1:5" x14ac:dyDescent="0.75">
      <c r="A179" s="5" t="s">
        <v>30</v>
      </c>
      <c r="B179" s="5" t="s">
        <v>13</v>
      </c>
      <c r="C179">
        <v>19.57</v>
      </c>
      <c r="D179">
        <v>62.5</v>
      </c>
      <c r="E179">
        <v>0</v>
      </c>
    </row>
    <row r="180" spans="1:5" x14ac:dyDescent="0.75">
      <c r="A180" s="5" t="s">
        <v>30</v>
      </c>
      <c r="B180" s="5" t="s">
        <v>13</v>
      </c>
      <c r="C180">
        <v>41.54</v>
      </c>
      <c r="D180">
        <v>38.64</v>
      </c>
      <c r="E180">
        <v>16.670000000000002</v>
      </c>
    </row>
    <row r="181" spans="1:5" x14ac:dyDescent="0.75">
      <c r="A181" s="5" t="s">
        <v>30</v>
      </c>
      <c r="B181" s="5" t="s">
        <v>13</v>
      </c>
      <c r="C181">
        <v>44</v>
      </c>
      <c r="D181">
        <v>31.91</v>
      </c>
      <c r="E181">
        <v>12.5</v>
      </c>
    </row>
    <row r="182" spans="1:5" x14ac:dyDescent="0.75">
      <c r="A182" s="5" t="s">
        <v>30</v>
      </c>
      <c r="B182" s="5" t="s">
        <v>13</v>
      </c>
      <c r="C182">
        <v>22.89</v>
      </c>
      <c r="D182">
        <v>31.91</v>
      </c>
      <c r="E182">
        <v>0</v>
      </c>
    </row>
    <row r="183" spans="1:5" x14ac:dyDescent="0.75">
      <c r="A183" s="5" t="s">
        <v>30</v>
      </c>
      <c r="B183" s="5" t="s">
        <v>13</v>
      </c>
      <c r="C183">
        <v>40.54</v>
      </c>
      <c r="D183">
        <v>40.909999999999997</v>
      </c>
      <c r="E183">
        <v>16.670000000000002</v>
      </c>
    </row>
    <row r="184" spans="1:5" x14ac:dyDescent="0.75">
      <c r="A184" s="5" t="s">
        <v>30</v>
      </c>
      <c r="B184" s="5" t="s">
        <v>13</v>
      </c>
      <c r="C184">
        <v>31.71</v>
      </c>
      <c r="D184">
        <v>29.09</v>
      </c>
      <c r="E184">
        <v>0</v>
      </c>
    </row>
    <row r="185" spans="1:5" x14ac:dyDescent="0.75">
      <c r="A185" s="5" t="s">
        <v>30</v>
      </c>
      <c r="B185" s="5" t="s">
        <v>13</v>
      </c>
      <c r="C185">
        <v>25</v>
      </c>
      <c r="D185">
        <v>11.54</v>
      </c>
      <c r="E185">
        <v>20</v>
      </c>
    </row>
    <row r="186" spans="1:5" x14ac:dyDescent="0.75">
      <c r="A186" s="5" t="s">
        <v>30</v>
      </c>
      <c r="B186" s="5" t="s">
        <v>13</v>
      </c>
      <c r="C186">
        <v>60.66</v>
      </c>
      <c r="D186">
        <v>18.600000000000001</v>
      </c>
      <c r="E186">
        <v>0</v>
      </c>
    </row>
    <row r="187" spans="1:5" x14ac:dyDescent="0.75">
      <c r="A187" s="5" t="s">
        <v>30</v>
      </c>
      <c r="B187" s="5" t="s">
        <v>13</v>
      </c>
      <c r="C187">
        <v>25.42</v>
      </c>
      <c r="D187">
        <v>51.35</v>
      </c>
      <c r="E187">
        <v>0</v>
      </c>
    </row>
    <row r="188" spans="1:5" x14ac:dyDescent="0.75">
      <c r="A188" s="5" t="s">
        <v>30</v>
      </c>
      <c r="B188" s="5" t="s">
        <v>13</v>
      </c>
      <c r="C188">
        <v>8.93</v>
      </c>
      <c r="D188">
        <v>23.53</v>
      </c>
      <c r="E188">
        <v>0</v>
      </c>
    </row>
    <row r="189" spans="1:5" x14ac:dyDescent="0.75">
      <c r="A189" s="5" t="s">
        <v>30</v>
      </c>
      <c r="B189" s="5" t="s">
        <v>13</v>
      </c>
      <c r="C189">
        <v>39.29</v>
      </c>
      <c r="D189">
        <v>20</v>
      </c>
      <c r="E189">
        <v>0</v>
      </c>
    </row>
    <row r="190" spans="1:5" x14ac:dyDescent="0.75">
      <c r="A190" s="5" t="s">
        <v>30</v>
      </c>
      <c r="B190" s="5" t="s">
        <v>13</v>
      </c>
      <c r="C190">
        <v>36.49</v>
      </c>
      <c r="D190">
        <v>27.27</v>
      </c>
      <c r="E190">
        <v>0</v>
      </c>
    </row>
    <row r="191" spans="1:5" x14ac:dyDescent="0.75">
      <c r="A191" s="5" t="s">
        <v>30</v>
      </c>
      <c r="B191" s="5" t="s">
        <v>13</v>
      </c>
      <c r="C191">
        <v>21.54</v>
      </c>
      <c r="D191">
        <v>32.61</v>
      </c>
      <c r="E191">
        <v>0</v>
      </c>
    </row>
    <row r="192" spans="1:5" x14ac:dyDescent="0.75">
      <c r="A192" s="5" t="s">
        <v>30</v>
      </c>
      <c r="B192" s="5" t="s">
        <v>13</v>
      </c>
      <c r="C192">
        <v>18.420000000000002</v>
      </c>
      <c r="D192">
        <v>50</v>
      </c>
      <c r="E192">
        <v>0</v>
      </c>
    </row>
    <row r="193" spans="1:5" x14ac:dyDescent="0.75">
      <c r="A193" s="5" t="s">
        <v>31</v>
      </c>
      <c r="B193" s="5" t="s">
        <v>14</v>
      </c>
      <c r="C193">
        <v>55.42</v>
      </c>
      <c r="D193">
        <v>33.33</v>
      </c>
      <c r="E193">
        <v>11.11</v>
      </c>
    </row>
    <row r="194" spans="1:5" x14ac:dyDescent="0.75">
      <c r="A194" s="5" t="s">
        <v>31</v>
      </c>
      <c r="B194" s="5" t="s">
        <v>14</v>
      </c>
      <c r="C194">
        <v>56.47</v>
      </c>
      <c r="D194">
        <v>22.81</v>
      </c>
      <c r="E194">
        <v>0</v>
      </c>
    </row>
    <row r="195" spans="1:5" x14ac:dyDescent="0.75">
      <c r="A195" s="5" t="s">
        <v>31</v>
      </c>
      <c r="B195" s="5" t="s">
        <v>14</v>
      </c>
      <c r="C195">
        <v>25.64</v>
      </c>
      <c r="D195">
        <v>38</v>
      </c>
      <c r="E195">
        <v>20</v>
      </c>
    </row>
    <row r="196" spans="1:5" x14ac:dyDescent="0.75">
      <c r="A196" s="5" t="s">
        <v>31</v>
      </c>
      <c r="B196" s="5" t="s">
        <v>14</v>
      </c>
      <c r="C196">
        <v>35.14</v>
      </c>
      <c r="D196">
        <v>21.57</v>
      </c>
      <c r="E196">
        <v>0</v>
      </c>
    </row>
    <row r="197" spans="1:5" x14ac:dyDescent="0.75">
      <c r="A197" s="5" t="s">
        <v>31</v>
      </c>
      <c r="B197" s="5" t="s">
        <v>14</v>
      </c>
      <c r="C197">
        <v>8.51</v>
      </c>
      <c r="D197">
        <v>59.65</v>
      </c>
      <c r="E197">
        <v>6.67</v>
      </c>
    </row>
    <row r="198" spans="1:5" x14ac:dyDescent="0.75">
      <c r="A198" s="5" t="s">
        <v>31</v>
      </c>
      <c r="B198" s="5" t="s">
        <v>14</v>
      </c>
      <c r="C198">
        <v>14.67</v>
      </c>
      <c r="D198">
        <v>41.86</v>
      </c>
      <c r="E198">
        <v>0</v>
      </c>
    </row>
    <row r="199" spans="1:5" x14ac:dyDescent="0.75">
      <c r="A199" s="5" t="s">
        <v>31</v>
      </c>
      <c r="B199" s="5" t="s">
        <v>14</v>
      </c>
      <c r="C199">
        <v>21.74</v>
      </c>
      <c r="D199">
        <v>26.67</v>
      </c>
      <c r="E199">
        <v>0</v>
      </c>
    </row>
    <row r="200" spans="1:5" x14ac:dyDescent="0.75">
      <c r="A200" s="5" t="s">
        <v>31</v>
      </c>
      <c r="B200" s="5" t="s">
        <v>14</v>
      </c>
      <c r="C200">
        <v>21.21</v>
      </c>
      <c r="D200">
        <v>46.34</v>
      </c>
      <c r="E200">
        <v>0</v>
      </c>
    </row>
    <row r="201" spans="1:5" x14ac:dyDescent="0.75">
      <c r="A201" s="5" t="s">
        <v>31</v>
      </c>
      <c r="B201" s="5" t="s">
        <v>14</v>
      </c>
      <c r="C201">
        <v>46.15</v>
      </c>
      <c r="D201">
        <v>38.64</v>
      </c>
      <c r="E201">
        <v>16.670000000000002</v>
      </c>
    </row>
    <row r="202" spans="1:5" x14ac:dyDescent="0.75">
      <c r="A202" s="5" t="s">
        <v>31</v>
      </c>
      <c r="B202" s="5" t="s">
        <v>14</v>
      </c>
      <c r="C202">
        <v>13.64</v>
      </c>
      <c r="D202">
        <v>40.43</v>
      </c>
      <c r="E202">
        <v>28.57</v>
      </c>
    </row>
    <row r="203" spans="1:5" x14ac:dyDescent="0.75">
      <c r="A203" s="5" t="s">
        <v>31</v>
      </c>
      <c r="B203" s="5" t="s">
        <v>14</v>
      </c>
      <c r="C203">
        <v>37.14</v>
      </c>
      <c r="D203">
        <v>31.82</v>
      </c>
      <c r="E203">
        <v>0</v>
      </c>
    </row>
    <row r="204" spans="1:5" x14ac:dyDescent="0.75">
      <c r="A204" s="5" t="s">
        <v>31</v>
      </c>
      <c r="B204" s="5" t="s">
        <v>14</v>
      </c>
      <c r="C204">
        <v>42.68</v>
      </c>
      <c r="D204">
        <v>54.17</v>
      </c>
      <c r="E204">
        <v>0</v>
      </c>
    </row>
    <row r="205" spans="1:5" x14ac:dyDescent="0.75">
      <c r="A205" s="5" t="s">
        <v>31</v>
      </c>
      <c r="B205" s="5" t="s">
        <v>14</v>
      </c>
      <c r="C205">
        <v>5.26</v>
      </c>
      <c r="D205">
        <v>39.130000000000003</v>
      </c>
      <c r="E205">
        <v>0</v>
      </c>
    </row>
    <row r="206" spans="1:5" x14ac:dyDescent="0.75">
      <c r="A206" s="5" t="s">
        <v>31</v>
      </c>
      <c r="B206" s="5" t="s">
        <v>14</v>
      </c>
      <c r="C206">
        <v>22.97</v>
      </c>
      <c r="D206">
        <v>40.43</v>
      </c>
      <c r="E206">
        <v>0</v>
      </c>
    </row>
    <row r="207" spans="1:5" x14ac:dyDescent="0.75">
      <c r="A207" s="5" t="s">
        <v>31</v>
      </c>
      <c r="B207" s="5" t="s">
        <v>14</v>
      </c>
      <c r="C207">
        <v>33.33</v>
      </c>
      <c r="D207">
        <v>40.909999999999997</v>
      </c>
      <c r="E207">
        <v>0</v>
      </c>
    </row>
    <row r="208" spans="1:5" x14ac:dyDescent="0.75">
      <c r="A208" s="5" t="s">
        <v>31</v>
      </c>
      <c r="B208" s="5" t="s">
        <v>14</v>
      </c>
      <c r="C208">
        <v>39.74</v>
      </c>
      <c r="D208">
        <v>41.82</v>
      </c>
      <c r="E208">
        <v>0</v>
      </c>
    </row>
    <row r="209" spans="1:5" x14ac:dyDescent="0.75">
      <c r="A209" s="5" t="s">
        <v>31</v>
      </c>
      <c r="B209" s="5" t="s">
        <v>14</v>
      </c>
      <c r="C209">
        <v>19.28</v>
      </c>
      <c r="D209">
        <v>58.33</v>
      </c>
      <c r="E209">
        <v>0</v>
      </c>
    </row>
    <row r="210" spans="1:5" x14ac:dyDescent="0.75">
      <c r="A210" s="5" t="s">
        <v>31</v>
      </c>
      <c r="B210" s="5" t="s">
        <v>14</v>
      </c>
      <c r="C210">
        <v>64.180000000000007</v>
      </c>
      <c r="D210">
        <v>35.56</v>
      </c>
      <c r="E210">
        <v>12.5</v>
      </c>
    </row>
    <row r="211" spans="1:5" x14ac:dyDescent="0.75">
      <c r="A211" s="5" t="s">
        <v>31</v>
      </c>
      <c r="B211" s="5" t="s">
        <v>14</v>
      </c>
      <c r="C211">
        <v>20.9</v>
      </c>
      <c r="D211">
        <v>31.71</v>
      </c>
      <c r="E211">
        <v>12.5</v>
      </c>
    </row>
    <row r="212" spans="1:5" x14ac:dyDescent="0.75">
      <c r="A212" s="5" t="s">
        <v>31</v>
      </c>
      <c r="B212" s="5" t="s">
        <v>14</v>
      </c>
      <c r="C212">
        <v>33.78</v>
      </c>
      <c r="D212">
        <v>38.64</v>
      </c>
      <c r="E212">
        <v>0</v>
      </c>
    </row>
    <row r="213" spans="1:5" x14ac:dyDescent="0.75">
      <c r="A213" s="5" t="s">
        <v>31</v>
      </c>
      <c r="B213" s="5" t="s">
        <v>14</v>
      </c>
      <c r="C213">
        <v>35.479999999999997</v>
      </c>
      <c r="D213">
        <v>39.020000000000003</v>
      </c>
      <c r="E213">
        <v>0</v>
      </c>
    </row>
    <row r="214" spans="1:5" x14ac:dyDescent="0.75">
      <c r="A214" s="5" t="s">
        <v>31</v>
      </c>
      <c r="B214" s="5" t="s">
        <v>14</v>
      </c>
      <c r="C214">
        <v>39.340000000000003</v>
      </c>
      <c r="D214">
        <v>24.39</v>
      </c>
      <c r="E214">
        <v>12.5</v>
      </c>
    </row>
    <row r="215" spans="1:5" x14ac:dyDescent="0.75">
      <c r="A215" s="5" t="s">
        <v>31</v>
      </c>
      <c r="B215" s="5" t="s">
        <v>14</v>
      </c>
      <c r="C215">
        <v>53.85</v>
      </c>
      <c r="D215">
        <v>17.5</v>
      </c>
      <c r="E215">
        <v>12.5</v>
      </c>
    </row>
    <row r="216" spans="1:5" x14ac:dyDescent="0.75">
      <c r="A216" s="5" t="s">
        <v>31</v>
      </c>
      <c r="B216" s="5" t="s">
        <v>14</v>
      </c>
      <c r="C216">
        <v>25.35</v>
      </c>
      <c r="D216">
        <v>29.55</v>
      </c>
      <c r="E216">
        <v>0</v>
      </c>
    </row>
    <row r="217" spans="1:5" x14ac:dyDescent="0.75">
      <c r="A217" s="5" t="s">
        <v>31</v>
      </c>
      <c r="B217" s="5" t="s">
        <v>14</v>
      </c>
      <c r="C217">
        <v>30.88</v>
      </c>
      <c r="D217">
        <v>47.73</v>
      </c>
      <c r="E217">
        <v>0</v>
      </c>
    </row>
    <row r="218" spans="1:5" x14ac:dyDescent="0.75">
      <c r="A218" s="5" t="s">
        <v>31</v>
      </c>
      <c r="B218" s="5" t="s">
        <v>14</v>
      </c>
      <c r="C218">
        <v>39.06</v>
      </c>
      <c r="D218">
        <v>12.5</v>
      </c>
      <c r="E218">
        <v>0</v>
      </c>
    </row>
    <row r="219" spans="1:5" x14ac:dyDescent="0.75">
      <c r="A219" s="5" t="s">
        <v>32</v>
      </c>
      <c r="B219" s="5" t="s">
        <v>15</v>
      </c>
      <c r="C219">
        <v>51.95</v>
      </c>
      <c r="D219">
        <v>19.23</v>
      </c>
      <c r="E219">
        <v>0</v>
      </c>
    </row>
    <row r="220" spans="1:5" x14ac:dyDescent="0.75">
      <c r="A220" s="5" t="s">
        <v>32</v>
      </c>
      <c r="B220" s="5" t="s">
        <v>15</v>
      </c>
      <c r="C220">
        <v>34.72</v>
      </c>
      <c r="D220">
        <v>12</v>
      </c>
      <c r="E220">
        <v>0</v>
      </c>
    </row>
    <row r="221" spans="1:5" x14ac:dyDescent="0.75">
      <c r="A221" s="5" t="s">
        <v>32</v>
      </c>
      <c r="B221" s="5" t="s">
        <v>15</v>
      </c>
      <c r="C221">
        <v>42.42</v>
      </c>
      <c r="D221">
        <v>27.27</v>
      </c>
      <c r="E221">
        <v>0</v>
      </c>
    </row>
    <row r="222" spans="1:5" x14ac:dyDescent="0.75">
      <c r="A222" s="5" t="s">
        <v>32</v>
      </c>
      <c r="B222" s="5" t="s">
        <v>15</v>
      </c>
      <c r="C222">
        <v>82.26</v>
      </c>
      <c r="D222">
        <v>13.64</v>
      </c>
      <c r="E222">
        <v>0</v>
      </c>
    </row>
    <row r="223" spans="1:5" x14ac:dyDescent="0.75">
      <c r="A223" s="5" t="s">
        <v>32</v>
      </c>
      <c r="B223" s="5" t="s">
        <v>15</v>
      </c>
      <c r="C223">
        <v>54.93</v>
      </c>
      <c r="D223">
        <v>10</v>
      </c>
      <c r="E223">
        <v>20</v>
      </c>
    </row>
    <row r="224" spans="1:5" x14ac:dyDescent="0.75">
      <c r="A224" s="5" t="s">
        <v>32</v>
      </c>
      <c r="B224" s="5" t="s">
        <v>15</v>
      </c>
      <c r="C224">
        <v>39.39</v>
      </c>
      <c r="D224">
        <v>0</v>
      </c>
      <c r="E224">
        <v>0</v>
      </c>
    </row>
    <row r="225" spans="1:5" x14ac:dyDescent="0.75">
      <c r="A225" s="5" t="s">
        <v>32</v>
      </c>
      <c r="B225" s="5" t="s">
        <v>15</v>
      </c>
      <c r="C225">
        <v>55.56</v>
      </c>
      <c r="D225">
        <v>3.33</v>
      </c>
      <c r="E225">
        <v>0</v>
      </c>
    </row>
    <row r="226" spans="1:5" x14ac:dyDescent="0.75">
      <c r="A226" s="5" t="s">
        <v>32</v>
      </c>
      <c r="B226" s="5" t="s">
        <v>15</v>
      </c>
      <c r="C226">
        <v>22.22</v>
      </c>
      <c r="D226">
        <v>17.39</v>
      </c>
      <c r="E226">
        <v>11.11</v>
      </c>
    </row>
    <row r="227" spans="1:5" x14ac:dyDescent="0.75">
      <c r="A227" s="5" t="s">
        <v>32</v>
      </c>
      <c r="B227" s="5" t="s">
        <v>15</v>
      </c>
      <c r="C227">
        <v>66.150000000000006</v>
      </c>
      <c r="D227">
        <v>7.32</v>
      </c>
      <c r="E227">
        <v>14.29</v>
      </c>
    </row>
    <row r="228" spans="1:5" x14ac:dyDescent="0.75">
      <c r="A228" s="5" t="s">
        <v>32</v>
      </c>
      <c r="B228" s="5" t="s">
        <v>15</v>
      </c>
      <c r="C228">
        <v>39.24</v>
      </c>
      <c r="D228">
        <v>19.23</v>
      </c>
      <c r="E228">
        <v>10</v>
      </c>
    </row>
    <row r="229" spans="1:5" x14ac:dyDescent="0.75">
      <c r="A229" s="5" t="s">
        <v>32</v>
      </c>
      <c r="B229" s="5" t="s">
        <v>15</v>
      </c>
      <c r="C229">
        <v>32.26</v>
      </c>
      <c r="D229">
        <v>50</v>
      </c>
      <c r="E229">
        <v>0</v>
      </c>
    </row>
    <row r="230" spans="1:5" x14ac:dyDescent="0.75">
      <c r="A230" s="5" t="s">
        <v>32</v>
      </c>
      <c r="B230" s="5" t="s">
        <v>15</v>
      </c>
      <c r="C230">
        <v>25</v>
      </c>
      <c r="D230">
        <v>11.54</v>
      </c>
      <c r="E230">
        <v>0</v>
      </c>
    </row>
    <row r="231" spans="1:5" x14ac:dyDescent="0.75">
      <c r="A231" s="5" t="s">
        <v>32</v>
      </c>
      <c r="B231" s="5" t="s">
        <v>15</v>
      </c>
      <c r="C231">
        <v>75.760000000000005</v>
      </c>
      <c r="D231">
        <v>13.64</v>
      </c>
      <c r="E231">
        <v>50</v>
      </c>
    </row>
    <row r="232" spans="1:5" x14ac:dyDescent="0.75">
      <c r="A232" s="5" t="s">
        <v>32</v>
      </c>
      <c r="B232" s="5" t="s">
        <v>15</v>
      </c>
      <c r="C232">
        <v>54.9</v>
      </c>
      <c r="D232">
        <v>35.71</v>
      </c>
      <c r="E232">
        <v>23.08</v>
      </c>
    </row>
    <row r="233" spans="1:5" x14ac:dyDescent="0.75">
      <c r="A233" s="5" t="s">
        <v>32</v>
      </c>
      <c r="B233" s="5" t="s">
        <v>15</v>
      </c>
      <c r="C233">
        <v>26.87</v>
      </c>
      <c r="D233">
        <v>39.58</v>
      </c>
      <c r="E233">
        <v>0</v>
      </c>
    </row>
    <row r="234" spans="1:5" x14ac:dyDescent="0.75">
      <c r="A234" s="5" t="s">
        <v>32</v>
      </c>
      <c r="B234" s="5" t="s">
        <v>15</v>
      </c>
      <c r="C234">
        <v>44.29</v>
      </c>
      <c r="D234">
        <v>6.38</v>
      </c>
      <c r="E234">
        <v>12.5</v>
      </c>
    </row>
    <row r="235" spans="1:5" x14ac:dyDescent="0.75">
      <c r="A235" s="5" t="s">
        <v>32</v>
      </c>
      <c r="B235" s="5" t="s">
        <v>15</v>
      </c>
      <c r="C235">
        <v>16.670000000000002</v>
      </c>
      <c r="D235">
        <v>13.64</v>
      </c>
      <c r="E235">
        <v>0</v>
      </c>
    </row>
    <row r="236" spans="1:5" x14ac:dyDescent="0.75">
      <c r="A236" s="5" t="s">
        <v>32</v>
      </c>
      <c r="B236" s="5" t="s">
        <v>15</v>
      </c>
      <c r="C236">
        <v>64.099999999999994</v>
      </c>
      <c r="D236">
        <v>9.09</v>
      </c>
      <c r="E236">
        <v>16.670000000000002</v>
      </c>
    </row>
    <row r="237" spans="1:5" x14ac:dyDescent="0.75">
      <c r="A237" s="5" t="s">
        <v>32</v>
      </c>
      <c r="B237" s="5" t="s">
        <v>15</v>
      </c>
      <c r="C237">
        <v>41.67</v>
      </c>
      <c r="D237">
        <v>44.44</v>
      </c>
      <c r="E237">
        <v>0</v>
      </c>
    </row>
    <row r="238" spans="1:5" x14ac:dyDescent="0.75">
      <c r="A238" s="5" t="s">
        <v>32</v>
      </c>
      <c r="B238" s="5" t="s">
        <v>15</v>
      </c>
      <c r="C238">
        <v>22.35</v>
      </c>
      <c r="D238">
        <v>28.85</v>
      </c>
      <c r="E238">
        <v>10</v>
      </c>
    </row>
    <row r="239" spans="1:5" x14ac:dyDescent="0.75">
      <c r="A239" s="5" t="s">
        <v>32</v>
      </c>
      <c r="B239" s="5" t="s">
        <v>15</v>
      </c>
      <c r="C239">
        <v>14.63</v>
      </c>
      <c r="D239">
        <v>33.33</v>
      </c>
      <c r="E239">
        <v>20</v>
      </c>
    </row>
    <row r="240" spans="1:5" x14ac:dyDescent="0.75">
      <c r="A240" s="5" t="s">
        <v>32</v>
      </c>
      <c r="B240" s="5" t="s">
        <v>15</v>
      </c>
      <c r="C240">
        <v>79.45</v>
      </c>
      <c r="D240">
        <v>6.52</v>
      </c>
      <c r="E240">
        <v>0</v>
      </c>
    </row>
    <row r="241" spans="1:5" x14ac:dyDescent="0.75">
      <c r="A241" s="5" t="s">
        <v>33</v>
      </c>
      <c r="B241" s="5" t="s">
        <v>16</v>
      </c>
      <c r="C241">
        <v>32.69</v>
      </c>
      <c r="D241">
        <v>25</v>
      </c>
      <c r="E241">
        <v>0</v>
      </c>
    </row>
    <row r="242" spans="1:5" x14ac:dyDescent="0.75">
      <c r="A242" s="5" t="s">
        <v>33</v>
      </c>
      <c r="B242" s="5" t="s">
        <v>16</v>
      </c>
      <c r="C242">
        <v>32.79</v>
      </c>
      <c r="D242">
        <v>33.33</v>
      </c>
      <c r="E242">
        <v>16.670000000000002</v>
      </c>
    </row>
    <row r="243" spans="1:5" x14ac:dyDescent="0.75">
      <c r="A243" s="5" t="s">
        <v>33</v>
      </c>
      <c r="B243" s="5" t="s">
        <v>16</v>
      </c>
      <c r="C243">
        <v>21.31</v>
      </c>
      <c r="D243">
        <v>17.95</v>
      </c>
      <c r="E243">
        <v>0</v>
      </c>
    </row>
    <row r="244" spans="1:5" x14ac:dyDescent="0.75">
      <c r="A244" s="5" t="s">
        <v>33</v>
      </c>
      <c r="B244" s="5" t="s">
        <v>16</v>
      </c>
      <c r="C244">
        <v>26.79</v>
      </c>
      <c r="D244">
        <v>30.3</v>
      </c>
      <c r="E244">
        <v>0</v>
      </c>
    </row>
    <row r="245" spans="1:5" x14ac:dyDescent="0.75">
      <c r="A245" s="5" t="s">
        <v>33</v>
      </c>
      <c r="B245" s="5" t="s">
        <v>16</v>
      </c>
      <c r="C245">
        <v>32.200000000000003</v>
      </c>
      <c r="D245">
        <v>30.77</v>
      </c>
      <c r="E245">
        <v>0</v>
      </c>
    </row>
    <row r="246" spans="1:5" x14ac:dyDescent="0.75">
      <c r="A246" s="5" t="s">
        <v>33</v>
      </c>
      <c r="B246" s="5" t="s">
        <v>16</v>
      </c>
      <c r="C246">
        <v>32.840000000000003</v>
      </c>
      <c r="D246">
        <v>28.89</v>
      </c>
      <c r="E246">
        <v>16.670000000000002</v>
      </c>
    </row>
    <row r="247" spans="1:5" x14ac:dyDescent="0.75">
      <c r="A247" s="5" t="s">
        <v>33</v>
      </c>
      <c r="B247" s="5" t="s">
        <v>16</v>
      </c>
      <c r="C247">
        <v>24.64</v>
      </c>
      <c r="D247">
        <v>43.59</v>
      </c>
      <c r="E247">
        <v>0</v>
      </c>
    </row>
    <row r="248" spans="1:5" x14ac:dyDescent="0.75">
      <c r="A248" s="5" t="s">
        <v>33</v>
      </c>
      <c r="B248" s="5" t="s">
        <v>16</v>
      </c>
      <c r="C248">
        <v>33.33</v>
      </c>
      <c r="D248">
        <v>23.81</v>
      </c>
      <c r="E248">
        <v>0</v>
      </c>
    </row>
    <row r="249" spans="1:5" x14ac:dyDescent="0.75">
      <c r="A249" s="5" t="s">
        <v>33</v>
      </c>
      <c r="B249" s="5" t="s">
        <v>16</v>
      </c>
      <c r="C249">
        <v>28.17</v>
      </c>
      <c r="D249">
        <v>34.880000000000003</v>
      </c>
      <c r="E249">
        <v>0</v>
      </c>
    </row>
    <row r="250" spans="1:5" x14ac:dyDescent="0.75">
      <c r="A250" s="5" t="s">
        <v>33</v>
      </c>
      <c r="B250" s="5" t="s">
        <v>16</v>
      </c>
      <c r="C250">
        <v>37.93</v>
      </c>
      <c r="D250">
        <v>39.020000000000003</v>
      </c>
      <c r="E250">
        <v>0</v>
      </c>
    </row>
    <row r="251" spans="1:5" x14ac:dyDescent="0.75">
      <c r="A251" s="5" t="s">
        <v>33</v>
      </c>
      <c r="B251" s="5" t="s">
        <v>16</v>
      </c>
      <c r="C251">
        <v>9.09</v>
      </c>
      <c r="D251">
        <v>17.39</v>
      </c>
      <c r="E251">
        <v>25</v>
      </c>
    </row>
    <row r="252" spans="1:5" x14ac:dyDescent="0.75">
      <c r="A252" s="5" t="s">
        <v>33</v>
      </c>
      <c r="B252" s="5" t="s">
        <v>16</v>
      </c>
      <c r="C252">
        <v>50</v>
      </c>
      <c r="D252">
        <v>31.25</v>
      </c>
      <c r="E252">
        <v>0</v>
      </c>
    </row>
    <row r="253" spans="1:5" x14ac:dyDescent="0.75">
      <c r="A253" s="5" t="s">
        <v>33</v>
      </c>
      <c r="B253" s="5" t="s">
        <v>16</v>
      </c>
      <c r="C253">
        <v>38.299999999999997</v>
      </c>
      <c r="D253">
        <v>37.5</v>
      </c>
      <c r="E253">
        <v>0</v>
      </c>
    </row>
    <row r="254" spans="1:5" x14ac:dyDescent="0.75">
      <c r="A254" s="5" t="s">
        <v>33</v>
      </c>
      <c r="B254" s="5" t="s">
        <v>16</v>
      </c>
      <c r="C254">
        <v>33.85</v>
      </c>
      <c r="D254">
        <v>27.27</v>
      </c>
      <c r="E254">
        <v>16.670000000000002</v>
      </c>
    </row>
    <row r="255" spans="1:5" x14ac:dyDescent="0.75">
      <c r="A255" s="5" t="s">
        <v>33</v>
      </c>
      <c r="B255" s="5" t="s">
        <v>16</v>
      </c>
      <c r="C255">
        <v>21.13</v>
      </c>
      <c r="D255">
        <v>39.020000000000003</v>
      </c>
      <c r="E255">
        <v>0</v>
      </c>
    </row>
    <row r="256" spans="1:5" x14ac:dyDescent="0.75">
      <c r="A256" s="5" t="s">
        <v>33</v>
      </c>
      <c r="B256" s="5" t="s">
        <v>16</v>
      </c>
      <c r="C256">
        <v>43.33</v>
      </c>
      <c r="D256">
        <v>23.81</v>
      </c>
      <c r="E256">
        <v>0</v>
      </c>
    </row>
    <row r="257" spans="1:5" x14ac:dyDescent="0.75">
      <c r="A257" s="5" t="s">
        <v>33</v>
      </c>
      <c r="B257" s="5" t="s">
        <v>16</v>
      </c>
      <c r="C257">
        <v>27.54</v>
      </c>
      <c r="D257">
        <v>30.23</v>
      </c>
      <c r="E257">
        <v>0</v>
      </c>
    </row>
    <row r="258" spans="1:5" x14ac:dyDescent="0.75">
      <c r="A258" s="5" t="s">
        <v>33</v>
      </c>
      <c r="B258" s="5" t="s">
        <v>16</v>
      </c>
      <c r="C258">
        <v>45.61</v>
      </c>
      <c r="D258">
        <v>39.020000000000003</v>
      </c>
      <c r="E258">
        <v>0</v>
      </c>
    </row>
    <row r="259" spans="1:5" x14ac:dyDescent="0.75">
      <c r="A259" s="5" t="s">
        <v>33</v>
      </c>
      <c r="B259" s="5" t="s">
        <v>16</v>
      </c>
      <c r="C259">
        <v>6.25</v>
      </c>
      <c r="D259">
        <v>13.64</v>
      </c>
      <c r="E259">
        <v>25</v>
      </c>
    </row>
    <row r="260" spans="1:5" x14ac:dyDescent="0.75">
      <c r="A260" s="5" t="s">
        <v>33</v>
      </c>
      <c r="B260" s="5" t="s">
        <v>16</v>
      </c>
      <c r="C260">
        <v>30</v>
      </c>
      <c r="D260">
        <v>25</v>
      </c>
      <c r="E260">
        <v>0</v>
      </c>
    </row>
    <row r="261" spans="1:5" x14ac:dyDescent="0.75">
      <c r="A261" s="5" t="s">
        <v>33</v>
      </c>
      <c r="B261" s="5" t="s">
        <v>16</v>
      </c>
      <c r="C261">
        <v>22.73</v>
      </c>
      <c r="D261">
        <v>40.74</v>
      </c>
      <c r="E261">
        <v>20</v>
      </c>
    </row>
    <row r="262" spans="1:5" x14ac:dyDescent="0.75">
      <c r="A262" s="5" t="s">
        <v>33</v>
      </c>
      <c r="B262" s="5" t="s">
        <v>16</v>
      </c>
      <c r="C262">
        <v>55.56</v>
      </c>
      <c r="D262">
        <v>7.14</v>
      </c>
      <c r="E262">
        <v>20</v>
      </c>
    </row>
    <row r="263" spans="1:5" x14ac:dyDescent="0.75">
      <c r="A263" s="5" t="s">
        <v>33</v>
      </c>
      <c r="B263" s="5" t="s">
        <v>16</v>
      </c>
      <c r="C263">
        <v>33.33</v>
      </c>
      <c r="D263">
        <v>12.5</v>
      </c>
      <c r="E263">
        <v>25</v>
      </c>
    </row>
    <row r="264" spans="1:5" x14ac:dyDescent="0.75">
      <c r="A264" s="5" t="s">
        <v>34</v>
      </c>
      <c r="B264" s="5" t="s">
        <v>17</v>
      </c>
      <c r="C264">
        <v>32.08</v>
      </c>
      <c r="D264">
        <v>16.670000000000002</v>
      </c>
      <c r="E264">
        <v>12.5</v>
      </c>
    </row>
    <row r="265" spans="1:5" x14ac:dyDescent="0.75">
      <c r="A265" s="5" t="s">
        <v>34</v>
      </c>
      <c r="B265" s="5" t="s">
        <v>17</v>
      </c>
      <c r="C265">
        <v>33.96</v>
      </c>
      <c r="D265">
        <v>11.76</v>
      </c>
      <c r="E265">
        <v>16.670000000000002</v>
      </c>
    </row>
    <row r="266" spans="1:5" x14ac:dyDescent="0.75">
      <c r="A266" s="5" t="s">
        <v>34</v>
      </c>
      <c r="B266" s="5" t="s">
        <v>17</v>
      </c>
      <c r="C266">
        <v>51.09</v>
      </c>
      <c r="D266">
        <v>3.57</v>
      </c>
      <c r="E266">
        <v>30</v>
      </c>
    </row>
    <row r="267" spans="1:5" x14ac:dyDescent="0.75">
      <c r="A267" s="5" t="s">
        <v>34</v>
      </c>
      <c r="B267" s="5" t="s">
        <v>17</v>
      </c>
      <c r="C267">
        <v>35.79</v>
      </c>
      <c r="D267">
        <v>14.75</v>
      </c>
      <c r="E267">
        <v>0</v>
      </c>
    </row>
    <row r="268" spans="1:5" x14ac:dyDescent="0.75">
      <c r="A268" s="5" t="s">
        <v>34</v>
      </c>
      <c r="B268" s="5" t="s">
        <v>17</v>
      </c>
      <c r="C268">
        <v>56.82</v>
      </c>
      <c r="D268">
        <v>6.78</v>
      </c>
      <c r="E268">
        <v>9.09</v>
      </c>
    </row>
    <row r="269" spans="1:5" x14ac:dyDescent="0.75">
      <c r="A269" s="5" t="s">
        <v>34</v>
      </c>
      <c r="B269" s="5" t="s">
        <v>17</v>
      </c>
      <c r="C269">
        <v>15.38</v>
      </c>
      <c r="D269">
        <v>44.44</v>
      </c>
      <c r="E269">
        <v>25</v>
      </c>
    </row>
    <row r="270" spans="1:5" x14ac:dyDescent="0.75">
      <c r="A270" s="5" t="s">
        <v>34</v>
      </c>
      <c r="B270" s="5" t="s">
        <v>17</v>
      </c>
      <c r="C270">
        <v>39.29</v>
      </c>
      <c r="D270">
        <v>24.07</v>
      </c>
      <c r="E270">
        <v>0</v>
      </c>
    </row>
    <row r="271" spans="1:5" x14ac:dyDescent="0.75">
      <c r="A271" s="5" t="s">
        <v>34</v>
      </c>
      <c r="B271" s="5" t="s">
        <v>17</v>
      </c>
      <c r="C271">
        <v>17.14</v>
      </c>
      <c r="D271">
        <v>7.69</v>
      </c>
      <c r="E271">
        <v>0</v>
      </c>
    </row>
    <row r="272" spans="1:5" x14ac:dyDescent="0.75">
      <c r="A272" s="5" t="s">
        <v>34</v>
      </c>
      <c r="B272" s="5" t="s">
        <v>17</v>
      </c>
      <c r="C272">
        <v>27.5</v>
      </c>
      <c r="D272">
        <v>19.23</v>
      </c>
      <c r="E272">
        <v>33.33</v>
      </c>
    </row>
    <row r="273" spans="1:5" x14ac:dyDescent="0.75">
      <c r="A273" s="5" t="s">
        <v>34</v>
      </c>
      <c r="B273" s="5" t="s">
        <v>17</v>
      </c>
      <c r="C273">
        <v>20</v>
      </c>
      <c r="D273">
        <v>20.41</v>
      </c>
      <c r="E273">
        <v>0</v>
      </c>
    </row>
    <row r="274" spans="1:5" x14ac:dyDescent="0.75">
      <c r="A274" s="5" t="s">
        <v>34</v>
      </c>
      <c r="B274" s="5" t="s">
        <v>17</v>
      </c>
      <c r="C274">
        <v>12.24</v>
      </c>
      <c r="D274">
        <v>18.18</v>
      </c>
      <c r="E274">
        <v>0</v>
      </c>
    </row>
    <row r="275" spans="1:5" x14ac:dyDescent="0.75">
      <c r="A275" s="5" t="s">
        <v>34</v>
      </c>
      <c r="B275" s="5" t="s">
        <v>17</v>
      </c>
      <c r="C275">
        <v>46.88</v>
      </c>
      <c r="D275">
        <v>19.05</v>
      </c>
      <c r="E275">
        <v>0</v>
      </c>
    </row>
    <row r="276" spans="1:5" x14ac:dyDescent="0.75">
      <c r="A276" s="5" t="s">
        <v>34</v>
      </c>
      <c r="B276" s="5" t="s">
        <v>17</v>
      </c>
      <c r="C276">
        <v>66.67</v>
      </c>
      <c r="D276">
        <v>4.76</v>
      </c>
      <c r="E276">
        <v>0</v>
      </c>
    </row>
    <row r="277" spans="1:5" x14ac:dyDescent="0.75">
      <c r="A277" s="5" t="s">
        <v>34</v>
      </c>
      <c r="B277" s="5" t="s">
        <v>17</v>
      </c>
      <c r="C277">
        <v>21.88</v>
      </c>
      <c r="D277">
        <v>15.79</v>
      </c>
      <c r="E277">
        <v>0</v>
      </c>
    </row>
    <row r="278" spans="1:5" x14ac:dyDescent="0.75">
      <c r="A278" s="5" t="s">
        <v>34</v>
      </c>
      <c r="B278" s="5" t="s">
        <v>17</v>
      </c>
      <c r="C278">
        <v>30</v>
      </c>
      <c r="D278">
        <v>28.57</v>
      </c>
      <c r="E278">
        <v>20</v>
      </c>
    </row>
    <row r="279" spans="1:5" x14ac:dyDescent="0.75">
      <c r="A279" s="5" t="s">
        <v>34</v>
      </c>
      <c r="B279" s="5" t="s">
        <v>17</v>
      </c>
      <c r="C279">
        <v>44.19</v>
      </c>
      <c r="D279">
        <v>14.29</v>
      </c>
      <c r="E279">
        <v>20</v>
      </c>
    </row>
    <row r="280" spans="1:5" x14ac:dyDescent="0.75">
      <c r="A280" s="5" t="s">
        <v>34</v>
      </c>
      <c r="B280" s="5" t="s">
        <v>17</v>
      </c>
      <c r="C280">
        <v>73.53</v>
      </c>
      <c r="D280">
        <v>10.53</v>
      </c>
      <c r="E280">
        <v>20</v>
      </c>
    </row>
    <row r="281" spans="1:5" x14ac:dyDescent="0.75">
      <c r="A281" s="5" t="s">
        <v>34</v>
      </c>
      <c r="B281" s="5" t="s">
        <v>17</v>
      </c>
      <c r="C281">
        <v>56.76</v>
      </c>
      <c r="D281">
        <v>4</v>
      </c>
      <c r="E281">
        <v>25</v>
      </c>
    </row>
    <row r="282" spans="1:5" x14ac:dyDescent="0.75">
      <c r="A282" s="5" t="s">
        <v>34</v>
      </c>
      <c r="B282" s="5" t="s">
        <v>17</v>
      </c>
      <c r="C282">
        <v>53.49</v>
      </c>
      <c r="D282">
        <v>8.33</v>
      </c>
      <c r="E282">
        <v>28.57</v>
      </c>
    </row>
    <row r="283" spans="1:5" x14ac:dyDescent="0.75">
      <c r="A283" s="5" t="s">
        <v>34</v>
      </c>
      <c r="B283" s="5" t="s">
        <v>17</v>
      </c>
      <c r="C283">
        <v>35.14</v>
      </c>
      <c r="D283">
        <v>48</v>
      </c>
      <c r="E283">
        <v>50</v>
      </c>
    </row>
    <row r="284" spans="1:5" x14ac:dyDescent="0.75">
      <c r="A284" s="5" t="s">
        <v>34</v>
      </c>
      <c r="B284" s="5" t="s">
        <v>17</v>
      </c>
      <c r="C284">
        <v>21.21</v>
      </c>
      <c r="D284">
        <v>9.52</v>
      </c>
      <c r="E284">
        <v>0</v>
      </c>
    </row>
    <row r="285" spans="1:5" x14ac:dyDescent="0.75">
      <c r="A285" s="5" t="s">
        <v>35</v>
      </c>
      <c r="B285" s="5" t="s">
        <v>18</v>
      </c>
      <c r="C285">
        <v>18.48</v>
      </c>
      <c r="D285">
        <v>45.1</v>
      </c>
      <c r="E285">
        <v>6.67</v>
      </c>
    </row>
    <row r="286" spans="1:5" x14ac:dyDescent="0.75">
      <c r="A286" s="5" t="s">
        <v>35</v>
      </c>
      <c r="B286" s="5" t="s">
        <v>18</v>
      </c>
      <c r="C286">
        <v>19</v>
      </c>
      <c r="D286">
        <v>35.090000000000003</v>
      </c>
      <c r="E286">
        <v>0</v>
      </c>
    </row>
    <row r="287" spans="1:5" x14ac:dyDescent="0.75">
      <c r="A287" s="5" t="s">
        <v>35</v>
      </c>
      <c r="B287" s="5" t="s">
        <v>18</v>
      </c>
      <c r="C287">
        <v>26.47</v>
      </c>
      <c r="D287">
        <v>33.33</v>
      </c>
      <c r="E287">
        <v>0</v>
      </c>
    </row>
    <row r="288" spans="1:5" x14ac:dyDescent="0.75">
      <c r="A288" s="5" t="s">
        <v>35</v>
      </c>
      <c r="B288" s="5" t="s">
        <v>18</v>
      </c>
      <c r="C288">
        <v>51.16</v>
      </c>
      <c r="D288">
        <v>11.54</v>
      </c>
      <c r="E288">
        <v>50</v>
      </c>
    </row>
    <row r="289" spans="1:5" x14ac:dyDescent="0.75">
      <c r="A289" s="5" t="s">
        <v>35</v>
      </c>
      <c r="B289" s="5" t="s">
        <v>18</v>
      </c>
      <c r="C289">
        <v>29.55</v>
      </c>
      <c r="D289">
        <v>18.75</v>
      </c>
      <c r="E289">
        <v>0</v>
      </c>
    </row>
    <row r="290" spans="1:5" x14ac:dyDescent="0.75">
      <c r="A290" s="5" t="s">
        <v>35</v>
      </c>
      <c r="B290" s="5" t="s">
        <v>18</v>
      </c>
      <c r="C290">
        <v>17.39</v>
      </c>
      <c r="D290">
        <v>36.590000000000003</v>
      </c>
      <c r="E290">
        <v>0</v>
      </c>
    </row>
    <row r="291" spans="1:5" x14ac:dyDescent="0.75">
      <c r="A291" s="5" t="s">
        <v>35</v>
      </c>
      <c r="B291" s="5" t="s">
        <v>18</v>
      </c>
      <c r="C291">
        <v>24</v>
      </c>
      <c r="D291">
        <v>65.959999999999994</v>
      </c>
      <c r="E291">
        <v>11.11</v>
      </c>
    </row>
    <row r="292" spans="1:5" x14ac:dyDescent="0.75">
      <c r="A292" s="5" t="s">
        <v>35</v>
      </c>
      <c r="B292" s="5" t="s">
        <v>18</v>
      </c>
      <c r="C292">
        <v>96.88</v>
      </c>
      <c r="D292">
        <v>8.6999999999999993</v>
      </c>
      <c r="E292">
        <v>0</v>
      </c>
    </row>
    <row r="293" spans="1:5" x14ac:dyDescent="0.75">
      <c r="A293" s="5" t="s">
        <v>35</v>
      </c>
      <c r="B293" s="5" t="s">
        <v>18</v>
      </c>
      <c r="C293">
        <v>62.67</v>
      </c>
      <c r="D293">
        <v>34.090000000000003</v>
      </c>
      <c r="E293">
        <v>9.09</v>
      </c>
    </row>
    <row r="294" spans="1:5" x14ac:dyDescent="0.75">
      <c r="A294" s="5" t="s">
        <v>35</v>
      </c>
      <c r="B294" s="5" t="s">
        <v>18</v>
      </c>
      <c r="C294">
        <v>61.54</v>
      </c>
      <c r="D294">
        <v>10.81</v>
      </c>
      <c r="E294">
        <v>33.33</v>
      </c>
    </row>
    <row r="295" spans="1:5" x14ac:dyDescent="0.75">
      <c r="A295" s="5" t="s">
        <v>35</v>
      </c>
      <c r="B295" s="5" t="s">
        <v>18</v>
      </c>
      <c r="C295">
        <v>27.37</v>
      </c>
      <c r="D295">
        <v>36.67</v>
      </c>
      <c r="E295">
        <v>30</v>
      </c>
    </row>
    <row r="296" spans="1:5" x14ac:dyDescent="0.75">
      <c r="A296" s="5" t="s">
        <v>35</v>
      </c>
      <c r="B296" s="5" t="s">
        <v>18</v>
      </c>
      <c r="C296">
        <v>109.38</v>
      </c>
      <c r="D296">
        <v>7.32</v>
      </c>
      <c r="E296">
        <v>0</v>
      </c>
    </row>
    <row r="297" spans="1:5" x14ac:dyDescent="0.75">
      <c r="A297" s="5" t="s">
        <v>35</v>
      </c>
      <c r="B297" s="5" t="s">
        <v>18</v>
      </c>
      <c r="C297">
        <v>17.190000000000001</v>
      </c>
      <c r="D297">
        <v>62.16</v>
      </c>
      <c r="E297">
        <v>0</v>
      </c>
    </row>
    <row r="298" spans="1:5" x14ac:dyDescent="0.75">
      <c r="A298" s="5" t="s">
        <v>35</v>
      </c>
      <c r="B298" s="5" t="s">
        <v>18</v>
      </c>
      <c r="C298">
        <v>37.5</v>
      </c>
      <c r="D298">
        <v>33.33</v>
      </c>
      <c r="E298">
        <v>20</v>
      </c>
    </row>
    <row r="299" spans="1:5" x14ac:dyDescent="0.75">
      <c r="A299" s="5" t="s">
        <v>35</v>
      </c>
      <c r="B299" s="5" t="s">
        <v>18</v>
      </c>
      <c r="C299">
        <v>30.43</v>
      </c>
      <c r="D299">
        <v>28.57</v>
      </c>
      <c r="E299">
        <v>0</v>
      </c>
    </row>
    <row r="300" spans="1:5" x14ac:dyDescent="0.75">
      <c r="A300" s="5" t="s">
        <v>35</v>
      </c>
      <c r="B300" s="5" t="s">
        <v>18</v>
      </c>
      <c r="C300">
        <v>40.630000000000003</v>
      </c>
      <c r="D300">
        <v>19.05</v>
      </c>
      <c r="E300">
        <v>20</v>
      </c>
    </row>
    <row r="301" spans="1:5" x14ac:dyDescent="0.75">
      <c r="A301" s="5" t="s">
        <v>35</v>
      </c>
      <c r="B301" s="5" t="s">
        <v>18</v>
      </c>
      <c r="C301">
        <v>43.75</v>
      </c>
      <c r="D301">
        <v>44.44</v>
      </c>
      <c r="E301">
        <v>12.5</v>
      </c>
    </row>
    <row r="302" spans="1:5" x14ac:dyDescent="0.75">
      <c r="A302" s="5" t="s">
        <v>35</v>
      </c>
      <c r="B302" s="5" t="s">
        <v>18</v>
      </c>
      <c r="C302">
        <v>27.03</v>
      </c>
      <c r="D302">
        <v>15.56</v>
      </c>
      <c r="E302">
        <v>0</v>
      </c>
    </row>
    <row r="303" spans="1:5" x14ac:dyDescent="0.75">
      <c r="A303" s="5" t="s">
        <v>35</v>
      </c>
      <c r="B303" s="5" t="s">
        <v>18</v>
      </c>
      <c r="C303">
        <v>46.88</v>
      </c>
      <c r="D303">
        <v>8.33</v>
      </c>
      <c r="E303">
        <v>0</v>
      </c>
    </row>
    <row r="304" spans="1:5" x14ac:dyDescent="0.75">
      <c r="A304" s="5" t="s">
        <v>35</v>
      </c>
      <c r="B304" s="5" t="s">
        <v>18</v>
      </c>
      <c r="C304">
        <v>30.88</v>
      </c>
      <c r="D304">
        <v>23.26</v>
      </c>
      <c r="E304">
        <v>0</v>
      </c>
    </row>
    <row r="305" spans="1:5" x14ac:dyDescent="0.75">
      <c r="A305" s="5" t="s">
        <v>35</v>
      </c>
      <c r="B305" s="5" t="s">
        <v>18</v>
      </c>
      <c r="C305">
        <v>31.17</v>
      </c>
      <c r="D305">
        <v>26.09</v>
      </c>
      <c r="E305">
        <v>0</v>
      </c>
    </row>
    <row r="306" spans="1:5" x14ac:dyDescent="0.75">
      <c r="A306" s="5" t="s">
        <v>35</v>
      </c>
      <c r="B306" s="5" t="s">
        <v>18</v>
      </c>
      <c r="C306">
        <v>28.57</v>
      </c>
      <c r="D306">
        <v>34.78</v>
      </c>
      <c r="E306">
        <v>14.29</v>
      </c>
    </row>
    <row r="307" spans="1:5" x14ac:dyDescent="0.75">
      <c r="A307" s="5" t="s">
        <v>35</v>
      </c>
      <c r="B307" s="5" t="s">
        <v>18</v>
      </c>
      <c r="C307">
        <v>4.3499999999999996</v>
      </c>
      <c r="D307">
        <v>28.57</v>
      </c>
      <c r="E307">
        <v>0</v>
      </c>
    </row>
    <row r="308" spans="1:5" x14ac:dyDescent="0.75">
      <c r="A308" s="5" t="s">
        <v>36</v>
      </c>
      <c r="B308" s="5" t="s">
        <v>19</v>
      </c>
      <c r="C308">
        <v>66.13</v>
      </c>
      <c r="D308">
        <v>13.16</v>
      </c>
      <c r="E308">
        <v>12.5</v>
      </c>
    </row>
    <row r="309" spans="1:5" x14ac:dyDescent="0.75">
      <c r="A309" s="5" t="s">
        <v>36</v>
      </c>
      <c r="B309" s="5" t="s">
        <v>19</v>
      </c>
      <c r="C309">
        <v>36.36</v>
      </c>
      <c r="D309">
        <v>11.76</v>
      </c>
      <c r="E309">
        <v>16.670000000000002</v>
      </c>
    </row>
    <row r="310" spans="1:5" x14ac:dyDescent="0.75">
      <c r="A310" s="5" t="s">
        <v>36</v>
      </c>
      <c r="B310" s="5" t="s">
        <v>19</v>
      </c>
      <c r="C310">
        <v>24.14</v>
      </c>
      <c r="D310">
        <v>6.67</v>
      </c>
      <c r="E310">
        <v>0</v>
      </c>
    </row>
    <row r="311" spans="1:5" x14ac:dyDescent="0.75">
      <c r="A311" s="5" t="s">
        <v>36</v>
      </c>
      <c r="B311" s="5" t="s">
        <v>19</v>
      </c>
      <c r="C311">
        <v>12.12</v>
      </c>
      <c r="D311">
        <v>44.68</v>
      </c>
      <c r="E311">
        <v>0</v>
      </c>
    </row>
    <row r="312" spans="1:5" x14ac:dyDescent="0.75">
      <c r="A312" s="5" t="s">
        <v>36</v>
      </c>
      <c r="B312" s="5" t="s">
        <v>19</v>
      </c>
      <c r="C312">
        <v>29.55</v>
      </c>
      <c r="D312">
        <v>11.32</v>
      </c>
      <c r="E312">
        <v>0</v>
      </c>
    </row>
    <row r="313" spans="1:5" x14ac:dyDescent="0.75">
      <c r="A313" s="5" t="s">
        <v>36</v>
      </c>
      <c r="B313" s="5" t="s">
        <v>19</v>
      </c>
      <c r="C313">
        <v>35.9</v>
      </c>
      <c r="D313">
        <v>29.17</v>
      </c>
      <c r="E313">
        <v>0</v>
      </c>
    </row>
    <row r="314" spans="1:5" x14ac:dyDescent="0.75">
      <c r="A314" s="5" t="s">
        <v>36</v>
      </c>
      <c r="B314" s="5" t="s">
        <v>19</v>
      </c>
      <c r="C314">
        <v>116.67</v>
      </c>
      <c r="D314">
        <v>0</v>
      </c>
      <c r="E314">
        <v>16.670000000000002</v>
      </c>
    </row>
    <row r="315" spans="1:5" x14ac:dyDescent="0.75">
      <c r="A315" s="5" t="s">
        <v>36</v>
      </c>
      <c r="B315" s="5" t="s">
        <v>19</v>
      </c>
      <c r="C315">
        <v>25.71</v>
      </c>
      <c r="D315">
        <v>4.55</v>
      </c>
      <c r="E315">
        <v>0</v>
      </c>
    </row>
    <row r="316" spans="1:5" x14ac:dyDescent="0.75">
      <c r="A316" s="5" t="s">
        <v>36</v>
      </c>
      <c r="B316" s="5" t="s">
        <v>19</v>
      </c>
      <c r="C316">
        <v>52.38</v>
      </c>
      <c r="D316">
        <v>32.43</v>
      </c>
      <c r="E316">
        <v>0</v>
      </c>
    </row>
    <row r="317" spans="1:5" x14ac:dyDescent="0.75">
      <c r="A317" s="5" t="s">
        <v>36</v>
      </c>
      <c r="B317" s="5" t="s">
        <v>19</v>
      </c>
      <c r="C317">
        <v>69.84</v>
      </c>
      <c r="D317">
        <v>10.26</v>
      </c>
      <c r="E317">
        <v>12.5</v>
      </c>
    </row>
    <row r="318" spans="1:5" x14ac:dyDescent="0.75">
      <c r="A318" s="5" t="s">
        <v>36</v>
      </c>
      <c r="B318" s="5" t="s">
        <v>19</v>
      </c>
      <c r="C318">
        <v>48.28</v>
      </c>
      <c r="D318">
        <v>6.67</v>
      </c>
      <c r="E318">
        <v>20</v>
      </c>
    </row>
    <row r="319" spans="1:5" x14ac:dyDescent="0.75">
      <c r="A319" s="5" t="s">
        <v>36</v>
      </c>
      <c r="B319" s="5" t="s">
        <v>19</v>
      </c>
      <c r="C319">
        <v>19.23</v>
      </c>
      <c r="D319">
        <v>14.29</v>
      </c>
      <c r="E319">
        <v>0</v>
      </c>
    </row>
    <row r="320" spans="1:5" x14ac:dyDescent="0.75">
      <c r="A320" s="5" t="s">
        <v>36</v>
      </c>
      <c r="B320" s="5" t="s">
        <v>19</v>
      </c>
      <c r="C320">
        <v>13.11</v>
      </c>
      <c r="D320">
        <v>43.9</v>
      </c>
      <c r="E320">
        <v>0</v>
      </c>
    </row>
    <row r="321" spans="1:5" x14ac:dyDescent="0.75">
      <c r="A321" s="5" t="s">
        <v>36</v>
      </c>
      <c r="B321" s="5" t="s">
        <v>19</v>
      </c>
      <c r="C321">
        <v>16.670000000000002</v>
      </c>
      <c r="D321">
        <v>42.86</v>
      </c>
      <c r="E321">
        <v>0</v>
      </c>
    </row>
    <row r="322" spans="1:5" x14ac:dyDescent="0.75">
      <c r="A322" s="5" t="s">
        <v>36</v>
      </c>
      <c r="B322" s="5" t="s">
        <v>19</v>
      </c>
      <c r="C322">
        <v>47.06</v>
      </c>
      <c r="D322">
        <v>20</v>
      </c>
      <c r="E322">
        <v>0</v>
      </c>
    </row>
    <row r="323" spans="1:5" x14ac:dyDescent="0.75">
      <c r="A323" s="5" t="s">
        <v>36</v>
      </c>
      <c r="B323" s="5" t="s">
        <v>19</v>
      </c>
      <c r="C323">
        <v>52.94</v>
      </c>
      <c r="D323">
        <v>57.89</v>
      </c>
      <c r="E323">
        <v>0</v>
      </c>
    </row>
    <row r="324" spans="1:5" x14ac:dyDescent="0.75">
      <c r="A324" s="5" t="s">
        <v>36</v>
      </c>
      <c r="B324" s="5" t="s">
        <v>19</v>
      </c>
      <c r="C324">
        <v>77.19</v>
      </c>
      <c r="D324">
        <v>16.670000000000002</v>
      </c>
      <c r="E324">
        <v>16.670000000000002</v>
      </c>
    </row>
    <row r="325" spans="1:5" x14ac:dyDescent="0.75">
      <c r="A325" s="5" t="s">
        <v>36</v>
      </c>
      <c r="B325" s="5" t="s">
        <v>19</v>
      </c>
      <c r="C325">
        <v>60.56</v>
      </c>
      <c r="D325">
        <v>16.670000000000002</v>
      </c>
      <c r="E325">
        <v>22.22</v>
      </c>
    </row>
    <row r="326" spans="1:5" x14ac:dyDescent="0.75">
      <c r="A326" s="5" t="s">
        <v>36</v>
      </c>
      <c r="B326" s="5" t="s">
        <v>19</v>
      </c>
      <c r="C326">
        <v>27.78</v>
      </c>
      <c r="D326">
        <v>13.04</v>
      </c>
      <c r="E326">
        <v>0</v>
      </c>
    </row>
    <row r="327" spans="1:5" x14ac:dyDescent="0.75">
      <c r="A327" s="5" t="s">
        <v>36</v>
      </c>
      <c r="B327" s="5" t="s">
        <v>19</v>
      </c>
      <c r="C327">
        <v>30.3</v>
      </c>
      <c r="D327">
        <v>10</v>
      </c>
      <c r="E327">
        <v>0</v>
      </c>
    </row>
    <row r="328" spans="1:5" x14ac:dyDescent="0.75">
      <c r="A328" s="5" t="s">
        <v>36</v>
      </c>
      <c r="B328" s="5" t="s">
        <v>19</v>
      </c>
      <c r="C328">
        <v>40.32</v>
      </c>
      <c r="D328">
        <v>20.51</v>
      </c>
      <c r="E328">
        <v>11.11</v>
      </c>
    </row>
    <row r="329" spans="1:5" x14ac:dyDescent="0.75">
      <c r="A329" s="5" t="s">
        <v>36</v>
      </c>
      <c r="B329" s="5" t="s">
        <v>19</v>
      </c>
      <c r="C329">
        <v>27.27</v>
      </c>
      <c r="D329">
        <v>12</v>
      </c>
      <c r="E329">
        <v>0</v>
      </c>
    </row>
    <row r="330" spans="1:5" x14ac:dyDescent="0.75">
      <c r="A330" s="5" t="s">
        <v>36</v>
      </c>
      <c r="B330" s="5" t="s">
        <v>19</v>
      </c>
      <c r="C330">
        <v>23.33</v>
      </c>
      <c r="D330">
        <v>11.76</v>
      </c>
      <c r="E330">
        <v>0</v>
      </c>
    </row>
    <row r="331" spans="1:5" x14ac:dyDescent="0.75">
      <c r="A331" s="5" t="s">
        <v>36</v>
      </c>
      <c r="B331" s="5" t="s">
        <v>19</v>
      </c>
      <c r="C331">
        <v>39.19</v>
      </c>
      <c r="D331">
        <v>6.67</v>
      </c>
      <c r="E331">
        <v>10</v>
      </c>
    </row>
    <row r="332" spans="1:5" x14ac:dyDescent="0.75">
      <c r="A332" s="5" t="s">
        <v>36</v>
      </c>
      <c r="B332" s="5" t="s">
        <v>19</v>
      </c>
      <c r="C332">
        <v>67.86</v>
      </c>
      <c r="D332">
        <v>0</v>
      </c>
      <c r="E332">
        <v>0</v>
      </c>
    </row>
    <row r="333" spans="1:5" x14ac:dyDescent="0.75">
      <c r="A333" s="5" t="s">
        <v>37</v>
      </c>
      <c r="B333" s="5" t="s">
        <v>20</v>
      </c>
      <c r="C333">
        <v>25</v>
      </c>
      <c r="D333">
        <v>33.33</v>
      </c>
      <c r="E333">
        <v>20</v>
      </c>
    </row>
    <row r="334" spans="1:5" x14ac:dyDescent="0.75">
      <c r="A334" s="5" t="s">
        <v>37</v>
      </c>
      <c r="B334" s="5" t="s">
        <v>20</v>
      </c>
      <c r="C334">
        <v>12</v>
      </c>
      <c r="D334">
        <v>64.709999999999994</v>
      </c>
      <c r="E334">
        <v>0</v>
      </c>
    </row>
    <row r="335" spans="1:5" x14ac:dyDescent="0.75">
      <c r="A335" s="5" t="s">
        <v>37</v>
      </c>
      <c r="B335" s="5" t="s">
        <v>20</v>
      </c>
      <c r="C335">
        <v>36.67</v>
      </c>
      <c r="D335">
        <v>12.82</v>
      </c>
      <c r="E335">
        <v>12.5</v>
      </c>
    </row>
    <row r="336" spans="1:5" x14ac:dyDescent="0.75">
      <c r="A336" s="5" t="s">
        <v>37</v>
      </c>
      <c r="B336" s="5" t="s">
        <v>20</v>
      </c>
      <c r="C336">
        <v>16.920000000000002</v>
      </c>
      <c r="D336">
        <v>10.53</v>
      </c>
      <c r="E336">
        <v>0</v>
      </c>
    </row>
    <row r="337" spans="1:5" x14ac:dyDescent="0.75">
      <c r="A337" s="5" t="s">
        <v>37</v>
      </c>
      <c r="B337" s="5" t="s">
        <v>20</v>
      </c>
      <c r="C337">
        <v>44.74</v>
      </c>
      <c r="D337">
        <v>0</v>
      </c>
      <c r="E337">
        <v>0</v>
      </c>
    </row>
    <row r="338" spans="1:5" x14ac:dyDescent="0.75">
      <c r="A338" s="5" t="s">
        <v>37</v>
      </c>
      <c r="B338" s="5" t="s">
        <v>20</v>
      </c>
      <c r="C338">
        <v>12</v>
      </c>
      <c r="D338">
        <v>45.83</v>
      </c>
      <c r="E338">
        <v>0</v>
      </c>
    </row>
    <row r="339" spans="1:5" x14ac:dyDescent="0.75">
      <c r="A339" s="5" t="s">
        <v>37</v>
      </c>
      <c r="B339" s="5" t="s">
        <v>20</v>
      </c>
      <c r="C339">
        <v>25.81</v>
      </c>
      <c r="D339">
        <v>48.84</v>
      </c>
      <c r="E339">
        <v>0</v>
      </c>
    </row>
    <row r="340" spans="1:5" x14ac:dyDescent="0.75">
      <c r="A340" s="5" t="s">
        <v>37</v>
      </c>
      <c r="B340" s="5" t="s">
        <v>20</v>
      </c>
      <c r="C340">
        <v>20</v>
      </c>
      <c r="D340">
        <v>33.33</v>
      </c>
      <c r="E340">
        <v>16.670000000000002</v>
      </c>
    </row>
    <row r="341" spans="1:5" x14ac:dyDescent="0.75">
      <c r="A341" s="5" t="s">
        <v>37</v>
      </c>
      <c r="B341" s="5" t="s">
        <v>20</v>
      </c>
      <c r="C341">
        <v>12.5</v>
      </c>
      <c r="D341">
        <v>25</v>
      </c>
      <c r="E341">
        <v>0</v>
      </c>
    </row>
    <row r="342" spans="1:5" x14ac:dyDescent="0.75">
      <c r="A342" s="5" t="s">
        <v>37</v>
      </c>
      <c r="B342" s="5" t="s">
        <v>20</v>
      </c>
      <c r="C342">
        <v>36.840000000000003</v>
      </c>
      <c r="D342">
        <v>2.63</v>
      </c>
      <c r="E342">
        <v>16.670000000000002</v>
      </c>
    </row>
    <row r="343" spans="1:5" x14ac:dyDescent="0.75">
      <c r="A343" s="5" t="s">
        <v>37</v>
      </c>
      <c r="B343" s="5" t="s">
        <v>20</v>
      </c>
      <c r="C343">
        <v>10.94</v>
      </c>
      <c r="D343">
        <v>8.11</v>
      </c>
      <c r="E343">
        <v>11.11</v>
      </c>
    </row>
    <row r="344" spans="1:5" x14ac:dyDescent="0.75">
      <c r="A344" s="5" t="s">
        <v>37</v>
      </c>
      <c r="B344" s="5" t="s">
        <v>20</v>
      </c>
      <c r="C344">
        <v>42.11</v>
      </c>
      <c r="D344">
        <v>4.17</v>
      </c>
      <c r="E344">
        <v>0</v>
      </c>
    </row>
    <row r="345" spans="1:5" x14ac:dyDescent="0.75">
      <c r="A345" s="5" t="s">
        <v>37</v>
      </c>
      <c r="B345" s="5" t="s">
        <v>20</v>
      </c>
      <c r="C345">
        <v>12.82</v>
      </c>
      <c r="D345">
        <v>34</v>
      </c>
      <c r="E345">
        <v>0</v>
      </c>
    </row>
    <row r="346" spans="1:5" x14ac:dyDescent="0.75">
      <c r="A346" s="5" t="s">
        <v>37</v>
      </c>
      <c r="B346" s="5" t="s">
        <v>20</v>
      </c>
      <c r="C346">
        <v>24.14</v>
      </c>
      <c r="D346">
        <v>8.82</v>
      </c>
      <c r="E346">
        <v>0</v>
      </c>
    </row>
    <row r="347" spans="1:5" x14ac:dyDescent="0.75">
      <c r="A347" s="5" t="s">
        <v>37</v>
      </c>
      <c r="B347" s="5" t="s">
        <v>20</v>
      </c>
      <c r="C347">
        <v>34.21</v>
      </c>
      <c r="D347">
        <v>38.299999999999997</v>
      </c>
      <c r="E347">
        <v>0</v>
      </c>
    </row>
    <row r="348" spans="1:5" x14ac:dyDescent="0.75">
      <c r="A348" s="5" t="s">
        <v>37</v>
      </c>
      <c r="B348" s="5" t="s">
        <v>20</v>
      </c>
      <c r="C348">
        <v>15.15</v>
      </c>
      <c r="D348">
        <v>40.909999999999997</v>
      </c>
      <c r="E348">
        <v>0</v>
      </c>
    </row>
    <row r="349" spans="1:5" x14ac:dyDescent="0.75">
      <c r="A349" s="5" t="s">
        <v>37</v>
      </c>
      <c r="B349" s="5" t="s">
        <v>20</v>
      </c>
      <c r="C349">
        <v>38.24</v>
      </c>
      <c r="D349">
        <v>38.1</v>
      </c>
      <c r="E349">
        <v>0</v>
      </c>
    </row>
    <row r="350" spans="1:5" x14ac:dyDescent="0.75">
      <c r="A350" s="5" t="s">
        <v>37</v>
      </c>
      <c r="B350" s="5" t="s">
        <v>20</v>
      </c>
      <c r="C350">
        <v>18.75</v>
      </c>
      <c r="D350">
        <v>31.03</v>
      </c>
      <c r="E350">
        <v>0</v>
      </c>
    </row>
    <row r="351" spans="1:5" x14ac:dyDescent="0.75">
      <c r="A351" s="5" t="s">
        <v>37</v>
      </c>
      <c r="B351" s="5" t="s">
        <v>20</v>
      </c>
      <c r="C351">
        <v>8.1999999999999993</v>
      </c>
      <c r="D351">
        <v>35.14</v>
      </c>
      <c r="E351">
        <v>11.11</v>
      </c>
    </row>
    <row r="352" spans="1:5" x14ac:dyDescent="0.75">
      <c r="A352" s="5" t="s">
        <v>37</v>
      </c>
      <c r="B352" s="5" t="s">
        <v>20</v>
      </c>
      <c r="C352">
        <v>18.670000000000002</v>
      </c>
      <c r="D352">
        <v>30.43</v>
      </c>
      <c r="E352">
        <v>10</v>
      </c>
    </row>
    <row r="353" spans="1:5" x14ac:dyDescent="0.75">
      <c r="A353" s="5" t="s">
        <v>37</v>
      </c>
      <c r="B353" s="5" t="s">
        <v>20</v>
      </c>
      <c r="C353">
        <v>13.75</v>
      </c>
      <c r="D353">
        <v>35.29</v>
      </c>
      <c r="E353">
        <v>0</v>
      </c>
    </row>
    <row r="354" spans="1:5" x14ac:dyDescent="0.75">
      <c r="A354" s="5" t="s">
        <v>37</v>
      </c>
      <c r="B354" s="5" t="s">
        <v>20</v>
      </c>
      <c r="C354">
        <v>5.71</v>
      </c>
      <c r="D354">
        <v>33.33</v>
      </c>
      <c r="E354">
        <v>0</v>
      </c>
    </row>
    <row r="355" spans="1:5" x14ac:dyDescent="0.75">
      <c r="A355" s="5" t="s">
        <v>39</v>
      </c>
      <c r="B355" s="5" t="s">
        <v>21</v>
      </c>
      <c r="C355">
        <v>52.46</v>
      </c>
      <c r="D355">
        <v>8.57</v>
      </c>
      <c r="E355">
        <v>9.09</v>
      </c>
    </row>
    <row r="356" spans="1:5" x14ac:dyDescent="0.75">
      <c r="A356" s="5" t="s">
        <v>39</v>
      </c>
      <c r="B356" s="5" t="s">
        <v>21</v>
      </c>
      <c r="C356">
        <v>71.430000000000007</v>
      </c>
      <c r="D356">
        <v>11.76</v>
      </c>
      <c r="E356">
        <v>0</v>
      </c>
    </row>
    <row r="357" spans="1:5" x14ac:dyDescent="0.75">
      <c r="A357" s="5" t="s">
        <v>39</v>
      </c>
      <c r="B357" s="5" t="s">
        <v>21</v>
      </c>
      <c r="C357">
        <v>22.92</v>
      </c>
      <c r="D357">
        <v>46.43</v>
      </c>
      <c r="E357">
        <v>0</v>
      </c>
    </row>
    <row r="358" spans="1:5" x14ac:dyDescent="0.75">
      <c r="A358" s="5" t="s">
        <v>39</v>
      </c>
      <c r="B358" s="5" t="s">
        <v>21</v>
      </c>
      <c r="C358">
        <v>34.380000000000003</v>
      </c>
      <c r="D358">
        <v>28.57</v>
      </c>
      <c r="E358">
        <v>0</v>
      </c>
    </row>
    <row r="359" spans="1:5" x14ac:dyDescent="0.75">
      <c r="A359" s="5" t="s">
        <v>39</v>
      </c>
      <c r="B359" s="5" t="s">
        <v>21</v>
      </c>
      <c r="C359">
        <v>25</v>
      </c>
      <c r="D359">
        <v>5.13</v>
      </c>
      <c r="E359">
        <v>0</v>
      </c>
    </row>
    <row r="360" spans="1:5" x14ac:dyDescent="0.75">
      <c r="A360" s="5" t="s">
        <v>39</v>
      </c>
      <c r="B360" s="5" t="s">
        <v>21</v>
      </c>
      <c r="C360">
        <v>14.89</v>
      </c>
      <c r="D360">
        <v>0</v>
      </c>
      <c r="E360">
        <v>12.5</v>
      </c>
    </row>
    <row r="361" spans="1:5" x14ac:dyDescent="0.75">
      <c r="A361" s="5" t="s">
        <v>39</v>
      </c>
      <c r="B361" s="5" t="s">
        <v>21</v>
      </c>
      <c r="C361">
        <v>38.67</v>
      </c>
      <c r="D361">
        <v>10.87</v>
      </c>
      <c r="E361">
        <v>9.09</v>
      </c>
    </row>
    <row r="362" spans="1:5" x14ac:dyDescent="0.75">
      <c r="A362" s="5" t="s">
        <v>39</v>
      </c>
      <c r="B362" s="5" t="s">
        <v>21</v>
      </c>
      <c r="C362">
        <v>36.36</v>
      </c>
      <c r="D362">
        <v>9.52</v>
      </c>
      <c r="E362">
        <v>0</v>
      </c>
    </row>
    <row r="363" spans="1:5" x14ac:dyDescent="0.75">
      <c r="A363" s="5" t="s">
        <v>39</v>
      </c>
      <c r="B363" s="5" t="s">
        <v>21</v>
      </c>
      <c r="C363">
        <v>60.71</v>
      </c>
      <c r="D363">
        <v>21.05</v>
      </c>
      <c r="E363">
        <v>0</v>
      </c>
    </row>
    <row r="364" spans="1:5" x14ac:dyDescent="0.75">
      <c r="A364" s="5" t="s">
        <v>39</v>
      </c>
      <c r="B364" s="5" t="s">
        <v>21</v>
      </c>
      <c r="C364">
        <v>46.67</v>
      </c>
      <c r="D364">
        <v>9.3000000000000007</v>
      </c>
      <c r="E364">
        <v>16.670000000000002</v>
      </c>
    </row>
    <row r="365" spans="1:5" x14ac:dyDescent="0.75">
      <c r="A365" s="5" t="s">
        <v>39</v>
      </c>
      <c r="B365" s="5" t="s">
        <v>21</v>
      </c>
      <c r="C365">
        <v>27.42</v>
      </c>
      <c r="D365">
        <v>23.81</v>
      </c>
      <c r="E365">
        <v>0</v>
      </c>
    </row>
    <row r="366" spans="1:5" x14ac:dyDescent="0.75">
      <c r="A366" s="5" t="s">
        <v>39</v>
      </c>
      <c r="B366" s="5" t="s">
        <v>21</v>
      </c>
      <c r="C366">
        <v>55.26</v>
      </c>
      <c r="D366">
        <v>8.33</v>
      </c>
      <c r="E366">
        <v>0</v>
      </c>
    </row>
    <row r="367" spans="1:5" x14ac:dyDescent="0.75">
      <c r="A367" s="5" t="s">
        <v>39</v>
      </c>
      <c r="B367" s="5" t="s">
        <v>21</v>
      </c>
      <c r="C367">
        <v>66.67</v>
      </c>
      <c r="D367">
        <v>23.08</v>
      </c>
      <c r="E367">
        <v>0</v>
      </c>
    </row>
    <row r="368" spans="1:5" x14ac:dyDescent="0.75">
      <c r="A368" s="5" t="s">
        <v>39</v>
      </c>
      <c r="B368" s="5" t="s">
        <v>21</v>
      </c>
      <c r="C368">
        <v>70.91</v>
      </c>
      <c r="D368">
        <v>11.11</v>
      </c>
      <c r="E368">
        <v>0</v>
      </c>
    </row>
    <row r="369" spans="1:5" x14ac:dyDescent="0.75">
      <c r="A369" s="5" t="s">
        <v>39</v>
      </c>
      <c r="B369" s="5" t="s">
        <v>21</v>
      </c>
      <c r="C369">
        <v>54.29</v>
      </c>
      <c r="D369">
        <v>0</v>
      </c>
      <c r="E369">
        <v>14.29</v>
      </c>
    </row>
    <row r="370" spans="1:5" x14ac:dyDescent="0.75">
      <c r="A370" s="5" t="s">
        <v>39</v>
      </c>
      <c r="B370" s="5" t="s">
        <v>21</v>
      </c>
      <c r="C370">
        <v>60.66</v>
      </c>
      <c r="D370">
        <v>21.05</v>
      </c>
      <c r="E370">
        <v>0</v>
      </c>
    </row>
    <row r="371" spans="1:5" x14ac:dyDescent="0.75">
      <c r="A371" s="5" t="s">
        <v>39</v>
      </c>
      <c r="B371" s="5" t="s">
        <v>21</v>
      </c>
      <c r="C371">
        <v>25</v>
      </c>
      <c r="D371">
        <v>9.09</v>
      </c>
      <c r="E371">
        <v>0</v>
      </c>
    </row>
    <row r="372" spans="1:5" x14ac:dyDescent="0.75">
      <c r="A372" s="5" t="s">
        <v>39</v>
      </c>
      <c r="B372" s="5" t="s">
        <v>21</v>
      </c>
      <c r="C372">
        <v>62.96</v>
      </c>
      <c r="D372">
        <v>3.13</v>
      </c>
      <c r="E372">
        <v>0</v>
      </c>
    </row>
    <row r="373" spans="1:5" x14ac:dyDescent="0.75">
      <c r="A373" s="5" t="s">
        <v>39</v>
      </c>
      <c r="B373" s="5" t="s">
        <v>21</v>
      </c>
      <c r="C373">
        <v>33.33</v>
      </c>
      <c r="D373">
        <v>4.76</v>
      </c>
      <c r="E373">
        <v>0</v>
      </c>
    </row>
    <row r="374" spans="1:5" x14ac:dyDescent="0.75">
      <c r="A374" s="5" t="s">
        <v>39</v>
      </c>
      <c r="B374" s="5" t="s">
        <v>21</v>
      </c>
      <c r="C374">
        <v>52.5</v>
      </c>
      <c r="D374">
        <v>4.3499999999999996</v>
      </c>
      <c r="E374">
        <v>28.57</v>
      </c>
    </row>
    <row r="375" spans="1:5" x14ac:dyDescent="0.75">
      <c r="A375" s="5" t="s">
        <v>39</v>
      </c>
      <c r="B375" s="5" t="s">
        <v>21</v>
      </c>
      <c r="C375">
        <v>36.17</v>
      </c>
      <c r="D375">
        <v>15.52</v>
      </c>
      <c r="E375">
        <v>16.670000000000002</v>
      </c>
    </row>
    <row r="376" spans="1:5" x14ac:dyDescent="0.75">
      <c r="A376" s="5" t="s">
        <v>39</v>
      </c>
      <c r="B376" s="5" t="s">
        <v>21</v>
      </c>
      <c r="C376">
        <v>64.81</v>
      </c>
      <c r="D376">
        <v>14.71</v>
      </c>
      <c r="E376">
        <v>0</v>
      </c>
    </row>
    <row r="377" spans="1:5" x14ac:dyDescent="0.75">
      <c r="A377" s="5" t="s">
        <v>39</v>
      </c>
      <c r="B377" s="5" t="s">
        <v>21</v>
      </c>
      <c r="C377">
        <v>22.22</v>
      </c>
      <c r="D377">
        <v>9.52</v>
      </c>
      <c r="E377">
        <v>8.33</v>
      </c>
    </row>
    <row r="378" spans="1:5" x14ac:dyDescent="0.75">
      <c r="A378" s="5" t="s">
        <v>39</v>
      </c>
      <c r="B378" s="5" t="s">
        <v>21</v>
      </c>
      <c r="C378">
        <v>62.71</v>
      </c>
      <c r="D378">
        <v>4.88</v>
      </c>
      <c r="E378">
        <v>0</v>
      </c>
    </row>
    <row r="379" spans="1:5" x14ac:dyDescent="0.75">
      <c r="A379" s="5" t="s">
        <v>39</v>
      </c>
      <c r="B379" s="5" t="s">
        <v>21</v>
      </c>
      <c r="C379">
        <v>42.11</v>
      </c>
      <c r="D379">
        <v>9.52</v>
      </c>
      <c r="E379">
        <v>0</v>
      </c>
    </row>
    <row r="380" spans="1:5" x14ac:dyDescent="0.75">
      <c r="A380" s="5" t="s">
        <v>39</v>
      </c>
      <c r="B380" s="5" t="s">
        <v>21</v>
      </c>
      <c r="C380">
        <v>80.849999999999994</v>
      </c>
      <c r="D380">
        <v>20</v>
      </c>
      <c r="E380">
        <v>16.670000000000002</v>
      </c>
    </row>
    <row r="381" spans="1:5" x14ac:dyDescent="0.75">
      <c r="A381" s="5" t="s">
        <v>39</v>
      </c>
      <c r="B381" s="5" t="s">
        <v>21</v>
      </c>
      <c r="C381">
        <v>82.22</v>
      </c>
      <c r="D381">
        <v>28.57</v>
      </c>
      <c r="E381">
        <v>0</v>
      </c>
    </row>
    <row r="382" spans="1:5" x14ac:dyDescent="0.75">
      <c r="A382" s="5" t="s">
        <v>39</v>
      </c>
      <c r="B382" s="5" t="s">
        <v>21</v>
      </c>
      <c r="C382">
        <v>56.25</v>
      </c>
      <c r="D382">
        <v>4.76</v>
      </c>
      <c r="E382">
        <v>25</v>
      </c>
    </row>
    <row r="383" spans="1:5" x14ac:dyDescent="0.75">
      <c r="A383" s="5" t="s">
        <v>39</v>
      </c>
      <c r="B383" s="5" t="s">
        <v>21</v>
      </c>
      <c r="C383">
        <v>64.180000000000007</v>
      </c>
      <c r="D383">
        <v>23.26</v>
      </c>
      <c r="E383">
        <v>0</v>
      </c>
    </row>
    <row r="384" spans="1:5" x14ac:dyDescent="0.75">
      <c r="A384" s="5" t="s">
        <v>39</v>
      </c>
      <c r="B384" s="5" t="s">
        <v>21</v>
      </c>
      <c r="C384">
        <v>51.52</v>
      </c>
      <c r="D384">
        <v>0</v>
      </c>
      <c r="E384">
        <v>20</v>
      </c>
    </row>
    <row r="385" spans="1:5" x14ac:dyDescent="0.75">
      <c r="A385" s="5" t="s">
        <v>39</v>
      </c>
      <c r="B385" s="5" t="s">
        <v>21</v>
      </c>
      <c r="C385">
        <v>66.67</v>
      </c>
      <c r="D385">
        <v>13.64</v>
      </c>
      <c r="E385">
        <v>0</v>
      </c>
    </row>
    <row r="386" spans="1:5" x14ac:dyDescent="0.75">
      <c r="A386" s="5" t="s">
        <v>40</v>
      </c>
      <c r="B386" s="5" t="s">
        <v>22</v>
      </c>
      <c r="C386">
        <v>59.57</v>
      </c>
      <c r="D386">
        <v>17.649999999999999</v>
      </c>
      <c r="E386">
        <v>0</v>
      </c>
    </row>
    <row r="387" spans="1:5" x14ac:dyDescent="0.75">
      <c r="A387" s="5" t="s">
        <v>40</v>
      </c>
      <c r="B387" s="5" t="s">
        <v>22</v>
      </c>
      <c r="C387">
        <v>0</v>
      </c>
      <c r="D387">
        <v>47.62</v>
      </c>
      <c r="E387">
        <v>0</v>
      </c>
    </row>
    <row r="388" spans="1:5" x14ac:dyDescent="0.75">
      <c r="A388" s="5" t="s">
        <v>40</v>
      </c>
      <c r="B388" s="5" t="s">
        <v>22</v>
      </c>
      <c r="C388">
        <v>8.57</v>
      </c>
      <c r="D388">
        <v>52.17</v>
      </c>
      <c r="E388">
        <v>0</v>
      </c>
    </row>
    <row r="389" spans="1:5" x14ac:dyDescent="0.75">
      <c r="A389" s="5" t="s">
        <v>40</v>
      </c>
      <c r="B389" s="5" t="s">
        <v>22</v>
      </c>
      <c r="C389">
        <v>18.97</v>
      </c>
      <c r="D389">
        <v>63.89</v>
      </c>
      <c r="E389">
        <v>0</v>
      </c>
    </row>
    <row r="390" spans="1:5" x14ac:dyDescent="0.75">
      <c r="A390" s="5" t="s">
        <v>40</v>
      </c>
      <c r="B390" s="5" t="s">
        <v>22</v>
      </c>
      <c r="C390">
        <v>37.5</v>
      </c>
      <c r="D390">
        <v>22.86</v>
      </c>
      <c r="E390">
        <v>0</v>
      </c>
    </row>
    <row r="391" spans="1:5" x14ac:dyDescent="0.75">
      <c r="A391" s="5" t="s">
        <v>40</v>
      </c>
      <c r="B391" s="5" t="s">
        <v>22</v>
      </c>
      <c r="C391">
        <v>19.23</v>
      </c>
      <c r="D391">
        <v>41.46</v>
      </c>
      <c r="E391">
        <v>0</v>
      </c>
    </row>
    <row r="392" spans="1:5" x14ac:dyDescent="0.75">
      <c r="A392" s="5" t="s">
        <v>40</v>
      </c>
      <c r="B392" s="5" t="s">
        <v>22</v>
      </c>
      <c r="C392">
        <v>63.64</v>
      </c>
      <c r="D392">
        <v>52.38</v>
      </c>
      <c r="E392">
        <v>20</v>
      </c>
    </row>
    <row r="393" spans="1:5" x14ac:dyDescent="0.75">
      <c r="A393" s="5" t="s">
        <v>40</v>
      </c>
      <c r="B393" s="5" t="s">
        <v>22</v>
      </c>
      <c r="C393">
        <v>29.69</v>
      </c>
      <c r="D393">
        <v>67.569999999999993</v>
      </c>
      <c r="E393">
        <v>18.18</v>
      </c>
    </row>
    <row r="394" spans="1:5" x14ac:dyDescent="0.75">
      <c r="A394" s="5" t="s">
        <v>40</v>
      </c>
      <c r="B394" s="5" t="s">
        <v>22</v>
      </c>
      <c r="C394">
        <v>37.5</v>
      </c>
      <c r="D394">
        <v>48.65</v>
      </c>
      <c r="E394">
        <v>0</v>
      </c>
    </row>
    <row r="395" spans="1:5" x14ac:dyDescent="0.75">
      <c r="A395" s="5" t="s">
        <v>40</v>
      </c>
      <c r="B395" s="5" t="s">
        <v>22</v>
      </c>
      <c r="C395">
        <v>34.380000000000003</v>
      </c>
      <c r="D395">
        <v>18.420000000000002</v>
      </c>
      <c r="E395">
        <v>0</v>
      </c>
    </row>
    <row r="396" spans="1:5" x14ac:dyDescent="0.75">
      <c r="A396" s="5" t="s">
        <v>40</v>
      </c>
      <c r="B396" s="5" t="s">
        <v>22</v>
      </c>
      <c r="C396">
        <v>7.89</v>
      </c>
      <c r="D396">
        <v>57.89</v>
      </c>
      <c r="E396">
        <v>0</v>
      </c>
    </row>
    <row r="397" spans="1:5" x14ac:dyDescent="0.75">
      <c r="A397" s="5" t="s">
        <v>40</v>
      </c>
      <c r="B397" s="5" t="s">
        <v>22</v>
      </c>
      <c r="C397">
        <v>13.56</v>
      </c>
      <c r="D397">
        <v>33.33</v>
      </c>
      <c r="E397">
        <v>0</v>
      </c>
    </row>
    <row r="398" spans="1:5" x14ac:dyDescent="0.75">
      <c r="A398" s="5" t="s">
        <v>40</v>
      </c>
      <c r="B398" s="5" t="s">
        <v>22</v>
      </c>
      <c r="C398">
        <v>14.29</v>
      </c>
      <c r="D398">
        <v>38.46</v>
      </c>
      <c r="E398">
        <v>0</v>
      </c>
    </row>
    <row r="399" spans="1:5" x14ac:dyDescent="0.75">
      <c r="A399" s="5" t="s">
        <v>40</v>
      </c>
      <c r="B399" s="5" t="s">
        <v>22</v>
      </c>
      <c r="C399">
        <v>14.71</v>
      </c>
      <c r="D399">
        <v>38.1</v>
      </c>
      <c r="E399">
        <v>0</v>
      </c>
    </row>
    <row r="400" spans="1:5" x14ac:dyDescent="0.75">
      <c r="A400" s="5" t="s">
        <v>40</v>
      </c>
      <c r="B400" s="5" t="s">
        <v>22</v>
      </c>
      <c r="C400">
        <v>28.57</v>
      </c>
      <c r="D400">
        <v>28.57</v>
      </c>
      <c r="E400">
        <v>0</v>
      </c>
    </row>
    <row r="401" spans="1:5" x14ac:dyDescent="0.75">
      <c r="A401" s="5" t="s">
        <v>40</v>
      </c>
      <c r="B401" s="5" t="s">
        <v>22</v>
      </c>
      <c r="C401">
        <v>33.33</v>
      </c>
      <c r="D401">
        <v>18.75</v>
      </c>
      <c r="E401">
        <v>20</v>
      </c>
    </row>
    <row r="402" spans="1:5" x14ac:dyDescent="0.75">
      <c r="A402" s="5" t="s">
        <v>40</v>
      </c>
      <c r="B402" s="5" t="s">
        <v>22</v>
      </c>
      <c r="C402">
        <v>30.65</v>
      </c>
      <c r="D402">
        <v>38.1</v>
      </c>
      <c r="E402">
        <v>12.5</v>
      </c>
    </row>
    <row r="403" spans="1:5" x14ac:dyDescent="0.75">
      <c r="A403" s="5" t="s">
        <v>40</v>
      </c>
      <c r="B403" s="5" t="s">
        <v>22</v>
      </c>
      <c r="C403">
        <v>8.51</v>
      </c>
      <c r="D403">
        <v>20</v>
      </c>
      <c r="E403">
        <v>0</v>
      </c>
    </row>
    <row r="404" spans="1:5" x14ac:dyDescent="0.75">
      <c r="A404" s="5" t="s">
        <v>40</v>
      </c>
      <c r="B404" s="5" t="s">
        <v>22</v>
      </c>
      <c r="C404">
        <v>30.77</v>
      </c>
      <c r="D404">
        <v>57.14</v>
      </c>
      <c r="E404">
        <v>20</v>
      </c>
    </row>
    <row r="405" spans="1:5" x14ac:dyDescent="0.75">
      <c r="A405" s="5" t="s">
        <v>40</v>
      </c>
      <c r="B405" s="5" t="s">
        <v>22</v>
      </c>
      <c r="C405">
        <v>23.68</v>
      </c>
      <c r="D405">
        <v>54.55</v>
      </c>
      <c r="E405">
        <v>16.670000000000002</v>
      </c>
    </row>
    <row r="406" spans="1:5" x14ac:dyDescent="0.75">
      <c r="A406" s="5" t="s">
        <v>40</v>
      </c>
      <c r="B406" s="5" t="s">
        <v>22</v>
      </c>
      <c r="C406">
        <v>37.5</v>
      </c>
      <c r="D406">
        <v>31.58</v>
      </c>
      <c r="E406">
        <v>0</v>
      </c>
    </row>
    <row r="407" spans="1:5" x14ac:dyDescent="0.75">
      <c r="A407" s="5" t="s">
        <v>40</v>
      </c>
      <c r="B407" s="5" t="s">
        <v>22</v>
      </c>
      <c r="C407">
        <v>21.67</v>
      </c>
      <c r="D407">
        <v>26.19</v>
      </c>
      <c r="E407">
        <v>0</v>
      </c>
    </row>
    <row r="408" spans="1:5" x14ac:dyDescent="0.75">
      <c r="A408" s="5" t="s">
        <v>40</v>
      </c>
      <c r="B408" s="5" t="s">
        <v>22</v>
      </c>
      <c r="C408">
        <v>22.39</v>
      </c>
      <c r="D408">
        <v>55</v>
      </c>
      <c r="E408">
        <v>0</v>
      </c>
    </row>
    <row r="409" spans="1:5" x14ac:dyDescent="0.75">
      <c r="A409" s="5" t="s">
        <v>40</v>
      </c>
      <c r="B409" s="5" t="s">
        <v>22</v>
      </c>
      <c r="C409">
        <v>19.05</v>
      </c>
      <c r="D409">
        <v>38.1</v>
      </c>
      <c r="E409">
        <v>22.22</v>
      </c>
    </row>
    <row r="410" spans="1:5" x14ac:dyDescent="0.75">
      <c r="A410" s="5" t="s">
        <v>40</v>
      </c>
      <c r="B410" s="5" t="s">
        <v>22</v>
      </c>
      <c r="C410">
        <v>24.62</v>
      </c>
      <c r="D410">
        <v>25</v>
      </c>
      <c r="E410">
        <v>0</v>
      </c>
    </row>
    <row r="411" spans="1:5" x14ac:dyDescent="0.75">
      <c r="A411" s="5" t="s">
        <v>40</v>
      </c>
      <c r="B411" s="5" t="s">
        <v>22</v>
      </c>
      <c r="C411">
        <v>6.67</v>
      </c>
      <c r="D411">
        <v>26.32</v>
      </c>
      <c r="E411">
        <v>0</v>
      </c>
    </row>
    <row r="412" spans="1:5" x14ac:dyDescent="0.75">
      <c r="A412" s="5" t="s">
        <v>40</v>
      </c>
      <c r="B412" s="5" t="s">
        <v>22</v>
      </c>
      <c r="C412">
        <v>100</v>
      </c>
      <c r="D412">
        <v>5.26</v>
      </c>
      <c r="E412">
        <v>0</v>
      </c>
    </row>
    <row r="413" spans="1:5" x14ac:dyDescent="0.75">
      <c r="A413" s="5" t="s">
        <v>40</v>
      </c>
      <c r="B413" s="5" t="s">
        <v>22</v>
      </c>
      <c r="C413">
        <v>62.75</v>
      </c>
      <c r="D413">
        <v>41.67</v>
      </c>
      <c r="E413">
        <v>0</v>
      </c>
    </row>
    <row r="414" spans="1:5" x14ac:dyDescent="0.75">
      <c r="A414" s="5" t="s">
        <v>40</v>
      </c>
      <c r="B414" s="5" t="s">
        <v>22</v>
      </c>
      <c r="C414">
        <v>49.18</v>
      </c>
      <c r="D414">
        <v>35.9</v>
      </c>
      <c r="E414">
        <v>14.29</v>
      </c>
    </row>
    <row r="415" spans="1:5" x14ac:dyDescent="0.75">
      <c r="A415" s="5" t="s">
        <v>40</v>
      </c>
      <c r="B415" s="5" t="s">
        <v>22</v>
      </c>
      <c r="C415">
        <v>35.14</v>
      </c>
      <c r="D415">
        <v>15</v>
      </c>
      <c r="E415">
        <v>33.33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24"/>
  <sheetViews>
    <sheetView tabSelected="1" zoomScale="60" zoomScaleNormal="60" workbookViewId="0">
      <selection activeCell="F19" sqref="F19"/>
    </sheetView>
  </sheetViews>
  <sheetFormatPr defaultRowHeight="14.75" x14ac:dyDescent="0.75"/>
  <cols>
    <col min="2" max="2" width="31.1328125" customWidth="1"/>
    <col min="3" max="3" width="37.7265625" customWidth="1"/>
    <col min="4" max="4" width="13.7265625" customWidth="1"/>
    <col min="5" max="6" width="23.1328125" customWidth="1"/>
    <col min="7" max="7" width="28.7265625" customWidth="1"/>
    <col min="8" max="8" width="24.54296875" customWidth="1"/>
    <col min="9" max="9" width="21.86328125" customWidth="1"/>
    <col min="10" max="10" width="21" customWidth="1"/>
    <col min="11" max="11" width="24.26953125" customWidth="1"/>
    <col min="12" max="12" width="23.54296875" customWidth="1"/>
    <col min="13" max="13" width="18" customWidth="1"/>
    <col min="14" max="14" width="21" customWidth="1"/>
    <col min="15" max="15" width="21.26953125" customWidth="1"/>
    <col min="17" max="17" width="19.1328125" customWidth="1"/>
    <col min="18" max="18" width="29.26953125" customWidth="1"/>
    <col min="20" max="20" width="13.54296875" customWidth="1"/>
    <col min="22" max="22" width="17.40625" customWidth="1"/>
    <col min="23" max="23" width="15.86328125" customWidth="1"/>
    <col min="24" max="24" width="15.40625" customWidth="1"/>
    <col min="25" max="25" width="13.54296875" customWidth="1"/>
    <col min="26" max="26" width="21.86328125" customWidth="1"/>
  </cols>
  <sheetData>
    <row r="1" spans="2:25" x14ac:dyDescent="0.75">
      <c r="D1" s="7" t="s">
        <v>50</v>
      </c>
      <c r="E1" s="7" t="s">
        <v>46</v>
      </c>
      <c r="F1" s="7" t="s">
        <v>41</v>
      </c>
      <c r="G1" s="7" t="s">
        <v>42</v>
      </c>
      <c r="H1" s="7" t="s">
        <v>47</v>
      </c>
      <c r="I1" s="7" t="s">
        <v>43</v>
      </c>
      <c r="J1" s="7" t="s">
        <v>44</v>
      </c>
      <c r="K1" s="7" t="s">
        <v>45</v>
      </c>
      <c r="P1" s="7"/>
      <c r="Q1" s="8"/>
      <c r="S1" s="7"/>
      <c r="T1" s="7"/>
      <c r="X1" s="7"/>
      <c r="Y1" s="7"/>
    </row>
    <row r="2" spans="2:25" x14ac:dyDescent="0.75">
      <c r="B2" s="28" t="s">
        <v>51</v>
      </c>
      <c r="C2" s="7" t="s">
        <v>52</v>
      </c>
      <c r="D2" s="9">
        <v>84.375</v>
      </c>
      <c r="E2" s="9">
        <v>82.758620689655174</v>
      </c>
      <c r="F2" s="5">
        <v>39</v>
      </c>
      <c r="G2" s="5">
        <v>68</v>
      </c>
      <c r="H2" s="9">
        <v>92.307692307692307</v>
      </c>
      <c r="I2" s="5">
        <v>37.5</v>
      </c>
      <c r="J2" s="10">
        <v>85.714285714285708</v>
      </c>
      <c r="K2" s="9">
        <v>29</v>
      </c>
      <c r="P2" s="5"/>
      <c r="Q2" s="11"/>
      <c r="R2" s="5"/>
    </row>
    <row r="3" spans="2:25" x14ac:dyDescent="0.75">
      <c r="B3" s="28"/>
      <c r="C3" s="7" t="s">
        <v>53</v>
      </c>
      <c r="D3" s="9">
        <v>40.625</v>
      </c>
      <c r="E3" s="9">
        <v>82.608695652173907</v>
      </c>
      <c r="F3" s="5">
        <v>35</v>
      </c>
      <c r="G3" s="5">
        <v>35</v>
      </c>
      <c r="H3" s="9">
        <v>87.5</v>
      </c>
      <c r="I3" s="5">
        <v>25</v>
      </c>
      <c r="J3" s="10">
        <v>79.411764705882348</v>
      </c>
      <c r="K3" s="12">
        <v>44</v>
      </c>
      <c r="P3" s="5"/>
      <c r="Q3" s="11"/>
      <c r="R3" s="5"/>
    </row>
    <row r="4" spans="2:25" x14ac:dyDescent="0.75">
      <c r="D4" s="13"/>
      <c r="E4" s="13"/>
      <c r="H4" s="13"/>
      <c r="I4" s="13"/>
      <c r="J4" s="13"/>
      <c r="K4" s="13"/>
      <c r="L4" s="13"/>
      <c r="M4" s="13"/>
      <c r="N4" s="13"/>
      <c r="O4" s="13"/>
    </row>
    <row r="5" spans="2:25" ht="23.5" x14ac:dyDescent="1.1000000000000001">
      <c r="C5" s="29" t="s">
        <v>95</v>
      </c>
      <c r="D5" s="30">
        <v>6.2832999999999997E-4</v>
      </c>
      <c r="E5" s="30">
        <v>0.29637880999999999</v>
      </c>
      <c r="F5" s="30">
        <v>0.62933117999999999</v>
      </c>
      <c r="G5" s="30">
        <v>1.419577E-2</v>
      </c>
      <c r="H5" s="30">
        <v>0.71187162000000004</v>
      </c>
      <c r="I5" s="30">
        <v>0.32415414999999997</v>
      </c>
      <c r="J5" s="30">
        <v>0.54009143999999998</v>
      </c>
      <c r="K5" s="30">
        <v>0.52278714999999998</v>
      </c>
    </row>
    <row r="6" spans="2:25" x14ac:dyDescent="0.75">
      <c r="Q6" s="8" t="s">
        <v>54</v>
      </c>
    </row>
    <row r="7" spans="2:25" x14ac:dyDescent="0.75">
      <c r="L7" t="s">
        <v>38</v>
      </c>
      <c r="Q7" s="15">
        <v>62</v>
      </c>
    </row>
    <row r="8" spans="2:25" x14ac:dyDescent="0.75">
      <c r="Q8" s="15">
        <v>26</v>
      </c>
    </row>
    <row r="35" spans="13:28" x14ac:dyDescent="0.75">
      <c r="R35" s="7" t="s">
        <v>50</v>
      </c>
      <c r="S35" s="7" t="s">
        <v>46</v>
      </c>
      <c r="T35" s="7" t="s">
        <v>41</v>
      </c>
      <c r="U35" s="7" t="s">
        <v>42</v>
      </c>
      <c r="V35" s="8" t="s">
        <v>58</v>
      </c>
      <c r="W35" s="7" t="s">
        <v>59</v>
      </c>
      <c r="X35" s="7" t="s">
        <v>60</v>
      </c>
      <c r="Y35" s="7"/>
      <c r="Z35" s="7"/>
      <c r="AA35" s="8"/>
      <c r="AB35" s="7"/>
    </row>
    <row r="36" spans="13:28" x14ac:dyDescent="0.75">
      <c r="Q36" s="7" t="s">
        <v>52</v>
      </c>
      <c r="R36" s="9">
        <v>84.375</v>
      </c>
      <c r="S36">
        <v>82.758620689655174</v>
      </c>
      <c r="T36" s="5">
        <v>39</v>
      </c>
      <c r="U36" s="5">
        <v>68</v>
      </c>
      <c r="V36" s="5">
        <v>11</v>
      </c>
      <c r="W36" s="5">
        <v>61.29032258064516</v>
      </c>
      <c r="X36" s="5">
        <v>74</v>
      </c>
      <c r="Z36" s="5"/>
      <c r="AA36" s="5"/>
      <c r="AB36" s="5"/>
    </row>
    <row r="37" spans="13:28" x14ac:dyDescent="0.75">
      <c r="Q37" s="7" t="s">
        <v>53</v>
      </c>
      <c r="R37" s="9">
        <v>40.625</v>
      </c>
      <c r="S37">
        <v>82.608695652173907</v>
      </c>
      <c r="T37" s="5">
        <v>35</v>
      </c>
      <c r="U37" s="5">
        <v>35</v>
      </c>
      <c r="V37" s="5">
        <v>0</v>
      </c>
      <c r="W37" s="5">
        <v>55.555555555555557</v>
      </c>
      <c r="X37" s="5">
        <v>44</v>
      </c>
      <c r="Y37" s="5"/>
      <c r="Z37" s="5"/>
      <c r="AA37" s="5"/>
      <c r="AB37" s="5"/>
    </row>
    <row r="39" spans="13:28" x14ac:dyDescent="0.75">
      <c r="P39" t="s">
        <v>61</v>
      </c>
      <c r="Q39" s="7" t="s">
        <v>52</v>
      </c>
      <c r="R39" s="17">
        <v>6.4177868069919501</v>
      </c>
      <c r="S39" s="17">
        <v>7.01422790501194</v>
      </c>
      <c r="T39" s="17">
        <f>0.0792915854698075*100</f>
        <v>7.9291585469807497</v>
      </c>
      <c r="U39" s="17">
        <f>0.0769572555980863*100</f>
        <v>7.6957255598086309</v>
      </c>
      <c r="V39" s="17">
        <f>0.112772376444273*100</f>
        <v>11.2772376444273</v>
      </c>
      <c r="W39" s="17">
        <f>0.0874833790665588*100</f>
        <v>8.7483379066558804</v>
      </c>
      <c r="X39" s="17">
        <f>0.0844151996143225*100</f>
        <v>8.4415199614322507</v>
      </c>
    </row>
    <row r="40" spans="13:28" x14ac:dyDescent="0.75">
      <c r="M40">
        <v>8</v>
      </c>
      <c r="Q40" s="7" t="s">
        <v>53</v>
      </c>
      <c r="R40" s="17">
        <v>8.6822431937259097</v>
      </c>
      <c r="S40" s="17">
        <v>7.9031856537892891</v>
      </c>
      <c r="T40" s="17">
        <f>0.085932636783216*100</f>
        <v>8.5932636783216001</v>
      </c>
      <c r="U40" s="17">
        <f>0.085932636783216*100</f>
        <v>8.5932636783216001</v>
      </c>
      <c r="V40" s="17">
        <v>0</v>
      </c>
      <c r="W40" s="17">
        <f>0.0956304131849587*100</f>
        <v>9.5630413184958698</v>
      </c>
      <c r="X40" s="17">
        <f>0.0992773891679268*100</f>
        <v>9.9277389167926806</v>
      </c>
    </row>
    <row r="76" spans="3:18" ht="23.5" x14ac:dyDescent="1.1000000000000001">
      <c r="D76" s="27" t="s">
        <v>62</v>
      </c>
      <c r="E76" s="27"/>
      <c r="F76" s="6"/>
    </row>
    <row r="77" spans="3:18" x14ac:dyDescent="0.75">
      <c r="D77" s="7" t="s">
        <v>48</v>
      </c>
      <c r="E77" s="7" t="s">
        <v>55</v>
      </c>
      <c r="F77" s="7"/>
      <c r="G77" s="7" t="s">
        <v>56</v>
      </c>
      <c r="H77" s="7"/>
      <c r="I77" s="7"/>
      <c r="J77" s="8"/>
      <c r="K77" s="7"/>
      <c r="L77" s="7"/>
      <c r="M77" s="7"/>
      <c r="N77" s="7"/>
      <c r="O77" s="7"/>
      <c r="P77" s="8"/>
      <c r="Q77" s="7"/>
      <c r="R77" s="16" t="s">
        <v>57</v>
      </c>
    </row>
    <row r="78" spans="3:18" x14ac:dyDescent="0.75">
      <c r="C78" s="7" t="s">
        <v>52</v>
      </c>
      <c r="D78" s="5">
        <v>3.63</v>
      </c>
      <c r="E78" s="5">
        <v>4.3600000000000003</v>
      </c>
      <c r="F78" s="5"/>
      <c r="G78" s="5">
        <v>2.35</v>
      </c>
      <c r="H78" s="5"/>
      <c r="I78" s="5"/>
      <c r="J78" s="5"/>
      <c r="K78" s="5"/>
      <c r="L78" s="5"/>
      <c r="M78" s="5"/>
      <c r="N78" s="5"/>
      <c r="O78" s="5"/>
      <c r="P78" s="15"/>
      <c r="Q78" s="5"/>
      <c r="R78" s="5"/>
    </row>
    <row r="79" spans="3:18" x14ac:dyDescent="0.75">
      <c r="C79" s="7" t="s">
        <v>53</v>
      </c>
      <c r="D79" s="5">
        <v>2.2200000000000002</v>
      </c>
      <c r="E79" s="5">
        <v>1.1100000000000001</v>
      </c>
      <c r="F79" s="5"/>
      <c r="G79" s="5">
        <v>1.05</v>
      </c>
      <c r="H79" s="5"/>
      <c r="I79" s="5"/>
      <c r="J79" s="5"/>
      <c r="K79" s="5"/>
      <c r="L79" s="5"/>
      <c r="M79" s="5"/>
      <c r="N79" s="5"/>
      <c r="O79" s="5"/>
      <c r="P79" s="15"/>
      <c r="Q79" s="5"/>
      <c r="R79" s="5"/>
    </row>
    <row r="82" spans="2:26" x14ac:dyDescent="0.75">
      <c r="C82" s="18" t="s">
        <v>63</v>
      </c>
    </row>
    <row r="83" spans="2:26" s="3" customFormat="1" x14ac:dyDescent="0.75">
      <c r="C83" s="7" t="s">
        <v>52</v>
      </c>
      <c r="D83" s="7">
        <v>0.34</v>
      </c>
      <c r="E83" s="7">
        <v>0.38</v>
      </c>
      <c r="F83" s="7"/>
      <c r="G83" s="7">
        <v>0.32</v>
      </c>
    </row>
    <row r="84" spans="2:26" s="3" customFormat="1" x14ac:dyDescent="0.75">
      <c r="C84" s="7" t="s">
        <v>53</v>
      </c>
      <c r="D84" s="7">
        <v>0.31</v>
      </c>
      <c r="E84" s="7">
        <v>0.25</v>
      </c>
      <c r="F84" s="7"/>
      <c r="G84" s="7">
        <v>0.28999999999999998</v>
      </c>
    </row>
    <row r="87" spans="2:26" x14ac:dyDescent="0.75">
      <c r="I87" s="19"/>
    </row>
    <row r="88" spans="2:26" x14ac:dyDescent="0.75">
      <c r="C88" s="28" t="s">
        <v>48</v>
      </c>
      <c r="D88" s="28"/>
      <c r="E88" s="28"/>
      <c r="F88" s="28"/>
      <c r="G88" s="28"/>
      <c r="H88" s="28" t="s">
        <v>55</v>
      </c>
      <c r="I88" s="28"/>
      <c r="J88" s="28" t="s">
        <v>49</v>
      </c>
      <c r="K88" s="28"/>
      <c r="L88" s="28" t="s">
        <v>42</v>
      </c>
      <c r="M88" s="28"/>
      <c r="N88" s="28"/>
      <c r="O88" s="28"/>
      <c r="P88" s="28" t="s">
        <v>41</v>
      </c>
      <c r="Q88" s="28"/>
      <c r="R88" s="28" t="s">
        <v>64</v>
      </c>
      <c r="S88" s="28"/>
      <c r="T88" s="28" t="s">
        <v>47</v>
      </c>
      <c r="U88" s="28"/>
      <c r="Y88" s="28" t="s">
        <v>47</v>
      </c>
      <c r="Z88" s="28"/>
    </row>
    <row r="89" spans="2:26" x14ac:dyDescent="0.75">
      <c r="C89" s="7" t="s">
        <v>65</v>
      </c>
      <c r="D89" s="7" t="s">
        <v>66</v>
      </c>
      <c r="E89" s="7"/>
      <c r="F89" s="7"/>
      <c r="G89" s="7"/>
      <c r="H89" s="7" t="s">
        <v>65</v>
      </c>
      <c r="I89" s="7" t="s">
        <v>66</v>
      </c>
      <c r="J89" s="7" t="s">
        <v>65</v>
      </c>
      <c r="K89" s="7" t="s">
        <v>66</v>
      </c>
      <c r="L89" s="7" t="s">
        <v>65</v>
      </c>
      <c r="M89" s="7" t="s">
        <v>66</v>
      </c>
      <c r="N89" s="7"/>
      <c r="O89" s="7"/>
      <c r="P89" s="7" t="s">
        <v>65</v>
      </c>
      <c r="Q89" s="7" t="s">
        <v>66</v>
      </c>
      <c r="R89" s="7" t="s">
        <v>65</v>
      </c>
      <c r="S89" s="7" t="s">
        <v>66</v>
      </c>
      <c r="T89" s="7" t="s">
        <v>65</v>
      </c>
      <c r="U89" s="7" t="s">
        <v>66</v>
      </c>
      <c r="X89" s="7" t="s">
        <v>66</v>
      </c>
      <c r="Y89" s="7" t="s">
        <v>65</v>
      </c>
      <c r="Z89" s="7" t="s">
        <v>66</v>
      </c>
    </row>
    <row r="90" spans="2:26" s="5" customFormat="1" x14ac:dyDescent="0.75">
      <c r="B90" s="7" t="s">
        <v>67</v>
      </c>
      <c r="C90" s="5">
        <v>35</v>
      </c>
      <c r="D90" s="5">
        <v>17</v>
      </c>
      <c r="H90" s="5">
        <v>15</v>
      </c>
      <c r="I90" s="5">
        <v>7</v>
      </c>
      <c r="J90" s="5">
        <v>30</v>
      </c>
      <c r="K90" s="5">
        <v>10</v>
      </c>
      <c r="L90" s="5">
        <v>25</v>
      </c>
      <c r="M90" s="5">
        <v>11</v>
      </c>
      <c r="P90" s="5">
        <v>15</v>
      </c>
      <c r="Q90" s="5">
        <v>11</v>
      </c>
      <c r="R90" s="5">
        <v>39</v>
      </c>
      <c r="S90" s="5">
        <v>28</v>
      </c>
      <c r="T90" s="5">
        <v>20</v>
      </c>
      <c r="U90" s="5">
        <v>22</v>
      </c>
      <c r="X90" s="9">
        <v>17.3333333333333</v>
      </c>
      <c r="Y90" s="9">
        <v>14.3333333333333</v>
      </c>
      <c r="Z90" s="9">
        <v>11.3333333333333</v>
      </c>
    </row>
    <row r="91" spans="2:26" s="5" customFormat="1" x14ac:dyDescent="0.75">
      <c r="B91" s="7" t="s">
        <v>68</v>
      </c>
      <c r="C91" s="5">
        <v>7</v>
      </c>
      <c r="D91" s="5">
        <v>13</v>
      </c>
      <c r="H91" s="5">
        <v>2</v>
      </c>
      <c r="I91" s="5">
        <v>11</v>
      </c>
      <c r="J91" s="5">
        <v>9</v>
      </c>
      <c r="K91" s="5">
        <v>21</v>
      </c>
      <c r="L91" s="5">
        <v>12</v>
      </c>
      <c r="M91" s="5">
        <v>20</v>
      </c>
      <c r="P91" s="5">
        <v>23</v>
      </c>
      <c r="Q91" s="5">
        <v>20</v>
      </c>
      <c r="R91" s="5">
        <v>7</v>
      </c>
      <c r="S91" s="5">
        <v>2</v>
      </c>
      <c r="T91" s="5">
        <v>1</v>
      </c>
      <c r="U91" s="5">
        <v>2</v>
      </c>
      <c r="X91" s="9">
        <v>1.6666666666666701</v>
      </c>
      <c r="Y91" s="9">
        <v>1.6666666666666701</v>
      </c>
      <c r="Z91" s="9">
        <v>1.6666666666666701</v>
      </c>
    </row>
    <row r="93" spans="2:26" x14ac:dyDescent="0.75">
      <c r="B93" s="5" t="s">
        <v>41</v>
      </c>
    </row>
    <row r="94" spans="2:26" x14ac:dyDescent="0.75">
      <c r="B94" s="7" t="s">
        <v>67</v>
      </c>
      <c r="C94" s="5">
        <v>15</v>
      </c>
      <c r="D94" s="5">
        <v>11</v>
      </c>
    </row>
    <row r="95" spans="2:26" x14ac:dyDescent="0.75">
      <c r="B95" s="7" t="s">
        <v>68</v>
      </c>
      <c r="C95" s="5">
        <v>23</v>
      </c>
      <c r="D95" s="5">
        <v>20</v>
      </c>
      <c r="S95" s="7" t="s">
        <v>50</v>
      </c>
      <c r="T95" s="7" t="s">
        <v>46</v>
      </c>
      <c r="U95" s="7" t="s">
        <v>41</v>
      </c>
      <c r="V95" s="7" t="s">
        <v>42</v>
      </c>
      <c r="W95" s="7" t="s">
        <v>47</v>
      </c>
      <c r="X95" s="7" t="s">
        <v>43</v>
      </c>
      <c r="Y95" s="7" t="s">
        <v>44</v>
      </c>
      <c r="Z95" s="7" t="s">
        <v>45</v>
      </c>
    </row>
    <row r="96" spans="2:26" x14ac:dyDescent="0.75">
      <c r="R96" s="7" t="s">
        <v>52</v>
      </c>
      <c r="S96" s="11">
        <v>84.375</v>
      </c>
      <c r="T96" s="11">
        <v>82.758620689655174</v>
      </c>
      <c r="U96" s="11">
        <v>39</v>
      </c>
      <c r="V96" s="11">
        <v>68</v>
      </c>
      <c r="W96" s="11">
        <v>92.307692307692307</v>
      </c>
      <c r="X96" s="11">
        <v>37.5</v>
      </c>
      <c r="Y96" s="11">
        <v>85.714285714285708</v>
      </c>
      <c r="Z96" s="11">
        <v>28.846153846153843</v>
      </c>
    </row>
    <row r="97" spans="2:26" x14ac:dyDescent="0.75">
      <c r="R97" s="7" t="s">
        <v>53</v>
      </c>
      <c r="S97" s="11">
        <v>40.625</v>
      </c>
      <c r="T97" s="11">
        <v>82.608695652173907</v>
      </c>
      <c r="U97" s="11">
        <v>35</v>
      </c>
      <c r="V97" s="11">
        <v>35</v>
      </c>
      <c r="W97" s="11">
        <v>87.5</v>
      </c>
      <c r="X97" s="11">
        <v>25</v>
      </c>
      <c r="Y97" s="11">
        <v>79.411764705882348</v>
      </c>
      <c r="Z97" s="11">
        <v>44</v>
      </c>
    </row>
    <row r="98" spans="2:26" x14ac:dyDescent="0.75">
      <c r="R98" s="20" t="s">
        <v>61</v>
      </c>
      <c r="S98" s="11"/>
      <c r="T98" s="11"/>
      <c r="U98" s="11"/>
      <c r="V98" s="11"/>
      <c r="W98" s="11"/>
      <c r="X98" s="11"/>
      <c r="Y98" s="11"/>
      <c r="Z98" s="11"/>
    </row>
    <row r="99" spans="2:26" x14ac:dyDescent="0.75">
      <c r="B99" s="5"/>
      <c r="C99" s="5" t="s">
        <v>69</v>
      </c>
      <c r="D99" s="5"/>
      <c r="E99" s="5"/>
      <c r="F99" s="5"/>
      <c r="G99" s="5"/>
      <c r="H99" s="5"/>
      <c r="I99" s="5"/>
      <c r="J99" s="5"/>
      <c r="R99" s="7" t="s">
        <v>52</v>
      </c>
      <c r="S99" s="11">
        <v>6.4177868069919501</v>
      </c>
      <c r="T99" s="11">
        <v>7.01422790501194</v>
      </c>
      <c r="U99" s="11">
        <f>0.0792915854698075*100</f>
        <v>7.9291585469807497</v>
      </c>
      <c r="V99" s="11">
        <f>0.0769572555980863*100</f>
        <v>7.6957255598086309</v>
      </c>
      <c r="W99" s="11">
        <v>4.2663378278727997</v>
      </c>
      <c r="X99" s="11">
        <v>7.6546554461974292</v>
      </c>
      <c r="Y99" s="11">
        <v>5.9155869169025399</v>
      </c>
      <c r="Z99" s="11">
        <v>6.2828789028352494</v>
      </c>
    </row>
    <row r="100" spans="2:26" x14ac:dyDescent="0.75">
      <c r="B100" s="5"/>
      <c r="C100" s="5"/>
      <c r="D100" s="5"/>
      <c r="E100" s="5"/>
      <c r="F100" s="5"/>
      <c r="G100" s="5"/>
      <c r="H100" s="5"/>
      <c r="I100" s="5"/>
      <c r="J100" s="5"/>
      <c r="R100" s="7" t="s">
        <v>53</v>
      </c>
      <c r="S100" s="11">
        <v>8.6822431937259097</v>
      </c>
      <c r="T100" s="11">
        <v>7.9031856537892891</v>
      </c>
      <c r="U100" s="11">
        <f>0.085932636783216*100</f>
        <v>8.5932636783216001</v>
      </c>
      <c r="V100" s="11">
        <f>0.085932636783216*100</f>
        <v>8.5932636783216001</v>
      </c>
      <c r="W100" s="11">
        <v>5.2291251658379698</v>
      </c>
      <c r="X100" s="11">
        <v>7.2168783648703201</v>
      </c>
      <c r="Y100" s="11">
        <v>6.934678201957591</v>
      </c>
      <c r="Z100" s="11">
        <v>7.0199715099136899</v>
      </c>
    </row>
    <row r="101" spans="2:26" x14ac:dyDescent="0.75">
      <c r="B101" s="20" t="s">
        <v>70</v>
      </c>
      <c r="C101" s="5" t="s">
        <v>71</v>
      </c>
      <c r="D101" s="5"/>
      <c r="E101" s="5"/>
      <c r="F101" s="5"/>
      <c r="G101" s="20" t="s">
        <v>72</v>
      </c>
      <c r="H101" s="5"/>
      <c r="I101" s="5"/>
      <c r="J101" s="5"/>
    </row>
    <row r="102" spans="2:26" x14ac:dyDescent="0.75">
      <c r="B102" s="5"/>
      <c r="C102" s="14" t="s">
        <v>73</v>
      </c>
      <c r="D102" s="5"/>
      <c r="E102" s="5"/>
      <c r="F102" s="5"/>
      <c r="G102" s="5"/>
      <c r="H102" s="5" t="s">
        <v>69</v>
      </c>
      <c r="I102" s="5"/>
      <c r="J102" s="5"/>
    </row>
    <row r="103" spans="2:26" x14ac:dyDescent="0.75">
      <c r="B103" s="5"/>
      <c r="C103" s="5" t="s">
        <v>74</v>
      </c>
      <c r="D103" s="5"/>
      <c r="E103" s="5"/>
      <c r="F103" s="5"/>
      <c r="G103" s="5"/>
      <c r="H103" s="5"/>
      <c r="I103" s="5"/>
      <c r="J103" s="5"/>
    </row>
    <row r="104" spans="2:26" x14ac:dyDescent="0.75">
      <c r="B104" s="5"/>
      <c r="C104" s="5" t="s">
        <v>75</v>
      </c>
      <c r="D104" s="5"/>
      <c r="E104" s="5"/>
      <c r="F104" s="5"/>
      <c r="G104" s="5"/>
      <c r="H104" s="5" t="s">
        <v>71</v>
      </c>
      <c r="I104" s="5"/>
      <c r="J104" s="5"/>
    </row>
    <row r="105" spans="2:26" x14ac:dyDescent="0.75">
      <c r="B105" s="5"/>
      <c r="C105" s="5" t="s">
        <v>76</v>
      </c>
      <c r="D105" s="5"/>
      <c r="E105" s="5"/>
      <c r="F105" s="5"/>
      <c r="G105" s="5"/>
      <c r="H105" s="14" t="s">
        <v>77</v>
      </c>
      <c r="I105" s="5"/>
      <c r="J105" s="5"/>
    </row>
    <row r="106" spans="2:26" x14ac:dyDescent="0.75">
      <c r="B106" s="5"/>
      <c r="C106" s="5" t="s">
        <v>78</v>
      </c>
      <c r="D106" s="5"/>
      <c r="E106" s="5"/>
      <c r="F106" s="5"/>
      <c r="G106" s="5"/>
      <c r="H106" s="5" t="s">
        <v>74</v>
      </c>
      <c r="I106" s="5"/>
      <c r="J106" s="5"/>
    </row>
    <row r="107" spans="2:26" x14ac:dyDescent="0.75">
      <c r="B107" s="5"/>
      <c r="C107" s="5" t="s">
        <v>79</v>
      </c>
      <c r="D107" s="5"/>
      <c r="E107" s="5"/>
      <c r="F107" s="5"/>
      <c r="G107" s="5"/>
      <c r="H107" s="5" t="s">
        <v>75</v>
      </c>
      <c r="I107" s="5"/>
      <c r="J107" s="5"/>
    </row>
    <row r="108" spans="2:26" x14ac:dyDescent="0.75">
      <c r="B108" s="5"/>
      <c r="C108" s="5">
        <v>7.4438880000000003</v>
      </c>
      <c r="D108" s="5"/>
      <c r="E108" s="5"/>
      <c r="F108" s="5"/>
      <c r="G108" s="5"/>
      <c r="H108" s="5" t="s">
        <v>80</v>
      </c>
      <c r="I108" s="5"/>
      <c r="J108" s="5"/>
    </row>
    <row r="109" spans="2:26" x14ac:dyDescent="0.75">
      <c r="B109" s="5"/>
      <c r="C109" s="5"/>
      <c r="D109" s="5"/>
      <c r="E109" s="5"/>
      <c r="F109" s="5"/>
      <c r="G109" s="5"/>
      <c r="H109" s="5" t="s">
        <v>78</v>
      </c>
      <c r="I109" s="5"/>
      <c r="J109" s="5"/>
    </row>
    <row r="110" spans="2:26" x14ac:dyDescent="0.75">
      <c r="B110" s="5"/>
      <c r="C110" s="5" t="s">
        <v>81</v>
      </c>
      <c r="D110" s="5"/>
      <c r="E110" s="5"/>
      <c r="F110" s="5"/>
      <c r="G110" s="5"/>
      <c r="H110" s="5" t="s">
        <v>79</v>
      </c>
      <c r="I110" s="5"/>
      <c r="J110" s="5"/>
    </row>
    <row r="111" spans="2:26" x14ac:dyDescent="0.75">
      <c r="B111" s="5"/>
      <c r="C111" s="5" t="s">
        <v>82</v>
      </c>
      <c r="D111" s="5"/>
      <c r="E111" s="5"/>
      <c r="F111" s="5"/>
      <c r="G111" s="5"/>
      <c r="H111" s="5">
        <v>9.7157489999999999E-2</v>
      </c>
      <c r="I111" s="5"/>
      <c r="J111" s="5"/>
    </row>
    <row r="112" spans="2:26" x14ac:dyDescent="0.75">
      <c r="B112" s="5"/>
      <c r="C112" s="5" t="s">
        <v>83</v>
      </c>
      <c r="D112" s="5"/>
      <c r="E112" s="5"/>
      <c r="F112" s="5"/>
      <c r="G112" s="5"/>
      <c r="H112" s="5"/>
      <c r="I112" s="5"/>
      <c r="J112" s="5"/>
    </row>
    <row r="113" spans="2:10" x14ac:dyDescent="0.75">
      <c r="B113" s="5"/>
      <c r="C113" s="5"/>
      <c r="D113" s="5"/>
      <c r="E113" s="5"/>
      <c r="F113" s="5"/>
      <c r="G113" s="5"/>
      <c r="H113" s="5"/>
      <c r="I113" s="5"/>
      <c r="J113" s="5"/>
    </row>
    <row r="114" spans="2:10" x14ac:dyDescent="0.75">
      <c r="B114" s="5"/>
      <c r="C114" s="5" t="s">
        <v>84</v>
      </c>
      <c r="D114" s="5"/>
      <c r="E114" s="5"/>
      <c r="F114" s="5"/>
      <c r="G114" s="20" t="s">
        <v>85</v>
      </c>
      <c r="H114" s="5"/>
      <c r="I114" s="5"/>
      <c r="J114" s="5"/>
    </row>
    <row r="115" spans="2:10" x14ac:dyDescent="0.75">
      <c r="B115" s="5"/>
      <c r="C115" s="5"/>
      <c r="D115" s="5"/>
      <c r="E115" s="5"/>
      <c r="F115" s="5"/>
      <c r="G115" s="5"/>
      <c r="H115" s="5" t="s">
        <v>69</v>
      </c>
      <c r="I115" s="5"/>
      <c r="J115" s="5"/>
    </row>
    <row r="116" spans="2:10" x14ac:dyDescent="0.75">
      <c r="B116" s="5" t="s">
        <v>66</v>
      </c>
      <c r="C116" s="5" t="s">
        <v>86</v>
      </c>
      <c r="D116" s="5"/>
      <c r="E116" s="5"/>
      <c r="F116" s="5"/>
      <c r="G116" s="5"/>
      <c r="H116" s="5"/>
      <c r="I116" s="5"/>
      <c r="J116" s="5"/>
    </row>
    <row r="117" spans="2:10" x14ac:dyDescent="0.75">
      <c r="B117" s="5"/>
      <c r="C117" s="14" t="s">
        <v>87</v>
      </c>
      <c r="D117" s="5"/>
      <c r="E117" s="5"/>
      <c r="F117" s="5"/>
      <c r="G117" s="5"/>
      <c r="H117" s="5" t="s">
        <v>71</v>
      </c>
      <c r="I117" s="5"/>
      <c r="J117" s="5"/>
    </row>
    <row r="118" spans="2:10" x14ac:dyDescent="0.75">
      <c r="B118" s="5"/>
      <c r="C118" s="5" t="s">
        <v>74</v>
      </c>
      <c r="D118" s="5"/>
      <c r="E118" s="5"/>
      <c r="F118" s="5"/>
      <c r="G118" s="5"/>
      <c r="H118" s="14" t="s">
        <v>88</v>
      </c>
      <c r="I118" s="5"/>
      <c r="J118" s="5"/>
    </row>
    <row r="119" spans="2:10" x14ac:dyDescent="0.75">
      <c r="B119" s="5"/>
      <c r="C119" s="5" t="s">
        <v>75</v>
      </c>
      <c r="D119" s="5"/>
      <c r="E119" s="5"/>
      <c r="F119" s="5"/>
      <c r="G119" s="5"/>
      <c r="H119" s="5" t="s">
        <v>74</v>
      </c>
      <c r="I119" s="5"/>
      <c r="J119" s="5"/>
    </row>
    <row r="120" spans="2:10" x14ac:dyDescent="0.75">
      <c r="B120" s="5"/>
      <c r="C120" s="5" t="s">
        <v>89</v>
      </c>
      <c r="D120" s="5"/>
      <c r="E120" s="5"/>
      <c r="F120" s="5"/>
      <c r="G120" s="5"/>
      <c r="H120" s="5" t="s">
        <v>75</v>
      </c>
      <c r="I120" s="5"/>
      <c r="J120" s="5"/>
    </row>
    <row r="121" spans="2:10" x14ac:dyDescent="0.75">
      <c r="B121" s="5"/>
      <c r="C121" s="5" t="s">
        <v>78</v>
      </c>
      <c r="D121" s="5"/>
      <c r="E121" s="5"/>
      <c r="F121" s="5"/>
      <c r="G121" s="5"/>
      <c r="H121" s="5" t="s">
        <v>90</v>
      </c>
      <c r="I121" s="5"/>
      <c r="J121" s="5"/>
    </row>
    <row r="122" spans="2:10" x14ac:dyDescent="0.75">
      <c r="B122" s="5"/>
      <c r="C122" s="5" t="s">
        <v>79</v>
      </c>
      <c r="D122" s="5"/>
      <c r="E122" s="5"/>
      <c r="F122" s="5"/>
      <c r="G122" s="5"/>
      <c r="H122" s="5" t="s">
        <v>78</v>
      </c>
      <c r="I122" s="5"/>
      <c r="J122" s="5"/>
    </row>
    <row r="123" spans="2:10" x14ac:dyDescent="0.75">
      <c r="B123" s="5"/>
      <c r="C123" s="5">
        <v>2.3430550000000001</v>
      </c>
      <c r="D123" s="5"/>
      <c r="E123" s="5"/>
      <c r="F123" s="5"/>
      <c r="G123" s="5"/>
      <c r="H123" s="5" t="s">
        <v>79</v>
      </c>
      <c r="I123" s="5"/>
      <c r="J123" s="5"/>
    </row>
    <row r="124" spans="2:10" x14ac:dyDescent="0.75">
      <c r="B124" s="5"/>
      <c r="C124" s="5"/>
      <c r="D124" s="5"/>
      <c r="E124" s="5"/>
      <c r="F124" s="5"/>
      <c r="G124" s="5"/>
      <c r="H124" s="5">
        <v>0.12345299999999999</v>
      </c>
      <c r="I124" s="5"/>
      <c r="J124" s="5"/>
    </row>
  </sheetData>
  <mergeCells count="12">
    <mergeCell ref="T88:U88"/>
    <mergeCell ref="Y88:Z88"/>
    <mergeCell ref="H88:I88"/>
    <mergeCell ref="J88:K88"/>
    <mergeCell ref="L88:M88"/>
    <mergeCell ref="N88:O88"/>
    <mergeCell ref="P88:Q88"/>
    <mergeCell ref="R88:S88"/>
    <mergeCell ref="B2:B3"/>
    <mergeCell ref="D76:E76"/>
    <mergeCell ref="C88:D88"/>
    <mergeCell ref="E88:G8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4B+C</vt:lpstr>
      <vt:lpstr>FIG. 4 A</vt:lpstr>
      <vt:lpstr>Statistics harsh touch FIG.4A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2024-09-28T06:35:28Z</dcterms:modified>
</cp:coreProperties>
</file>