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4 Fig supp. 1" sheetId="4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5" i="4" l="1"/>
  <c r="S105" i="4"/>
  <c r="T104" i="4"/>
  <c r="S104" i="4"/>
</calcChain>
</file>

<file path=xl/sharedStrings.xml><?xml version="1.0" encoding="utf-8"?>
<sst xmlns="http://schemas.openxmlformats.org/spreadsheetml/2006/main" count="70" uniqueCount="37">
  <si>
    <t>mec-10</t>
  </si>
  <si>
    <t>degt-1</t>
  </si>
  <si>
    <t>mec-10;degt-1</t>
  </si>
  <si>
    <t>asic-1;degt-1</t>
  </si>
  <si>
    <t>asic-1;mec-10;degt-1</t>
  </si>
  <si>
    <t>asic-1</t>
  </si>
  <si>
    <t>asic-1;mec-10</t>
  </si>
  <si>
    <t>N2</t>
  </si>
  <si>
    <t>% of responding worms</t>
  </si>
  <si>
    <t>crowded</t>
  </si>
  <si>
    <t>isolated</t>
  </si>
  <si>
    <t xml:space="preserve"> Fisher's Exact Test for Count Data</t>
  </si>
  <si>
    <t>WT-K vs. mec-10 crowded</t>
  </si>
  <si>
    <t>data:  m</t>
  </si>
  <si>
    <t>WT-K vs. asic-1 isolated</t>
  </si>
  <si>
    <t>p-value = 6.921e-05</t>
  </si>
  <si>
    <t>alternative hypothesis: true odds ratio is not equal to 1</t>
  </si>
  <si>
    <t>95 percent confidence interval:</t>
  </si>
  <si>
    <t xml:space="preserve">  2.452317 25.330487</t>
  </si>
  <si>
    <t>p-value = 0.002129</t>
  </si>
  <si>
    <t>sample estimates:</t>
  </si>
  <si>
    <t xml:space="preserve">odds ratio </t>
  </si>
  <si>
    <t xml:space="preserve"> 0.00952198 0.50763872</t>
  </si>
  <si>
    <t>&gt; b&lt;-c(17,13,11,20)</t>
  </si>
  <si>
    <t>&gt; n&lt;-matrix(b,2,2)</t>
  </si>
  <si>
    <t>&gt; fisher.test(n)</t>
  </si>
  <si>
    <t xml:space="preserve">        Fisher's Exact Test for Count Data</t>
  </si>
  <si>
    <t>WT-K vs. asic-1;mec-10 isolated</t>
  </si>
  <si>
    <t>data:  n</t>
  </si>
  <si>
    <t>p-value = 0.1261</t>
  </si>
  <si>
    <t>p-value = 0.005642</t>
  </si>
  <si>
    <t xml:space="preserve"> 0.7555396 7.5750705</t>
  </si>
  <si>
    <t xml:space="preserve"> 0.01194278 0.65734769</t>
  </si>
  <si>
    <t>%Response</t>
  </si>
  <si>
    <t>Crowded</t>
  </si>
  <si>
    <t>Isolated</t>
  </si>
  <si>
    <t>Fisher exact test,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</si>
</sst>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charset val="177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77"/>
      <scheme val="minor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/>
    <xf numFmtId="0" fontId="0" fillId="2" borderId="0" xfId="0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799018150041"/>
          <c:y val="0.11852045837593145"/>
          <c:w val="0.72001135354263923"/>
          <c:h val="0.55953382073187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[1]summary!$C$6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elete val="1"/>
          </c:dLbls>
          <c:cat>
            <c:strRef>
              <c:f>[1]summary!$D$5:$K$5</c:f>
              <c:strCache>
                <c:ptCount val="8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[1]summary!$D$6:$K$6</c:f>
              <c:numCache>
                <c:formatCode>General</c:formatCode>
                <c:ptCount val="8"/>
                <c:pt idx="0">
                  <c:v>84.375</c:v>
                </c:pt>
                <c:pt idx="1">
                  <c:v>82.758620689655174</c:v>
                </c:pt>
                <c:pt idx="2">
                  <c:v>39</c:v>
                </c:pt>
                <c:pt idx="3">
                  <c:v>68</c:v>
                </c:pt>
                <c:pt idx="4">
                  <c:v>92.307692307692307</c:v>
                </c:pt>
                <c:pt idx="5">
                  <c:v>37.5</c:v>
                </c:pt>
                <c:pt idx="6">
                  <c:v>85.714285714285708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D-4C85-B310-F09F7BB087E6}"/>
            </c:ext>
          </c:extLst>
        </c:ser>
        <c:ser>
          <c:idx val="1"/>
          <c:order val="1"/>
          <c:tx>
            <c:strRef>
              <c:f>[1]summary!$C$7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elete val="1"/>
          </c:dLbls>
          <c:cat>
            <c:strRef>
              <c:f>[1]summary!$D$5:$K$5</c:f>
              <c:strCache>
                <c:ptCount val="8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[1]summary!$D$7:$K$7</c:f>
              <c:numCache>
                <c:formatCode>General</c:formatCode>
                <c:ptCount val="8"/>
                <c:pt idx="0">
                  <c:v>40.625</c:v>
                </c:pt>
                <c:pt idx="1">
                  <c:v>82.608695652173907</c:v>
                </c:pt>
                <c:pt idx="2">
                  <c:v>35</c:v>
                </c:pt>
                <c:pt idx="3">
                  <c:v>35</c:v>
                </c:pt>
                <c:pt idx="4">
                  <c:v>87.5</c:v>
                </c:pt>
                <c:pt idx="5">
                  <c:v>25</c:v>
                </c:pt>
                <c:pt idx="6">
                  <c:v>79.411764705882348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D-4C85-B310-F09F7BB087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496768"/>
        <c:axId val="198953216"/>
      </c:barChart>
      <c:catAx>
        <c:axId val="174496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8953216"/>
        <c:crosses val="autoZero"/>
        <c:auto val="1"/>
        <c:lblAlgn val="ctr"/>
        <c:lblOffset val="100"/>
        <c:noMultiLvlLbl val="0"/>
      </c:catAx>
      <c:valAx>
        <c:axId val="198953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US" sz="14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of responding worms</a:t>
                </a:r>
                <a:endParaRPr lang="en-US" sz="14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5951176670836331E-2"/>
              <c:y val="0.194141306176246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4496768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83708821720894733"/>
          <c:y val="2.22118841760356E-3"/>
          <c:w val="0.15683460260266011"/>
          <c:h val="0.27339326696755134"/>
        </c:manualLayout>
      </c:layout>
      <c:overlay val="0"/>
      <c:txPr>
        <a:bodyPr/>
        <a:lstStyle/>
        <a:p>
          <a:pPr>
            <a:defRPr sz="1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[1]summary!$R$110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[1]summary!$S$113:$Z$113</c:f>
                <c:numCache>
                  <c:formatCode>General</c:formatCode>
                  <c:ptCount val="8"/>
                  <c:pt idx="0">
                    <c:v>6.4177868069919501</c:v>
                  </c:pt>
                  <c:pt idx="1">
                    <c:v>7.01422790501194</c:v>
                  </c:pt>
                  <c:pt idx="2">
                    <c:v>7.9291585469807497</c:v>
                  </c:pt>
                  <c:pt idx="3">
                    <c:v>7.6957255598086309</c:v>
                  </c:pt>
                  <c:pt idx="4">
                    <c:v>4.2663378278727997</c:v>
                  </c:pt>
                  <c:pt idx="5">
                    <c:v>7.6546554461974292</c:v>
                  </c:pt>
                  <c:pt idx="6">
                    <c:v>5.9155869169025399</c:v>
                  </c:pt>
                  <c:pt idx="7">
                    <c:v>6.2828789028352494</c:v>
                  </c:pt>
                </c:numCache>
              </c:numRef>
            </c:plus>
            <c:minus>
              <c:numRef>
                <c:f>[1]summary!$S$114:$Z$114</c:f>
                <c:numCache>
                  <c:formatCode>General</c:formatCode>
                  <c:ptCount val="8"/>
                  <c:pt idx="0">
                    <c:v>8.6822431937259097</c:v>
                  </c:pt>
                  <c:pt idx="1">
                    <c:v>7.9031856537892891</c:v>
                  </c:pt>
                  <c:pt idx="2">
                    <c:v>8.5932636783216001</c:v>
                  </c:pt>
                  <c:pt idx="3">
                    <c:v>8.5932636783216001</c:v>
                  </c:pt>
                  <c:pt idx="4">
                    <c:v>5.2291251658379698</c:v>
                  </c:pt>
                  <c:pt idx="5">
                    <c:v>7.2168783648703201</c:v>
                  </c:pt>
                  <c:pt idx="6">
                    <c:v>6.934678201957591</c:v>
                  </c:pt>
                  <c:pt idx="7">
                    <c:v>7.0199715099136899</c:v>
                  </c:pt>
                </c:numCache>
              </c:numRef>
            </c:minus>
          </c:errBars>
          <c:cat>
            <c:strRef>
              <c:f>[1]summary!$S$109:$Z$109</c:f>
              <c:strCache>
                <c:ptCount val="8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[1]summary!$S$110:$Z$110</c:f>
              <c:numCache>
                <c:formatCode>General</c:formatCode>
                <c:ptCount val="8"/>
                <c:pt idx="0">
                  <c:v>84.375</c:v>
                </c:pt>
                <c:pt idx="1">
                  <c:v>82.758620689655174</c:v>
                </c:pt>
                <c:pt idx="2">
                  <c:v>39</c:v>
                </c:pt>
                <c:pt idx="3">
                  <c:v>68</c:v>
                </c:pt>
                <c:pt idx="4">
                  <c:v>92.307692307692307</c:v>
                </c:pt>
                <c:pt idx="5">
                  <c:v>37.5</c:v>
                </c:pt>
                <c:pt idx="6">
                  <c:v>85.714285714285708</c:v>
                </c:pt>
                <c:pt idx="7">
                  <c:v>28.846153846153843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3-4529-BDA2-4FD163B1904F}"/>
            </c:ext>
          </c:extLst>
        </c:ser>
        <c:ser>
          <c:idx val="1"/>
          <c:order val="1"/>
          <c:tx>
            <c:strRef>
              <c:f>[1]summary!$R$111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[1]summary!$S$114:$Z$114</c:f>
                <c:numCache>
                  <c:formatCode>General</c:formatCode>
                  <c:ptCount val="8"/>
                  <c:pt idx="0">
                    <c:v>8.6822431937259097</c:v>
                  </c:pt>
                  <c:pt idx="1">
                    <c:v>7.9031856537892891</c:v>
                  </c:pt>
                  <c:pt idx="2">
                    <c:v>8.5932636783216001</c:v>
                  </c:pt>
                  <c:pt idx="3">
                    <c:v>8.5932636783216001</c:v>
                  </c:pt>
                  <c:pt idx="4">
                    <c:v>5.2291251658379698</c:v>
                  </c:pt>
                  <c:pt idx="5">
                    <c:v>7.2168783648703201</c:v>
                  </c:pt>
                  <c:pt idx="6">
                    <c:v>6.934678201957591</c:v>
                  </c:pt>
                  <c:pt idx="7">
                    <c:v>7.0199715099136899</c:v>
                  </c:pt>
                </c:numCache>
              </c:numRef>
            </c:plus>
            <c:minus>
              <c:numRef>
                <c:f>[1]summary!$S$114:$Z$114</c:f>
                <c:numCache>
                  <c:formatCode>General</c:formatCode>
                  <c:ptCount val="8"/>
                  <c:pt idx="0">
                    <c:v>8.6822431937259097</c:v>
                  </c:pt>
                  <c:pt idx="1">
                    <c:v>7.9031856537892891</c:v>
                  </c:pt>
                  <c:pt idx="2">
                    <c:v>8.5932636783216001</c:v>
                  </c:pt>
                  <c:pt idx="3">
                    <c:v>8.5932636783216001</c:v>
                  </c:pt>
                  <c:pt idx="4">
                    <c:v>5.2291251658379698</c:v>
                  </c:pt>
                  <c:pt idx="5">
                    <c:v>7.2168783648703201</c:v>
                  </c:pt>
                  <c:pt idx="6">
                    <c:v>6.934678201957591</c:v>
                  </c:pt>
                  <c:pt idx="7">
                    <c:v>7.0199715099136899</c:v>
                  </c:pt>
                </c:numCache>
              </c:numRef>
            </c:minus>
          </c:errBars>
          <c:cat>
            <c:strRef>
              <c:f>[1]summary!$S$109:$Z$109</c:f>
              <c:strCache>
                <c:ptCount val="8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[1]summary!$S$111:$Z$111</c:f>
              <c:numCache>
                <c:formatCode>General</c:formatCode>
                <c:ptCount val="8"/>
                <c:pt idx="0">
                  <c:v>40.625</c:v>
                </c:pt>
                <c:pt idx="1">
                  <c:v>82.608695652173907</c:v>
                </c:pt>
                <c:pt idx="2">
                  <c:v>35</c:v>
                </c:pt>
                <c:pt idx="3">
                  <c:v>35</c:v>
                </c:pt>
                <c:pt idx="4">
                  <c:v>87.5</c:v>
                </c:pt>
                <c:pt idx="5">
                  <c:v>25</c:v>
                </c:pt>
                <c:pt idx="6">
                  <c:v>79.411764705882348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3-4529-BDA2-4FD163B1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048576"/>
        <c:axId val="198929216"/>
      </c:barChart>
      <c:catAx>
        <c:axId val="20104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98929216"/>
        <c:crosses val="autoZero"/>
        <c:auto val="1"/>
        <c:lblAlgn val="ctr"/>
        <c:lblOffset val="100"/>
        <c:noMultiLvlLbl val="0"/>
      </c:catAx>
      <c:valAx>
        <c:axId val="198929216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20104857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8457530001779987"/>
          <c:y val="8.7579104695246435E-2"/>
          <c:w val="0.14545095651776418"/>
          <c:h val="0.1194823694919945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544512</xdr:colOff>
      <xdr:row>12</xdr:row>
      <xdr:rowOff>74156</xdr:rowOff>
    </xdr:from>
    <xdr:to>
      <xdr:col>10</xdr:col>
      <xdr:colOff>687387</xdr:colOff>
      <xdr:row>36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108</xdr:row>
      <xdr:rowOff>92868</xdr:rowOff>
    </xdr:from>
    <xdr:to>
      <xdr:col>22</xdr:col>
      <xdr:colOff>563561</xdr:colOff>
      <xdr:row>129</xdr:row>
      <xdr:rowOff>103187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0.57678</cdr:x>
      <cdr:y>0.37833</cdr:y>
    </cdr:from>
    <cdr:to>
      <cdr:x>0.6418</cdr:x>
      <cdr:y>0.44026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58502" y="1803752"/>
          <a:ext cx="806968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0.21582</cdr:x>
      <cdr:y>0.07225</cdr:y>
    </cdr:from>
    <cdr:to>
      <cdr:x>0.28083</cdr:x>
      <cdr:y>0.13417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678538" y="344489"/>
          <a:ext cx="806844" cy="295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0.40222</cdr:x>
      <cdr:y>0.20514</cdr:y>
    </cdr:from>
    <cdr:to>
      <cdr:x>0.46723</cdr:x>
      <cdr:y>0.26707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991946" y="978033"/>
          <a:ext cx="806844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*</a:t>
          </a:r>
        </a:p>
      </cdr:txBody>
    </cdr:sp>
  </cdr:relSizeAnchor>
  <cdr:relSizeAnchor xmlns:cdr="http://schemas.openxmlformats.org/drawingml/2006/chartDrawing">
    <cdr:from>
      <cdr:x>0.48844</cdr:x>
      <cdr:y>0.07948</cdr:y>
    </cdr:from>
    <cdr:to>
      <cdr:x>0.55345</cdr:x>
      <cdr:y>0.14141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062058" y="378928"/>
          <a:ext cx="806844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0.30331</cdr:x>
      <cdr:y>0.37987</cdr:y>
    </cdr:from>
    <cdr:to>
      <cdr:x>0.36832</cdr:x>
      <cdr:y>0.4418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764385" y="1811123"/>
          <a:ext cx="806843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0.1201</cdr:x>
      <cdr:y>0.10522</cdr:y>
    </cdr:from>
    <cdr:to>
      <cdr:x>0.18511</cdr:x>
      <cdr:y>0.16715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1490537" y="501650"/>
          <a:ext cx="806844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***</a:t>
          </a:r>
        </a:p>
      </cdr:txBody>
    </cdr:sp>
  </cdr:relSizeAnchor>
  <cdr:relSizeAnchor xmlns:cdr="http://schemas.openxmlformats.org/drawingml/2006/chartDrawing">
    <cdr:from>
      <cdr:x>0.66546</cdr:x>
      <cdr:y>0.10792</cdr:y>
    </cdr:from>
    <cdr:to>
      <cdr:x>0.73047</cdr:x>
      <cdr:y>0.16985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8259075" y="514553"/>
          <a:ext cx="806844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0.74403</cdr:x>
      <cdr:y>0.33898</cdr:y>
    </cdr:from>
    <cdr:to>
      <cdr:x>0.83215</cdr:x>
      <cdr:y>0.40091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9234242" y="1616160"/>
          <a:ext cx="1093664" cy="295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p=0.15</a:t>
          </a:r>
          <a:endParaRPr lang="en-CA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%20after%20iso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S282"/>
      <sheetName val="MT1085"/>
      <sheetName val="BP462"/>
      <sheetName val="ZB2551"/>
      <sheetName val="TU1803"/>
      <sheetName val="VC2633"/>
      <sheetName val="VC244"/>
      <sheetName val="CB1338"/>
      <sheetName val="git-1"/>
      <sheetName val="summary"/>
      <sheetName val="JPS478"/>
      <sheetName val="osm-6 PR811"/>
      <sheetName val="mec-4 (e1611)"/>
      <sheetName val="BP-709 with beads"/>
      <sheetName val="mec-4 with beads"/>
      <sheetName val="asic-1;kaede"/>
      <sheetName val="del-1"/>
      <sheetName val="N2"/>
      <sheetName val="BP1025 asic-1;mec-10;degt-1"/>
      <sheetName val="BP709 isolated adults 24 hr"/>
      <sheetName val="BP709  first experiments"/>
      <sheetName val="adults mec-4"/>
      <sheetName val="BP1026 mec-10;degt-1"/>
      <sheetName val="BP1028 asic-1;degt-1"/>
      <sheetName val="Summary with figures"/>
      <sheetName val="BP1022 with MIX-5 rescue"/>
      <sheetName val="ML strains"/>
      <sheetName val="mec-4 WITH CHEMICAL STIM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WT- kaede</v>
          </cell>
        </row>
        <row r="5">
          <cell r="D5" t="str">
            <v>N2</v>
          </cell>
          <cell r="E5" t="str">
            <v>asic-1</v>
          </cell>
          <cell r="F5" t="str">
            <v>mec-10</v>
          </cell>
          <cell r="G5" t="str">
            <v>degt-1</v>
          </cell>
          <cell r="H5" t="str">
            <v>asic-1;mec-10</v>
          </cell>
          <cell r="I5" t="str">
            <v>mec-10;degt-1</v>
          </cell>
          <cell r="J5" t="str">
            <v>asic-1;degt-1</v>
          </cell>
          <cell r="K5" t="str">
            <v>asic-1;mec-10;degt-1</v>
          </cell>
        </row>
        <row r="6">
          <cell r="C6" t="str">
            <v>crowded worms</v>
          </cell>
          <cell r="D6">
            <v>84.375</v>
          </cell>
          <cell r="E6">
            <v>82.758620689655174</v>
          </cell>
          <cell r="F6">
            <v>39</v>
          </cell>
          <cell r="G6">
            <v>68</v>
          </cell>
          <cell r="H6">
            <v>92.307692307692307</v>
          </cell>
          <cell r="I6">
            <v>37.5</v>
          </cell>
          <cell r="J6">
            <v>85.714285714285708</v>
          </cell>
          <cell r="K6">
            <v>29</v>
          </cell>
        </row>
        <row r="7">
          <cell r="C7" t="str">
            <v>isolated eggs</v>
          </cell>
          <cell r="D7">
            <v>40.625</v>
          </cell>
          <cell r="E7">
            <v>82.608695652173907</v>
          </cell>
          <cell r="F7">
            <v>35</v>
          </cell>
          <cell r="G7">
            <v>35</v>
          </cell>
          <cell r="H7">
            <v>87.5</v>
          </cell>
          <cell r="I7">
            <v>25</v>
          </cell>
          <cell r="J7">
            <v>79.411764705882348</v>
          </cell>
          <cell r="K7">
            <v>44</v>
          </cell>
        </row>
        <row r="109">
          <cell r="S109" t="str">
            <v>N2</v>
          </cell>
          <cell r="T109" t="str">
            <v>asic-1</v>
          </cell>
          <cell r="U109" t="str">
            <v>mec-10</v>
          </cell>
          <cell r="V109" t="str">
            <v>degt-1</v>
          </cell>
          <cell r="W109" t="str">
            <v>asic-1;mec-10</v>
          </cell>
          <cell r="X109" t="str">
            <v>mec-10;degt-1</v>
          </cell>
          <cell r="Y109" t="str">
            <v>asic-1;degt-1</v>
          </cell>
          <cell r="Z109" t="str">
            <v>asic-1;mec-10;degt-1</v>
          </cell>
        </row>
        <row r="110">
          <cell r="R110" t="str">
            <v>crowded worms</v>
          </cell>
          <cell r="S110">
            <v>84.375</v>
          </cell>
          <cell r="T110">
            <v>82.758620689655174</v>
          </cell>
          <cell r="U110">
            <v>39</v>
          </cell>
          <cell r="V110">
            <v>68</v>
          </cell>
          <cell r="W110">
            <v>92.307692307692307</v>
          </cell>
          <cell r="X110">
            <v>37.5</v>
          </cell>
          <cell r="Y110">
            <v>85.714285714285708</v>
          </cell>
          <cell r="Z110">
            <v>28.846153846153843</v>
          </cell>
        </row>
        <row r="111">
          <cell r="R111" t="str">
            <v>isolated eggs</v>
          </cell>
          <cell r="S111">
            <v>40.625</v>
          </cell>
          <cell r="T111">
            <v>82.608695652173907</v>
          </cell>
          <cell r="U111">
            <v>35</v>
          </cell>
          <cell r="V111">
            <v>35</v>
          </cell>
          <cell r="W111">
            <v>87.5</v>
          </cell>
          <cell r="X111">
            <v>25</v>
          </cell>
          <cell r="Y111">
            <v>79.411764705882348</v>
          </cell>
          <cell r="Z111">
            <v>44</v>
          </cell>
        </row>
        <row r="113">
          <cell r="S113">
            <v>6.4177868069919501</v>
          </cell>
          <cell r="T113">
            <v>7.01422790501194</v>
          </cell>
          <cell r="U113">
            <v>7.9291585469807497</v>
          </cell>
          <cell r="V113">
            <v>7.6957255598086309</v>
          </cell>
          <cell r="W113">
            <v>4.2663378278727997</v>
          </cell>
          <cell r="X113">
            <v>7.6546554461974292</v>
          </cell>
          <cell r="Y113">
            <v>5.9155869169025399</v>
          </cell>
          <cell r="Z113">
            <v>6.2828789028352494</v>
          </cell>
        </row>
        <row r="114">
          <cell r="S114">
            <v>8.6822431937259097</v>
          </cell>
          <cell r="T114">
            <v>7.9031856537892891</v>
          </cell>
          <cell r="U114">
            <v>8.5932636783216001</v>
          </cell>
          <cell r="V114">
            <v>8.5932636783216001</v>
          </cell>
          <cell r="W114">
            <v>5.2291251658379698</v>
          </cell>
          <cell r="X114">
            <v>7.2168783648703201</v>
          </cell>
          <cell r="Y114">
            <v>6.934678201957591</v>
          </cell>
          <cell r="Z114">
            <v>7.0199715099136899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29"/>
  <sheetViews>
    <sheetView tabSelected="1" zoomScale="60" zoomScaleNormal="60" workbookViewId="0">
      <selection activeCell="A5" sqref="A5:XFD5"/>
    </sheetView>
  </sheetViews>
  <sheetFormatPr defaultRowHeight="14.75" x14ac:dyDescent="0.75"/>
  <cols>
    <col min="2" max="2" width="31.1328125" customWidth="1"/>
    <col min="3" max="3" width="39.54296875" customWidth="1"/>
    <col min="4" max="4" width="13.7265625" customWidth="1"/>
    <col min="5" max="6" width="23.1328125" customWidth="1"/>
    <col min="7" max="7" width="28.7265625" customWidth="1"/>
    <col min="8" max="8" width="24.54296875" customWidth="1"/>
    <col min="9" max="9" width="21.86328125" customWidth="1"/>
    <col min="10" max="10" width="21" customWidth="1"/>
    <col min="11" max="11" width="24.26953125" customWidth="1"/>
    <col min="12" max="12" width="23.54296875" customWidth="1"/>
    <col min="13" max="13" width="18" customWidth="1"/>
    <col min="14" max="14" width="21" customWidth="1"/>
    <col min="15" max="15" width="21.26953125" customWidth="1"/>
    <col min="18" max="18" width="13.54296875" customWidth="1"/>
    <col min="20" max="20" width="17.40625" customWidth="1"/>
    <col min="21" max="21" width="15.86328125" customWidth="1"/>
    <col min="22" max="22" width="15.40625" customWidth="1"/>
    <col min="23" max="23" width="13.54296875" customWidth="1"/>
    <col min="24" max="24" width="21.86328125" customWidth="1"/>
  </cols>
  <sheetData>
    <row r="1" spans="2:23" ht="23.5" x14ac:dyDescent="1.1000000000000001">
      <c r="D1" s="26" t="s">
        <v>33</v>
      </c>
      <c r="E1" s="26"/>
      <c r="F1" s="3"/>
      <c r="K1" s="4"/>
    </row>
    <row r="2" spans="2:23" x14ac:dyDescent="0.75">
      <c r="D2" s="5" t="s">
        <v>7</v>
      </c>
      <c r="E2" s="5" t="s">
        <v>5</v>
      </c>
      <c r="F2" s="5" t="s">
        <v>0</v>
      </c>
      <c r="G2" s="5" t="s">
        <v>1</v>
      </c>
      <c r="H2" s="5" t="s">
        <v>6</v>
      </c>
      <c r="I2" s="5" t="s">
        <v>2</v>
      </c>
      <c r="J2" s="5" t="s">
        <v>3</v>
      </c>
      <c r="K2" s="5" t="s">
        <v>4</v>
      </c>
      <c r="P2" s="5"/>
      <c r="Q2" s="5"/>
      <c r="R2" s="5"/>
      <c r="V2" s="5"/>
      <c r="W2" s="5"/>
    </row>
    <row r="3" spans="2:23" x14ac:dyDescent="0.75">
      <c r="B3" s="25" t="s">
        <v>8</v>
      </c>
      <c r="C3" s="5" t="s">
        <v>34</v>
      </c>
      <c r="D3" s="7">
        <v>84.375</v>
      </c>
      <c r="E3" s="7">
        <v>82.758620689655174</v>
      </c>
      <c r="F3" s="2">
        <v>39</v>
      </c>
      <c r="G3" s="2">
        <v>68</v>
      </c>
      <c r="H3" s="7">
        <v>92.307692307692307</v>
      </c>
      <c r="I3" s="2">
        <v>37.5</v>
      </c>
      <c r="J3" s="8">
        <v>85.714285714285708</v>
      </c>
      <c r="K3" s="7">
        <v>29</v>
      </c>
      <c r="P3" s="2"/>
    </row>
    <row r="4" spans="2:23" x14ac:dyDescent="0.75">
      <c r="B4" s="25"/>
      <c r="C4" s="5" t="s">
        <v>35</v>
      </c>
      <c r="D4" s="7">
        <v>40.625</v>
      </c>
      <c r="E4" s="7">
        <v>82.608695652173907</v>
      </c>
      <c r="F4" s="2">
        <v>35</v>
      </c>
      <c r="G4" s="2">
        <v>35</v>
      </c>
      <c r="H4" s="7">
        <v>87.5</v>
      </c>
      <c r="I4" s="2">
        <v>25</v>
      </c>
      <c r="J4" s="8">
        <v>79.411764705882348</v>
      </c>
      <c r="K4" s="10">
        <v>44</v>
      </c>
      <c r="P4" s="2"/>
    </row>
    <row r="5" spans="2:23" s="22" customFormat="1" ht="23.5" x14ac:dyDescent="1.1000000000000001">
      <c r="C5" s="23" t="s">
        <v>36</v>
      </c>
      <c r="D5" s="24">
        <v>6.2832999999999997E-4</v>
      </c>
      <c r="E5" s="24">
        <v>0.29637880999999999</v>
      </c>
      <c r="F5" s="24">
        <v>0.62933117999999999</v>
      </c>
      <c r="G5" s="24">
        <v>1.419577E-2</v>
      </c>
      <c r="H5" s="24">
        <v>0.71187162000000004</v>
      </c>
      <c r="I5" s="24">
        <v>0.32415414999999997</v>
      </c>
      <c r="J5" s="24">
        <v>0.54009143999999998</v>
      </c>
      <c r="K5" s="24">
        <v>0.52278714999999998</v>
      </c>
    </row>
    <row r="26" spans="3:16" x14ac:dyDescent="0.75">
      <c r="C26" s="17"/>
      <c r="D26" s="17"/>
      <c r="E26" s="17"/>
      <c r="F26" s="17"/>
      <c r="G26" s="17"/>
      <c r="H26" s="17"/>
    </row>
    <row r="27" spans="3:16" x14ac:dyDescent="0.75">
      <c r="C27" s="17"/>
      <c r="D27" s="17"/>
      <c r="E27" s="17"/>
      <c r="F27" s="17"/>
      <c r="G27" s="17"/>
      <c r="H27" s="17"/>
    </row>
    <row r="28" spans="3:16" ht="23.5" x14ac:dyDescent="1.1000000000000001">
      <c r="C28" s="17"/>
      <c r="D28" s="27"/>
      <c r="E28" s="27"/>
      <c r="F28" s="18"/>
      <c r="G28" s="17"/>
      <c r="H28" s="17"/>
    </row>
    <row r="29" spans="3:16" x14ac:dyDescent="0.75">
      <c r="C29" s="17"/>
      <c r="D29" s="17"/>
      <c r="E29" s="17"/>
      <c r="F29" s="17"/>
      <c r="G29" s="17"/>
      <c r="H29" s="17"/>
    </row>
    <row r="30" spans="3:16" x14ac:dyDescent="0.75">
      <c r="C30" s="17"/>
      <c r="D30" s="17"/>
      <c r="E30" s="17"/>
      <c r="F30" s="17"/>
      <c r="G30" s="17"/>
      <c r="H30" s="17"/>
    </row>
    <row r="31" spans="3:16" x14ac:dyDescent="0.75">
      <c r="C31" s="17"/>
      <c r="D31" s="19"/>
      <c r="E31" s="19"/>
      <c r="F31" s="19"/>
      <c r="G31" s="19"/>
      <c r="H31" s="19"/>
      <c r="I31" s="5"/>
      <c r="J31" s="6"/>
      <c r="K31" s="5"/>
      <c r="L31" s="5"/>
      <c r="M31" s="5"/>
      <c r="N31" s="5"/>
      <c r="O31" s="5"/>
      <c r="P31" s="6"/>
    </row>
    <row r="32" spans="3:16" s="2" customFormat="1" x14ac:dyDescent="0.75">
      <c r="C32" s="19"/>
      <c r="D32" s="20"/>
      <c r="E32" s="20"/>
      <c r="F32" s="20"/>
      <c r="G32" s="20"/>
      <c r="H32" s="20"/>
      <c r="P32" s="12"/>
    </row>
    <row r="33" spans="3:26" s="2" customFormat="1" x14ac:dyDescent="0.75">
      <c r="C33" s="19"/>
      <c r="D33" s="20"/>
      <c r="E33" s="20"/>
      <c r="F33" s="20"/>
      <c r="G33" s="20"/>
      <c r="H33" s="20"/>
      <c r="P33" s="12"/>
    </row>
    <row r="34" spans="3:26" x14ac:dyDescent="0.75">
      <c r="C34" s="17"/>
      <c r="D34" s="17"/>
      <c r="E34" s="17"/>
      <c r="F34" s="17"/>
      <c r="G34" s="17"/>
      <c r="H34" s="17"/>
    </row>
    <row r="40" spans="3:26" x14ac:dyDescent="0.75">
      <c r="Q40" s="5"/>
      <c r="R40" s="5"/>
      <c r="S40" s="5"/>
      <c r="T40" s="6"/>
      <c r="U40" s="5"/>
      <c r="V40" s="5"/>
      <c r="W40" s="5"/>
      <c r="X40" s="5"/>
      <c r="Y40" s="6"/>
      <c r="Z40" s="5"/>
    </row>
    <row r="41" spans="3:26" x14ac:dyDescent="0.75">
      <c r="R41" s="2"/>
      <c r="S41" s="2"/>
      <c r="T41" s="2"/>
      <c r="U41" s="2"/>
      <c r="V41" s="2"/>
      <c r="X41" s="2"/>
      <c r="Y41" s="2"/>
      <c r="Z41" s="2"/>
    </row>
    <row r="42" spans="3:26" x14ac:dyDescent="0.75">
      <c r="R42" s="2"/>
      <c r="S42" s="2"/>
      <c r="T42" s="2"/>
      <c r="U42" s="2"/>
      <c r="V42" s="2"/>
      <c r="W42" s="2"/>
      <c r="X42" s="2"/>
      <c r="Y42" s="2"/>
      <c r="Z42" s="2"/>
    </row>
    <row r="44" spans="3:26" x14ac:dyDescent="0.75">
      <c r="Q44" s="13"/>
      <c r="R44" s="13"/>
      <c r="S44" s="13"/>
      <c r="T44" s="13"/>
      <c r="U44" s="13"/>
      <c r="V44" s="13"/>
    </row>
    <row r="45" spans="3:26" x14ac:dyDescent="0.75">
      <c r="M45">
        <v>8</v>
      </c>
      <c r="Q45" s="13"/>
      <c r="R45" s="13"/>
      <c r="S45" s="13"/>
      <c r="T45" s="13"/>
      <c r="U45" s="13"/>
      <c r="V45" s="13"/>
    </row>
    <row r="81" spans="2:24" ht="23.5" x14ac:dyDescent="1.1000000000000001">
      <c r="C81" s="17"/>
      <c r="D81" s="27"/>
      <c r="E81" s="27"/>
      <c r="F81" s="18"/>
      <c r="G81" s="17"/>
    </row>
    <row r="82" spans="2:24" x14ac:dyDescent="0.75">
      <c r="D82" s="5"/>
      <c r="E82" s="5"/>
      <c r="F82" s="5"/>
      <c r="G82" s="5"/>
      <c r="H82" s="5"/>
      <c r="I82" s="5"/>
      <c r="J82" s="6"/>
      <c r="K82" s="5"/>
      <c r="L82" s="5"/>
      <c r="M82" s="5"/>
      <c r="N82" s="5"/>
      <c r="O82" s="5"/>
      <c r="P82" s="6"/>
    </row>
    <row r="83" spans="2:24" x14ac:dyDescent="0.75"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2"/>
    </row>
    <row r="84" spans="2:24" x14ac:dyDescent="0.75"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2"/>
    </row>
    <row r="87" spans="2:24" x14ac:dyDescent="0.75">
      <c r="C87" s="14"/>
    </row>
    <row r="88" spans="2:24" s="1" customFormat="1" x14ac:dyDescent="0.75">
      <c r="C88" s="5"/>
      <c r="D88" s="5"/>
      <c r="E88" s="5"/>
      <c r="F88" s="5"/>
      <c r="G88" s="5"/>
    </row>
    <row r="89" spans="2:24" s="1" customFormat="1" x14ac:dyDescent="0.75">
      <c r="C89" s="5"/>
      <c r="D89" s="5"/>
      <c r="E89" s="5"/>
      <c r="F89" s="5"/>
      <c r="G89" s="5"/>
    </row>
    <row r="92" spans="2:24" x14ac:dyDescent="0.75">
      <c r="I92" s="15"/>
    </row>
    <row r="93" spans="2:24" x14ac:dyDescent="0.7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1" t="s">
        <v>0</v>
      </c>
      <c r="Q93" s="21"/>
      <c r="R93" s="25" t="s">
        <v>6</v>
      </c>
      <c r="S93" s="25"/>
      <c r="W93" s="25" t="s">
        <v>6</v>
      </c>
      <c r="X93" s="25"/>
    </row>
    <row r="94" spans="2:24" x14ac:dyDescent="0.7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 t="s">
        <v>9</v>
      </c>
      <c r="Q94" s="5" t="s">
        <v>10</v>
      </c>
      <c r="R94" s="5" t="s">
        <v>9</v>
      </c>
      <c r="S94" s="5" t="s">
        <v>10</v>
      </c>
      <c r="V94" s="5" t="s">
        <v>10</v>
      </c>
      <c r="W94" s="5" t="s">
        <v>9</v>
      </c>
      <c r="X94" s="5" t="s">
        <v>10</v>
      </c>
    </row>
    <row r="95" spans="2:24" s="2" customFormat="1" x14ac:dyDescent="0.75">
      <c r="B95" s="5"/>
      <c r="P95" s="2">
        <v>15</v>
      </c>
      <c r="Q95" s="2">
        <v>28</v>
      </c>
      <c r="R95" s="2">
        <v>20</v>
      </c>
      <c r="S95" s="2">
        <v>22</v>
      </c>
      <c r="V95" s="7">
        <v>17.3333333333333</v>
      </c>
      <c r="W95" s="7">
        <v>14.3333333333333</v>
      </c>
      <c r="X95" s="7">
        <v>11.3333333333333</v>
      </c>
    </row>
    <row r="96" spans="2:24" s="2" customFormat="1" x14ac:dyDescent="0.75">
      <c r="B96" s="5"/>
      <c r="P96" s="2">
        <v>23</v>
      </c>
      <c r="Q96" s="2">
        <v>2</v>
      </c>
      <c r="R96" s="2">
        <v>1</v>
      </c>
      <c r="S96" s="2">
        <v>2</v>
      </c>
      <c r="V96" s="7">
        <v>1.6666666666666701</v>
      </c>
      <c r="W96" s="7">
        <v>1.6666666666666701</v>
      </c>
      <c r="X96" s="7">
        <v>1.6666666666666701</v>
      </c>
    </row>
    <row r="98" spans="2:24" x14ac:dyDescent="0.75">
      <c r="B98" s="2"/>
    </row>
    <row r="99" spans="2:24" x14ac:dyDescent="0.75">
      <c r="B99" s="5"/>
      <c r="C99" s="2"/>
      <c r="D99" s="2"/>
    </row>
    <row r="100" spans="2:24" x14ac:dyDescent="0.75">
      <c r="B100" s="5"/>
      <c r="C100" s="2"/>
      <c r="D100" s="2"/>
      <c r="Q100" s="5" t="s">
        <v>7</v>
      </c>
      <c r="R100" s="5" t="s">
        <v>5</v>
      </c>
      <c r="S100" s="5" t="s">
        <v>0</v>
      </c>
      <c r="T100" s="5" t="s">
        <v>1</v>
      </c>
      <c r="U100" s="5" t="s">
        <v>6</v>
      </c>
      <c r="V100" s="5" t="s">
        <v>2</v>
      </c>
      <c r="W100" s="5" t="s">
        <v>3</v>
      </c>
      <c r="X100" s="5" t="s">
        <v>4</v>
      </c>
    </row>
    <row r="101" spans="2:24" x14ac:dyDescent="0.75">
      <c r="Q101" s="9">
        <v>84.375</v>
      </c>
      <c r="R101" s="9">
        <v>82.758620689655174</v>
      </c>
      <c r="S101" s="9">
        <v>39</v>
      </c>
      <c r="T101" s="9">
        <v>68</v>
      </c>
      <c r="U101" s="9">
        <v>92.307692307692307</v>
      </c>
      <c r="V101" s="9">
        <v>37.5</v>
      </c>
      <c r="W101" s="9">
        <v>85.714285714285708</v>
      </c>
      <c r="X101" s="9">
        <v>28.846153846153843</v>
      </c>
    </row>
    <row r="102" spans="2:24" x14ac:dyDescent="0.75">
      <c r="Q102" s="9">
        <v>40.625</v>
      </c>
      <c r="R102" s="9">
        <v>82.608695652173907</v>
      </c>
      <c r="S102" s="9">
        <v>35</v>
      </c>
      <c r="T102" s="9">
        <v>35</v>
      </c>
      <c r="U102" s="9">
        <v>87.5</v>
      </c>
      <c r="V102" s="9">
        <v>25</v>
      </c>
      <c r="W102" s="9">
        <v>79.411764705882348</v>
      </c>
      <c r="X102" s="9">
        <v>44</v>
      </c>
    </row>
    <row r="103" spans="2:24" x14ac:dyDescent="0.75">
      <c r="Q103" s="9"/>
      <c r="R103" s="9"/>
      <c r="S103" s="9"/>
      <c r="T103" s="9"/>
      <c r="U103" s="9"/>
      <c r="V103" s="9"/>
      <c r="W103" s="9"/>
      <c r="X103" s="9"/>
    </row>
    <row r="104" spans="2:24" x14ac:dyDescent="0.75">
      <c r="B104" s="2"/>
      <c r="C104" s="2" t="s">
        <v>11</v>
      </c>
      <c r="D104" s="2"/>
      <c r="E104" s="2"/>
      <c r="F104" s="2"/>
      <c r="G104" s="2"/>
      <c r="H104" s="2"/>
      <c r="I104" s="2"/>
      <c r="J104" s="2"/>
      <c r="Q104" s="9">
        <v>6.4177868069919501</v>
      </c>
      <c r="R104" s="9">
        <v>7.01422790501194</v>
      </c>
      <c r="S104" s="9">
        <f>0.0792915854698075*100</f>
        <v>7.9291585469807497</v>
      </c>
      <c r="T104" s="9">
        <f>0.0769572555980863*100</f>
        <v>7.6957255598086309</v>
      </c>
      <c r="U104" s="9">
        <v>4.2663378278727997</v>
      </c>
      <c r="V104" s="9">
        <v>7.6546554461974292</v>
      </c>
      <c r="W104" s="9">
        <v>5.9155869169025399</v>
      </c>
      <c r="X104" s="9">
        <v>6.2828789028352494</v>
      </c>
    </row>
    <row r="105" spans="2:24" x14ac:dyDescent="0.75">
      <c r="B105" s="2"/>
      <c r="C105" s="2"/>
      <c r="D105" s="2"/>
      <c r="E105" s="2"/>
      <c r="F105" s="2"/>
      <c r="G105" s="2"/>
      <c r="H105" s="2"/>
      <c r="I105" s="2"/>
      <c r="J105" s="2"/>
      <c r="Q105" s="9">
        <v>8.6822431937259097</v>
      </c>
      <c r="R105" s="9">
        <v>7.9031856537892891</v>
      </c>
      <c r="S105" s="9">
        <f>0.085932636783216*100</f>
        <v>8.5932636783216001</v>
      </c>
      <c r="T105" s="9">
        <f>0.085932636783216*100</f>
        <v>8.5932636783216001</v>
      </c>
      <c r="U105" s="9">
        <v>5.2291251658379698</v>
      </c>
      <c r="V105" s="9">
        <v>7.2168783648703201</v>
      </c>
      <c r="W105" s="9">
        <v>6.934678201957591</v>
      </c>
      <c r="X105" s="9">
        <v>7.0199715099136899</v>
      </c>
    </row>
    <row r="106" spans="2:24" x14ac:dyDescent="0.75">
      <c r="B106" s="16" t="s">
        <v>12</v>
      </c>
      <c r="C106" s="2" t="s">
        <v>13</v>
      </c>
      <c r="D106" s="2"/>
      <c r="E106" s="2"/>
      <c r="F106" s="2"/>
      <c r="G106" s="16" t="s">
        <v>14</v>
      </c>
      <c r="H106" s="2"/>
      <c r="I106" s="2"/>
      <c r="J106" s="2"/>
    </row>
    <row r="107" spans="2:24" x14ac:dyDescent="0.75">
      <c r="B107" s="2"/>
      <c r="C107" s="11" t="s">
        <v>15</v>
      </c>
      <c r="D107" s="2"/>
      <c r="E107" s="2"/>
      <c r="F107" s="2"/>
      <c r="G107" s="2"/>
      <c r="H107" s="2" t="s">
        <v>11</v>
      </c>
      <c r="I107" s="2"/>
      <c r="J107" s="2"/>
    </row>
    <row r="108" spans="2:24" x14ac:dyDescent="0.75">
      <c r="B108" s="2"/>
      <c r="C108" s="2" t="s">
        <v>16</v>
      </c>
      <c r="D108" s="2"/>
      <c r="E108" s="2"/>
      <c r="F108" s="2"/>
      <c r="G108" s="2"/>
      <c r="H108" s="2"/>
      <c r="I108" s="2"/>
      <c r="J108" s="2"/>
    </row>
    <row r="109" spans="2:24" x14ac:dyDescent="0.75">
      <c r="B109" s="2"/>
      <c r="C109" s="2" t="s">
        <v>17</v>
      </c>
      <c r="D109" s="2"/>
      <c r="E109" s="2"/>
      <c r="F109" s="2"/>
      <c r="G109" s="2"/>
      <c r="H109" s="2" t="s">
        <v>13</v>
      </c>
      <c r="I109" s="2"/>
      <c r="J109" s="2"/>
    </row>
    <row r="110" spans="2:24" x14ac:dyDescent="0.75">
      <c r="B110" s="2"/>
      <c r="C110" s="2" t="s">
        <v>18</v>
      </c>
      <c r="D110" s="2"/>
      <c r="E110" s="2"/>
      <c r="F110" s="2"/>
      <c r="G110" s="2"/>
      <c r="H110" s="11" t="s">
        <v>19</v>
      </c>
      <c r="I110" s="2"/>
      <c r="J110" s="2"/>
    </row>
    <row r="111" spans="2:24" x14ac:dyDescent="0.75">
      <c r="B111" s="2"/>
      <c r="C111" s="2" t="s">
        <v>20</v>
      </c>
      <c r="D111" s="2"/>
      <c r="E111" s="2"/>
      <c r="F111" s="2"/>
      <c r="G111" s="2"/>
      <c r="H111" s="2" t="s">
        <v>16</v>
      </c>
      <c r="I111" s="2"/>
      <c r="J111" s="2"/>
    </row>
    <row r="112" spans="2:24" x14ac:dyDescent="0.75">
      <c r="B112" s="2"/>
      <c r="C112" s="2" t="s">
        <v>21</v>
      </c>
      <c r="D112" s="2"/>
      <c r="E112" s="2"/>
      <c r="F112" s="2"/>
      <c r="G112" s="2"/>
      <c r="H112" s="2" t="s">
        <v>17</v>
      </c>
      <c r="I112" s="2"/>
      <c r="J112" s="2"/>
    </row>
    <row r="113" spans="2:10" x14ac:dyDescent="0.75">
      <c r="B113" s="2"/>
      <c r="C113" s="2">
        <v>7.4438880000000003</v>
      </c>
      <c r="D113" s="2"/>
      <c r="E113" s="2"/>
      <c r="F113" s="2"/>
      <c r="G113" s="2"/>
      <c r="H113" s="2" t="s">
        <v>22</v>
      </c>
      <c r="I113" s="2"/>
      <c r="J113" s="2"/>
    </row>
    <row r="114" spans="2:10" x14ac:dyDescent="0.75">
      <c r="B114" s="2"/>
      <c r="C114" s="2"/>
      <c r="D114" s="2"/>
      <c r="E114" s="2"/>
      <c r="F114" s="2"/>
      <c r="G114" s="2"/>
      <c r="H114" s="2" t="s">
        <v>20</v>
      </c>
      <c r="I114" s="2"/>
      <c r="J114" s="2"/>
    </row>
    <row r="115" spans="2:10" x14ac:dyDescent="0.75">
      <c r="B115" s="2"/>
      <c r="C115" s="2" t="s">
        <v>23</v>
      </c>
      <c r="D115" s="2"/>
      <c r="E115" s="2"/>
      <c r="F115" s="2"/>
      <c r="G115" s="2"/>
      <c r="H115" s="2" t="s">
        <v>21</v>
      </c>
      <c r="I115" s="2"/>
      <c r="J115" s="2"/>
    </row>
    <row r="116" spans="2:10" x14ac:dyDescent="0.75">
      <c r="B116" s="2"/>
      <c r="C116" s="2" t="s">
        <v>24</v>
      </c>
      <c r="D116" s="2"/>
      <c r="E116" s="2"/>
      <c r="F116" s="2"/>
      <c r="G116" s="2"/>
      <c r="H116" s="2">
        <v>9.7157489999999999E-2</v>
      </c>
      <c r="I116" s="2"/>
      <c r="J116" s="2"/>
    </row>
    <row r="117" spans="2:10" x14ac:dyDescent="0.75">
      <c r="B117" s="2"/>
      <c r="C117" s="2" t="s">
        <v>25</v>
      </c>
      <c r="D117" s="2"/>
      <c r="E117" s="2"/>
      <c r="F117" s="2"/>
      <c r="G117" s="2"/>
      <c r="H117" s="2"/>
      <c r="I117" s="2"/>
      <c r="J117" s="2"/>
    </row>
    <row r="118" spans="2:10" x14ac:dyDescent="0.75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75">
      <c r="B119" s="2"/>
      <c r="C119" s="2" t="s">
        <v>26</v>
      </c>
      <c r="D119" s="2"/>
      <c r="E119" s="2"/>
      <c r="F119" s="2"/>
      <c r="G119" s="16" t="s">
        <v>27</v>
      </c>
      <c r="H119" s="2"/>
      <c r="I119" s="2"/>
      <c r="J119" s="2"/>
    </row>
    <row r="120" spans="2:10" x14ac:dyDescent="0.75">
      <c r="B120" s="2"/>
      <c r="C120" s="2"/>
      <c r="D120" s="2"/>
      <c r="E120" s="2"/>
      <c r="F120" s="2"/>
      <c r="G120" s="2"/>
      <c r="H120" s="2" t="s">
        <v>11</v>
      </c>
      <c r="I120" s="2"/>
      <c r="J120" s="2"/>
    </row>
    <row r="121" spans="2:10" x14ac:dyDescent="0.75">
      <c r="B121" s="2" t="s">
        <v>10</v>
      </c>
      <c r="C121" s="2" t="s">
        <v>28</v>
      </c>
      <c r="D121" s="2"/>
      <c r="E121" s="2"/>
      <c r="F121" s="2"/>
      <c r="G121" s="2"/>
      <c r="H121" s="2"/>
      <c r="I121" s="2"/>
      <c r="J121" s="2"/>
    </row>
    <row r="122" spans="2:10" x14ac:dyDescent="0.75">
      <c r="B122" s="2"/>
      <c r="C122" s="11" t="s">
        <v>29</v>
      </c>
      <c r="D122" s="2"/>
      <c r="E122" s="2"/>
      <c r="F122" s="2"/>
      <c r="G122" s="2"/>
      <c r="H122" s="2" t="s">
        <v>13</v>
      </c>
      <c r="I122" s="2"/>
      <c r="J122" s="2"/>
    </row>
    <row r="123" spans="2:10" x14ac:dyDescent="0.75">
      <c r="B123" s="2"/>
      <c r="C123" s="2" t="s">
        <v>16</v>
      </c>
      <c r="D123" s="2"/>
      <c r="E123" s="2"/>
      <c r="F123" s="2"/>
      <c r="G123" s="2"/>
      <c r="H123" s="11" t="s">
        <v>30</v>
      </c>
      <c r="I123" s="2"/>
      <c r="J123" s="2"/>
    </row>
    <row r="124" spans="2:10" x14ac:dyDescent="0.75">
      <c r="B124" s="2"/>
      <c r="C124" s="2" t="s">
        <v>17</v>
      </c>
      <c r="D124" s="2"/>
      <c r="E124" s="2"/>
      <c r="F124" s="2"/>
      <c r="G124" s="2"/>
      <c r="H124" s="2" t="s">
        <v>16</v>
      </c>
      <c r="I124" s="2"/>
      <c r="J124" s="2"/>
    </row>
    <row r="125" spans="2:10" x14ac:dyDescent="0.75">
      <c r="B125" s="2"/>
      <c r="C125" s="2" t="s">
        <v>31</v>
      </c>
      <c r="D125" s="2"/>
      <c r="E125" s="2"/>
      <c r="F125" s="2"/>
      <c r="G125" s="2"/>
      <c r="H125" s="2" t="s">
        <v>17</v>
      </c>
      <c r="I125" s="2"/>
      <c r="J125" s="2"/>
    </row>
    <row r="126" spans="2:10" x14ac:dyDescent="0.75">
      <c r="B126" s="2"/>
      <c r="C126" s="2" t="s">
        <v>20</v>
      </c>
      <c r="D126" s="2"/>
      <c r="E126" s="2"/>
      <c r="F126" s="2"/>
      <c r="G126" s="2"/>
      <c r="H126" s="2" t="s">
        <v>32</v>
      </c>
      <c r="I126" s="2"/>
      <c r="J126" s="2"/>
    </row>
    <row r="127" spans="2:10" x14ac:dyDescent="0.75">
      <c r="B127" s="2"/>
      <c r="C127" s="2" t="s">
        <v>21</v>
      </c>
      <c r="D127" s="2"/>
      <c r="E127" s="2"/>
      <c r="F127" s="2"/>
      <c r="G127" s="2"/>
      <c r="H127" s="2" t="s">
        <v>20</v>
      </c>
      <c r="I127" s="2"/>
      <c r="J127" s="2"/>
    </row>
    <row r="128" spans="2:10" x14ac:dyDescent="0.75">
      <c r="B128" s="2"/>
      <c r="C128" s="2">
        <v>2.3430550000000001</v>
      </c>
      <c r="D128" s="2"/>
      <c r="E128" s="2"/>
      <c r="F128" s="2"/>
      <c r="G128" s="2"/>
      <c r="H128" s="2" t="s">
        <v>21</v>
      </c>
      <c r="I128" s="2"/>
      <c r="J128" s="2"/>
    </row>
    <row r="129" spans="2:10" x14ac:dyDescent="0.75">
      <c r="B129" s="2"/>
      <c r="C129" s="2"/>
      <c r="D129" s="2"/>
      <c r="E129" s="2"/>
      <c r="F129" s="2"/>
      <c r="G129" s="2"/>
      <c r="H129" s="2">
        <v>0.12345299999999999</v>
      </c>
      <c r="I129" s="2"/>
      <c r="J129" s="2"/>
    </row>
  </sheetData>
  <mergeCells count="12">
    <mergeCell ref="D1:E1"/>
    <mergeCell ref="B3:B4"/>
    <mergeCell ref="D28:E28"/>
    <mergeCell ref="D81:E81"/>
    <mergeCell ref="C93:D93"/>
    <mergeCell ref="E93:G93"/>
    <mergeCell ref="R93:S93"/>
    <mergeCell ref="W93:X93"/>
    <mergeCell ref="H93:I93"/>
    <mergeCell ref="J93:K93"/>
    <mergeCell ref="L93:M93"/>
    <mergeCell ref="N93:O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 Fig supp.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2024-09-28T06:29:04Z</dcterms:modified>
</cp:coreProperties>
</file>