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8"/>
  </bookViews>
  <sheets>
    <sheet name="G" sheetId="1" r:id="rId1"/>
    <sheet name="I" sheetId="2" r:id="rId2"/>
    <sheet name="J" sheetId="3" r:id="rId3"/>
    <sheet name="K" sheetId="4" r:id="rId4"/>
    <sheet name="C" sheetId="5" r:id="rId5"/>
    <sheet name="L" sheetId="6" r:id="rId6"/>
    <sheet name="F" sheetId="7" r:id="rId7"/>
    <sheet name="E" sheetId="8" r:id="rId8"/>
    <sheet name="D" sheetId="11" r:id="rId9"/>
    <sheet name="B" sheetId="9" r:id="rId10"/>
    <sheet name="H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11" l="1"/>
  <c r="F37" i="11"/>
  <c r="C35" i="11"/>
  <c r="F36" i="11"/>
  <c r="C34" i="11"/>
  <c r="K32" i="11"/>
  <c r="H41" i="4" l="1"/>
  <c r="N36" i="10" l="1"/>
  <c r="I39" i="10" s="1"/>
  <c r="F36" i="10"/>
  <c r="I40" i="10" s="1"/>
  <c r="N35" i="10"/>
  <c r="H39" i="10" s="1"/>
  <c r="F35" i="10"/>
  <c r="H40" i="10" s="1"/>
  <c r="J108" i="9" l="1"/>
  <c r="G108" i="9"/>
  <c r="J69" i="9"/>
  <c r="G69" i="9"/>
  <c r="J34" i="9"/>
  <c r="G34" i="9"/>
  <c r="F109" i="8" l="1"/>
  <c r="O108" i="8"/>
  <c r="O80" i="8"/>
  <c r="F80" i="8"/>
  <c r="O71" i="8"/>
  <c r="F71" i="8"/>
  <c r="O33" i="8"/>
  <c r="F33" i="8"/>
  <c r="L28" i="7" l="1"/>
  <c r="F28" i="7"/>
  <c r="M29" i="6" l="1"/>
  <c r="H32" i="6" s="1"/>
  <c r="M28" i="6"/>
  <c r="G32" i="6" s="1"/>
  <c r="D29" i="6"/>
  <c r="H33" i="6" s="1"/>
  <c r="D28" i="6"/>
  <c r="G33" i="6" s="1"/>
  <c r="F151" i="5" l="1"/>
  <c r="F108" i="5"/>
  <c r="F69" i="5"/>
  <c r="F34" i="5"/>
  <c r="C41" i="4" l="1"/>
  <c r="I32" i="3" l="1"/>
  <c r="D32" i="3"/>
  <c r="M38" i="2" l="1"/>
  <c r="G42" i="2" s="1"/>
  <c r="F38" i="2"/>
  <c r="G43" i="2" s="1"/>
  <c r="L26" i="1" l="1"/>
  <c r="G32" i="1" s="1"/>
  <c r="D26" i="1"/>
  <c r="G33" i="1" s="1"/>
</calcChain>
</file>

<file path=xl/sharedStrings.xml><?xml version="1.0" encoding="utf-8"?>
<sst xmlns="http://schemas.openxmlformats.org/spreadsheetml/2006/main" count="199" uniqueCount="82">
  <si>
    <t>Isolated</t>
  </si>
  <si>
    <t>Crowded</t>
  </si>
  <si>
    <t>% SA defects</t>
  </si>
  <si>
    <r>
      <t>Test Statistics</t>
    </r>
    <r>
      <rPr>
        <b/>
        <vertAlign val="superscript"/>
        <sz val="9"/>
        <color indexed="8"/>
        <rFont val="Arial Bold"/>
      </rPr>
      <t>a</t>
    </r>
  </si>
  <si>
    <t>Straight</t>
  </si>
  <si>
    <t>SelfAvoidance</t>
  </si>
  <si>
    <t>Mann-Whitney U</t>
  </si>
  <si>
    <t>Wilcoxon W</t>
  </si>
  <si>
    <t>Z</t>
  </si>
  <si>
    <t>Asymp. Sig. (2-tailed)</t>
  </si>
  <si>
    <t>ISOLATED</t>
  </si>
  <si>
    <t>Mann-Whitney Test</t>
  </si>
  <si>
    <t>Ranks</t>
  </si>
  <si>
    <t>N</t>
  </si>
  <si>
    <t>Mean Rank</t>
  </si>
  <si>
    <t>Sum of Ranks</t>
  </si>
  <si>
    <t>Total</t>
  </si>
  <si>
    <t>CROWDED</t>
  </si>
  <si>
    <t>mec-4</t>
  </si>
  <si>
    <t>48 hrs</t>
  </si>
  <si>
    <t>%loss of self avoidance</t>
  </si>
  <si>
    <t>WT crowded</t>
  </si>
  <si>
    <t>AVG</t>
  </si>
  <si>
    <t>him-5 crowded</t>
  </si>
  <si>
    <t>him-5;mec-10 CROWDED</t>
  </si>
  <si>
    <t>rescue strian</t>
  </si>
  <si>
    <t>him-5;mec-10 PDV::MEC-10 CROWDED</t>
  </si>
  <si>
    <t>Kruskal-Wallis Test</t>
  </si>
  <si>
    <t>Genotype</t>
  </si>
  <si>
    <t>FractionEctopic</t>
  </si>
  <si>
    <t>him-5</t>
  </si>
  <si>
    <t>him-5;mec-10</t>
  </si>
  <si>
    <t>him-5,mec-10;PVD::MEC-10</t>
  </si>
  <si>
    <t>Chi-Square</t>
  </si>
  <si>
    <t>df</t>
  </si>
  <si>
    <t>Asymp. Sig.</t>
  </si>
  <si>
    <t>a. Kruskal Wallis Test</t>
  </si>
  <si>
    <t>b. Grouping Variable: Genotype</t>
  </si>
  <si>
    <t>a. Grouping Variable: Genotype</t>
  </si>
  <si>
    <t>Isolated 24 hrs</t>
  </si>
  <si>
    <t>24 hrs</t>
  </si>
  <si>
    <t>24 HRS ADULTS</t>
  </si>
  <si>
    <t>Avg</t>
  </si>
  <si>
    <t>SE</t>
  </si>
  <si>
    <t>avg</t>
  </si>
  <si>
    <t>% self avoidance defects</t>
  </si>
  <si>
    <t/>
  </si>
  <si>
    <t>Isolated responding</t>
  </si>
  <si>
    <t>Isolated non responding</t>
  </si>
  <si>
    <t>% self avoidance</t>
  </si>
  <si>
    <t>Average</t>
  </si>
  <si>
    <t>Isolated 2hrs</t>
  </si>
  <si>
    <t>Crowded 2hrs</t>
  </si>
  <si>
    <t>Isolated 5hrs</t>
  </si>
  <si>
    <t>Isolated 15 hrs</t>
  </si>
  <si>
    <t>Crowded 15 hrs</t>
  </si>
  <si>
    <t>WT ISOLATED</t>
  </si>
  <si>
    <t>him-5 ISOLATED</t>
  </si>
  <si>
    <t>him-5;mec-10 ISOLATED</t>
  </si>
  <si>
    <t>Crowded amiloride</t>
  </si>
  <si>
    <t>Crowded DMSO</t>
  </si>
  <si>
    <t>AVERAGE</t>
  </si>
  <si>
    <t>% Self avoidane defects</t>
  </si>
  <si>
    <t>p-value</t>
  </si>
  <si>
    <r>
      <t>The </t>
    </r>
    <r>
      <rPr>
        <i/>
        <sz val="11"/>
        <color rgb="FF000000"/>
        <rFont val="Open Sans"/>
      </rPr>
      <t>p</t>
    </r>
    <r>
      <rPr>
        <sz val="11"/>
        <color rgb="FF000000"/>
        <rFont val="Open Sans"/>
      </rPr>
      <t>-value is .59612</t>
    </r>
  </si>
  <si>
    <t>2 hr isolation</t>
  </si>
  <si>
    <t>5 hr isolation</t>
  </si>
  <si>
    <t>24 hr isolation</t>
  </si>
  <si>
    <t>P-value</t>
  </si>
  <si>
    <t> .61006</t>
  </si>
  <si>
    <r>
      <t>The </t>
    </r>
    <r>
      <rPr>
        <i/>
        <sz val="11"/>
        <color rgb="FF000000"/>
        <rFont val="Open Sans"/>
      </rPr>
      <t>p</t>
    </r>
    <r>
      <rPr>
        <sz val="11"/>
        <color rgb="FF000000"/>
        <rFont val="Open Sans"/>
      </rPr>
      <t>-value is .01928</t>
    </r>
  </si>
  <si>
    <r>
      <t>The </t>
    </r>
    <r>
      <rPr>
        <i/>
        <sz val="11"/>
        <color rgb="FF000000"/>
        <rFont val="Open Sans"/>
      </rPr>
      <t>p</t>
    </r>
    <r>
      <rPr>
        <sz val="11"/>
        <color rgb="FF000000"/>
        <rFont val="Open Sans"/>
      </rPr>
      <t>-value is .00452. </t>
    </r>
  </si>
  <si>
    <r>
      <t> The </t>
    </r>
    <r>
      <rPr>
        <i/>
        <sz val="11"/>
        <color rgb="FF000000"/>
        <rFont val="Open Sans"/>
      </rPr>
      <t>p</t>
    </r>
    <r>
      <rPr>
        <sz val="11"/>
        <color rgb="FF000000"/>
        <rFont val="Open Sans"/>
      </rPr>
      <t>-value is .02807.</t>
    </r>
  </si>
  <si>
    <t>%Self avoidance defects</t>
  </si>
  <si>
    <t>Crowded him-5 vs crowded him-5;mec-10</t>
  </si>
  <si>
    <t>The p-value is .27134</t>
  </si>
  <si>
    <r>
      <t>The </t>
    </r>
    <r>
      <rPr>
        <i/>
        <sz val="11"/>
        <color rgb="FF000000"/>
        <rFont val="Open Sans"/>
      </rPr>
      <t>p</t>
    </r>
    <r>
      <rPr>
        <sz val="11"/>
        <color rgb="FF000000"/>
        <rFont val="Open Sans"/>
      </rPr>
      <t>-value is .6672</t>
    </r>
  </si>
  <si>
    <t>Statistics</t>
  </si>
  <si>
    <t xml:space="preserve"> crowded</t>
  </si>
  <si>
    <t>Isolated with beads</t>
  </si>
  <si>
    <t>Crowded vs isolated</t>
  </si>
  <si>
    <t>Isolated vs isolated with beads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</si>
</sst>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"/>
    <numFmt numFmtId="165" formatCode="###0.000"/>
    <numFmt numFmtId="166" formatCode="####.000"/>
    <numFmt numFmtId="167" formatCode="###0"/>
    <numFmt numFmtId="168" formatCode="###0.00"/>
    <numFmt numFmtId="169" formatCode="0.0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charset val="177"/>
      <scheme val="minor"/>
    </font>
    <font>
      <b/>
      <sz val="11"/>
      <name val="Calibri"/>
      <family val="2"/>
      <charset val="177"/>
      <scheme val="minor"/>
    </font>
    <font>
      <b/>
      <sz val="11"/>
      <name val="Calibri"/>
      <family val="2"/>
      <scheme val="minor"/>
    </font>
    <font>
      <sz val="11"/>
      <color rgb="FF7030A0"/>
      <name val="Calibri"/>
      <family val="2"/>
      <charset val="177"/>
      <scheme val="minor"/>
    </font>
    <font>
      <sz val="11"/>
      <name val="Calibri"/>
      <family val="2"/>
      <charset val="177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b/>
      <vertAlign val="superscript"/>
      <sz val="9"/>
      <color indexed="8"/>
      <name val="Arial Bold"/>
    </font>
    <font>
      <sz val="9"/>
      <color indexed="8"/>
      <name val="Arial"/>
      <family val="2"/>
    </font>
    <font>
      <b/>
      <sz val="11"/>
      <color rgb="FFFF0000"/>
      <name val="Calibri"/>
      <family val="2"/>
      <scheme val="minor"/>
    </font>
    <font>
      <b/>
      <sz val="13"/>
      <color indexed="8"/>
      <name val="Arial Bold"/>
    </font>
    <font>
      <b/>
      <sz val="11"/>
      <color rgb="FFC00000"/>
      <name val="Calibri"/>
      <family val="2"/>
      <scheme val="minor"/>
    </font>
    <font>
      <sz val="9"/>
      <name val="Arial"/>
      <family val="2"/>
    </font>
    <font>
      <sz val="10"/>
      <color rgb="FFFF0000"/>
      <name val="Arial"/>
      <family val="2"/>
    </font>
    <font>
      <b/>
      <sz val="16"/>
      <color indexed="8"/>
      <name val="Arial Bold"/>
    </font>
    <font>
      <sz val="16"/>
      <name val="Arial"/>
      <family val="2"/>
    </font>
    <font>
      <sz val="16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rgb="FF000000"/>
      <name val="Open Sans"/>
    </font>
    <font>
      <i/>
      <sz val="11"/>
      <color rgb="FF000000"/>
      <name val="Open Sans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</borders>
  <cellStyleXfs count="12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91">
    <xf numFmtId="0" fontId="0" fillId="0" borderId="0" xfId="0"/>
    <xf numFmtId="0" fontId="0" fillId="2" borderId="0" xfId="0" applyFill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2" fontId="6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164" fontId="1" fillId="0" borderId="0" xfId="0" applyNumberFormat="1" applyFont="1"/>
    <xf numFmtId="0" fontId="11" fillId="0" borderId="1" xfId="1" applyFont="1" applyBorder="1" applyAlignment="1">
      <alignment horizontal="left" wrapText="1"/>
    </xf>
    <xf numFmtId="0" fontId="11" fillId="0" borderId="3" xfId="1" applyFont="1" applyBorder="1" applyAlignment="1">
      <alignment horizontal="center" wrapText="1"/>
    </xf>
    <xf numFmtId="0" fontId="11" fillId="4" borderId="7" xfId="1" applyFont="1" applyFill="1" applyBorder="1" applyAlignment="1">
      <alignment horizontal="left" vertical="top" wrapText="1"/>
    </xf>
    <xf numFmtId="166" fontId="11" fillId="4" borderId="9" xfId="1" applyNumberFormat="1" applyFont="1" applyFill="1" applyBorder="1" applyAlignment="1">
      <alignment horizontal="right" vertical="top"/>
    </xf>
    <xf numFmtId="166" fontId="11" fillId="4" borderId="10" xfId="1" applyNumberFormat="1" applyFont="1" applyFill="1" applyBorder="1" applyAlignment="1">
      <alignment horizontal="right" vertical="top"/>
    </xf>
    <xf numFmtId="164" fontId="0" fillId="0" borderId="0" xfId="0" applyNumberFormat="1"/>
    <xf numFmtId="0" fontId="12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0" fillId="0" borderId="0" xfId="0" applyNumberFormat="1"/>
    <xf numFmtId="2" fontId="1" fillId="0" borderId="0" xfId="0" applyNumberFormat="1" applyFont="1"/>
    <xf numFmtId="0" fontId="1" fillId="0" borderId="0" xfId="0" applyFont="1"/>
    <xf numFmtId="0" fontId="8" fillId="0" borderId="0" xfId="2" applyFill="1" applyBorder="1" applyAlignment="1"/>
    <xf numFmtId="0" fontId="13" fillId="0" borderId="0" xfId="3" applyFont="1" applyBorder="1" applyAlignment="1"/>
    <xf numFmtId="0" fontId="8" fillId="0" borderId="0" xfId="3"/>
    <xf numFmtId="0" fontId="11" fillId="0" borderId="3" xfId="3" applyFont="1" applyBorder="1" applyAlignment="1">
      <alignment horizontal="center" wrapText="1"/>
    </xf>
    <xf numFmtId="165" fontId="11" fillId="0" borderId="0" xfId="2" applyNumberFormat="1" applyFont="1" applyFill="1" applyBorder="1" applyAlignment="1">
      <alignment horizontal="right" vertical="center"/>
    </xf>
    <xf numFmtId="166" fontId="11" fillId="0" borderId="0" xfId="2" applyNumberFormat="1" applyFont="1" applyFill="1" applyBorder="1" applyAlignment="1">
      <alignment horizontal="right" vertical="center"/>
    </xf>
    <xf numFmtId="0" fontId="11" fillId="0" borderId="0" xfId="2" applyFont="1" applyFill="1" applyBorder="1" applyAlignment="1">
      <alignment vertical="top"/>
    </xf>
    <xf numFmtId="0" fontId="11" fillId="0" borderId="1" xfId="3" applyFont="1" applyBorder="1" applyAlignment="1">
      <alignment horizontal="left" wrapText="1"/>
    </xf>
    <xf numFmtId="0" fontId="0" fillId="0" borderId="0" xfId="0" applyFill="1" applyBorder="1" applyAlignment="1"/>
    <xf numFmtId="166" fontId="11" fillId="4" borderId="12" xfId="3" applyNumberFormat="1" applyFont="1" applyFill="1" applyBorder="1" applyAlignment="1">
      <alignment horizontal="right" vertical="top"/>
    </xf>
    <xf numFmtId="166" fontId="11" fillId="4" borderId="13" xfId="3" applyNumberFormat="1" applyFont="1" applyFill="1" applyBorder="1" applyAlignment="1">
      <alignment horizontal="right" vertical="top"/>
    </xf>
    <xf numFmtId="0" fontId="13" fillId="0" borderId="0" xfId="4" applyFont="1" applyBorder="1" applyAlignment="1"/>
    <xf numFmtId="0" fontId="11" fillId="0" borderId="0" xfId="4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8" fillId="0" borderId="0" xfId="4" applyAlignment="1">
      <alignment horizontal="center"/>
    </xf>
    <xf numFmtId="0" fontId="7" fillId="2" borderId="0" xfId="0" applyFont="1" applyFill="1"/>
    <xf numFmtId="2" fontId="7" fillId="0" borderId="0" xfId="0" applyNumberFormat="1" applyFont="1" applyFill="1" applyAlignment="1">
      <alignment horizontal="center"/>
    </xf>
    <xf numFmtId="2" fontId="7" fillId="3" borderId="0" xfId="0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2" fontId="0" fillId="0" borderId="0" xfId="0" applyNumberForma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13" fillId="0" borderId="0" xfId="5" applyFont="1" applyBorder="1" applyAlignment="1"/>
    <xf numFmtId="0" fontId="8" fillId="0" borderId="0" xfId="5"/>
    <xf numFmtId="0" fontId="11" fillId="0" borderId="0" xfId="6" applyFont="1" applyFill="1" applyBorder="1" applyAlignment="1">
      <alignment horizontal="left" vertical="center"/>
    </xf>
    <xf numFmtId="0" fontId="8" fillId="0" borderId="0" xfId="6" applyFill="1" applyBorder="1" applyAlignment="1"/>
    <xf numFmtId="0" fontId="9" fillId="0" borderId="0" xfId="6" applyFont="1" applyFill="1" applyBorder="1" applyAlignment="1">
      <alignment vertical="center"/>
    </xf>
    <xf numFmtId="0" fontId="11" fillId="0" borderId="3" xfId="5" applyFont="1" applyBorder="1" applyAlignment="1">
      <alignment horizontal="center" wrapText="1"/>
    </xf>
    <xf numFmtId="0" fontId="11" fillId="0" borderId="4" xfId="5" applyFont="1" applyBorder="1" applyAlignment="1">
      <alignment horizontal="center" wrapText="1"/>
    </xf>
    <xf numFmtId="0" fontId="11" fillId="0" borderId="0" xfId="6" applyFont="1" applyFill="1" applyBorder="1" applyAlignment="1">
      <alignment horizontal="center"/>
    </xf>
    <xf numFmtId="165" fontId="11" fillId="0" borderId="0" xfId="6" applyNumberFormat="1" applyFont="1" applyFill="1" applyBorder="1" applyAlignment="1">
      <alignment horizontal="right" vertical="center"/>
    </xf>
    <xf numFmtId="166" fontId="11" fillId="0" borderId="0" xfId="6" applyNumberFormat="1" applyFont="1" applyFill="1" applyBorder="1" applyAlignment="1">
      <alignment horizontal="right" vertical="center"/>
    </xf>
    <xf numFmtId="0" fontId="11" fillId="0" borderId="0" xfId="6" applyFont="1" applyFill="1" applyBorder="1" applyAlignment="1">
      <alignment vertical="top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Border="1" applyAlignment="1">
      <alignment vertical="center" wrapText="1"/>
    </xf>
    <xf numFmtId="0" fontId="11" fillId="0" borderId="1" xfId="5" applyFont="1" applyBorder="1" applyAlignment="1">
      <alignment horizontal="left" wrapText="1"/>
    </xf>
    <xf numFmtId="166" fontId="11" fillId="4" borderId="12" xfId="5" applyNumberFormat="1" applyFont="1" applyFill="1" applyBorder="1" applyAlignment="1">
      <alignment horizontal="right" vertical="top"/>
    </xf>
    <xf numFmtId="166" fontId="11" fillId="4" borderId="13" xfId="5" applyNumberFormat="1" applyFont="1" applyFill="1" applyBorder="1" applyAlignment="1">
      <alignment horizontal="right"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13" fillId="0" borderId="0" xfId="8" applyFont="1" applyBorder="1" applyAlignment="1"/>
    <xf numFmtId="0" fontId="8" fillId="0" borderId="0" xfId="8"/>
    <xf numFmtId="0" fontId="11" fillId="0" borderId="2" xfId="8" applyFont="1" applyBorder="1" applyAlignment="1">
      <alignment horizontal="center" wrapText="1"/>
    </xf>
    <xf numFmtId="0" fontId="11" fillId="0" borderId="4" xfId="8" applyFont="1" applyBorder="1" applyAlignment="1">
      <alignment horizontal="center" wrapText="1"/>
    </xf>
    <xf numFmtId="0" fontId="15" fillId="0" borderId="17" xfId="8" applyFont="1" applyBorder="1" applyAlignment="1">
      <alignment horizontal="left" vertical="top" wrapText="1"/>
    </xf>
    <xf numFmtId="167" fontId="15" fillId="0" borderId="8" xfId="8" applyNumberFormat="1" applyFont="1" applyBorder="1" applyAlignment="1">
      <alignment horizontal="right" vertical="top"/>
    </xf>
    <xf numFmtId="168" fontId="15" fillId="0" borderId="10" xfId="8" applyNumberFormat="1" applyFont="1" applyBorder="1" applyAlignment="1">
      <alignment horizontal="right" vertical="top"/>
    </xf>
    <xf numFmtId="0" fontId="16" fillId="0" borderId="0" xfId="8" applyFont="1"/>
    <xf numFmtId="0" fontId="15" fillId="0" borderId="10" xfId="8" applyFont="1" applyBorder="1" applyAlignment="1">
      <alignment horizontal="left" vertical="top" wrapText="1"/>
    </xf>
    <xf numFmtId="0" fontId="11" fillId="0" borderId="17" xfId="8" applyFont="1" applyBorder="1" applyAlignment="1">
      <alignment horizontal="left" vertical="top" wrapText="1"/>
    </xf>
    <xf numFmtId="167" fontId="11" fillId="0" borderId="8" xfId="8" applyNumberFormat="1" applyFont="1" applyBorder="1" applyAlignment="1">
      <alignment horizontal="right" vertical="top"/>
    </xf>
    <xf numFmtId="168" fontId="11" fillId="0" borderId="10" xfId="8" applyNumberFormat="1" applyFont="1" applyBorder="1" applyAlignment="1">
      <alignment horizontal="right" vertical="top"/>
    </xf>
    <xf numFmtId="0" fontId="11" fillId="0" borderId="10" xfId="8" applyFont="1" applyBorder="1" applyAlignment="1">
      <alignment horizontal="left" vertical="top" wrapText="1"/>
    </xf>
    <xf numFmtId="0" fontId="11" fillId="0" borderId="1" xfId="8" applyFont="1" applyBorder="1" applyAlignment="1">
      <alignment horizontal="left" wrapText="1"/>
    </xf>
    <xf numFmtId="0" fontId="11" fillId="0" borderId="3" xfId="8" applyFont="1" applyBorder="1" applyAlignment="1">
      <alignment horizontal="center" wrapText="1"/>
    </xf>
    <xf numFmtId="0" fontId="11" fillId="0" borderId="5" xfId="8" applyFont="1" applyBorder="1" applyAlignment="1">
      <alignment horizontal="left" vertical="top" wrapText="1"/>
    </xf>
    <xf numFmtId="165" fontId="11" fillId="0" borderId="6" xfId="8" applyNumberFormat="1" applyFont="1" applyBorder="1" applyAlignment="1">
      <alignment horizontal="right" vertical="top"/>
    </xf>
    <xf numFmtId="0" fontId="11" fillId="0" borderId="7" xfId="8" applyFont="1" applyBorder="1" applyAlignment="1">
      <alignment horizontal="left" vertical="top" wrapText="1"/>
    </xf>
    <xf numFmtId="167" fontId="11" fillId="0" borderId="9" xfId="8" applyNumberFormat="1" applyFont="1" applyBorder="1" applyAlignment="1">
      <alignment horizontal="right" vertical="top"/>
    </xf>
    <xf numFmtId="0" fontId="11" fillId="0" borderId="11" xfId="8" applyFont="1" applyBorder="1" applyAlignment="1">
      <alignment horizontal="left" vertical="top" wrapText="1"/>
    </xf>
    <xf numFmtId="166" fontId="11" fillId="4" borderId="12" xfId="8" applyNumberFormat="1" applyFont="1" applyFill="1" applyBorder="1" applyAlignment="1">
      <alignment horizontal="right" vertical="top"/>
    </xf>
    <xf numFmtId="168" fontId="11" fillId="0" borderId="9" xfId="8" applyNumberFormat="1" applyFont="1" applyBorder="1" applyAlignment="1">
      <alignment horizontal="right" vertical="top"/>
    </xf>
    <xf numFmtId="0" fontId="11" fillId="0" borderId="9" xfId="8" applyFont="1" applyBorder="1" applyAlignment="1">
      <alignment horizontal="left" vertical="top" wrapText="1"/>
    </xf>
    <xf numFmtId="165" fontId="11" fillId="0" borderId="9" xfId="8" applyNumberFormat="1" applyFont="1" applyBorder="1" applyAlignment="1">
      <alignment horizontal="right" vertical="top"/>
    </xf>
    <xf numFmtId="0" fontId="11" fillId="0" borderId="0" xfId="8" applyFont="1" applyBorder="1" applyAlignment="1">
      <alignment horizontal="left" vertical="top" wrapText="1"/>
    </xf>
    <xf numFmtId="167" fontId="11" fillId="0" borderId="0" xfId="8" applyNumberFormat="1" applyFont="1" applyBorder="1" applyAlignment="1">
      <alignment horizontal="right" vertical="top"/>
    </xf>
    <xf numFmtId="168" fontId="11" fillId="0" borderId="0" xfId="8" applyNumberFormat="1" applyFont="1" applyBorder="1" applyAlignment="1">
      <alignment horizontal="right" vertical="top"/>
    </xf>
    <xf numFmtId="0" fontId="8" fillId="0" borderId="0" xfId="8" applyBorder="1"/>
    <xf numFmtId="0" fontId="0" fillId="0" borderId="0" xfId="0" applyBorder="1"/>
    <xf numFmtId="0" fontId="11" fillId="0" borderId="0" xfId="8" applyFont="1" applyBorder="1" applyAlignment="1">
      <alignment horizontal="center" wrapText="1"/>
    </xf>
    <xf numFmtId="165" fontId="11" fillId="0" borderId="0" xfId="8" applyNumberFormat="1" applyFont="1" applyBorder="1" applyAlignment="1">
      <alignment horizontal="right" vertical="top"/>
    </xf>
    <xf numFmtId="166" fontId="11" fillId="0" borderId="0" xfId="8" applyNumberFormat="1" applyFont="1" applyBorder="1" applyAlignment="1">
      <alignment horizontal="right" vertical="top"/>
    </xf>
    <xf numFmtId="0" fontId="11" fillId="0" borderId="0" xfId="8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5" fontId="11" fillId="0" borderId="0" xfId="8" applyNumberFormat="1" applyFont="1" applyFill="1" applyBorder="1" applyAlignment="1">
      <alignment horizontal="right" vertical="top"/>
    </xf>
    <xf numFmtId="166" fontId="11" fillId="0" borderId="0" xfId="8" applyNumberFormat="1" applyFont="1" applyFill="1" applyBorder="1" applyAlignment="1">
      <alignment horizontal="right" vertical="top"/>
    </xf>
    <xf numFmtId="167" fontId="11" fillId="0" borderId="0" xfId="8" applyNumberFormat="1" applyFont="1" applyFill="1" applyBorder="1" applyAlignment="1">
      <alignment horizontal="right" vertical="top"/>
    </xf>
    <xf numFmtId="0" fontId="17" fillId="0" borderId="0" xfId="9" applyFont="1" applyBorder="1" applyAlignment="1">
      <alignment horizontal="center"/>
    </xf>
    <xf numFmtId="0" fontId="18" fillId="0" borderId="0" xfId="9" applyFont="1" applyAlignment="1">
      <alignment horizontal="center"/>
    </xf>
    <xf numFmtId="0" fontId="19" fillId="0" borderId="1" xfId="9" applyFont="1" applyBorder="1" applyAlignment="1">
      <alignment horizontal="center" wrapText="1"/>
    </xf>
    <xf numFmtId="166" fontId="19" fillId="0" borderId="7" xfId="9" applyNumberFormat="1" applyFont="1" applyBorder="1" applyAlignment="1">
      <alignment horizontal="center" vertical="center"/>
    </xf>
    <xf numFmtId="0" fontId="0" fillId="0" borderId="0" xfId="0" applyFill="1"/>
    <xf numFmtId="0" fontId="11" fillId="0" borderId="0" xfId="8" applyFont="1" applyBorder="1" applyAlignment="1">
      <alignment horizontal="left" vertical="top" wrapText="1"/>
    </xf>
    <xf numFmtId="2" fontId="5" fillId="0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" fontId="7" fillId="3" borderId="0" xfId="0" applyNumberFormat="1" applyFont="1" applyFill="1" applyAlignment="1">
      <alignment horizontal="center"/>
    </xf>
    <xf numFmtId="1" fontId="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20" fillId="3" borderId="0" xfId="10" applyNumberFormat="1" applyFont="1" applyFill="1" applyBorder="1" applyAlignment="1">
      <alignment horizontal="center"/>
    </xf>
    <xf numFmtId="2" fontId="21" fillId="0" borderId="0" xfId="10" applyNumberFormat="1" applyFont="1" applyFill="1" applyBorder="1" applyAlignment="1">
      <alignment horizontal="center"/>
    </xf>
    <xf numFmtId="2" fontId="20" fillId="0" borderId="0" xfId="10" applyNumberFormat="1" applyFont="1" applyFill="1" applyBorder="1" applyAlignment="1">
      <alignment horizontal="center"/>
    </xf>
    <xf numFmtId="2" fontId="21" fillId="3" borderId="0" xfId="1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169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4" applyFont="1" applyBorder="1" applyAlignment="1">
      <alignment horizontal="center" vertical="top" wrapText="1"/>
    </xf>
    <xf numFmtId="0" fontId="11" fillId="0" borderId="0" xfId="5" applyFont="1" applyBorder="1" applyAlignment="1">
      <alignment horizontal="left" vertical="top" wrapText="1"/>
    </xf>
    <xf numFmtId="0" fontId="9" fillId="0" borderId="0" xfId="8" applyFont="1" applyBorder="1" applyAlignment="1">
      <alignment horizontal="center" vertical="center" wrapText="1"/>
    </xf>
    <xf numFmtId="0" fontId="11" fillId="0" borderId="0" xfId="8" applyFont="1" applyBorder="1" applyAlignment="1">
      <alignment horizontal="left" vertical="top" wrapText="1"/>
    </xf>
    <xf numFmtId="0" fontId="11" fillId="0" borderId="7" xfId="1" applyFont="1" applyFill="1" applyBorder="1" applyAlignment="1">
      <alignment horizontal="left" vertical="top" wrapText="1"/>
    </xf>
    <xf numFmtId="167" fontId="11" fillId="0" borderId="0" xfId="4" applyNumberFormat="1" applyFont="1" applyBorder="1" applyAlignment="1">
      <alignment horizontal="center" vertical="top"/>
    </xf>
    <xf numFmtId="168" fontId="11" fillId="0" borderId="0" xfId="4" applyNumberFormat="1" applyFont="1" applyBorder="1" applyAlignment="1">
      <alignment horizontal="center" vertical="top"/>
    </xf>
    <xf numFmtId="0" fontId="8" fillId="0" borderId="0" xfId="4" applyBorder="1" applyAlignment="1">
      <alignment horizontal="center"/>
    </xf>
    <xf numFmtId="0" fontId="11" fillId="0" borderId="0" xfId="5" applyFont="1" applyBorder="1" applyAlignment="1">
      <alignment horizontal="center" wrapText="1"/>
    </xf>
    <xf numFmtId="0" fontId="11" fillId="4" borderId="0" xfId="1" applyFont="1" applyFill="1" applyBorder="1" applyAlignment="1">
      <alignment horizontal="left" vertical="top" wrapText="1"/>
    </xf>
    <xf numFmtId="166" fontId="11" fillId="0" borderId="0" xfId="4" applyNumberFormat="1" applyFont="1" applyBorder="1" applyAlignment="1">
      <alignment horizontal="center" vertical="top"/>
    </xf>
    <xf numFmtId="165" fontId="11" fillId="0" borderId="0" xfId="4" applyNumberFormat="1" applyFont="1" applyBorder="1" applyAlignment="1">
      <alignment horizontal="center" vertical="top"/>
    </xf>
    <xf numFmtId="166" fontId="11" fillId="4" borderId="0" xfId="4" applyNumberFormat="1" applyFont="1" applyFill="1" applyBorder="1" applyAlignment="1">
      <alignment horizontal="center" vertical="top"/>
    </xf>
    <xf numFmtId="0" fontId="0" fillId="5" borderId="0" xfId="0" applyFill="1"/>
    <xf numFmtId="0" fontId="8" fillId="0" borderId="0" xfId="5" applyBorder="1"/>
    <xf numFmtId="167" fontId="11" fillId="0" borderId="0" xfId="5" applyNumberFormat="1" applyFont="1" applyBorder="1" applyAlignment="1">
      <alignment horizontal="right" vertical="top"/>
    </xf>
    <xf numFmtId="168" fontId="11" fillId="0" borderId="0" xfId="5" applyNumberFormat="1" applyFont="1" applyBorder="1" applyAlignment="1">
      <alignment horizontal="right" vertical="top"/>
    </xf>
    <xf numFmtId="0" fontId="11" fillId="0" borderId="0" xfId="5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left" vertical="top" wrapText="1"/>
    </xf>
    <xf numFmtId="166" fontId="11" fillId="4" borderId="0" xfId="8" applyNumberFormat="1" applyFont="1" applyFill="1" applyBorder="1" applyAlignment="1">
      <alignment horizontal="right" vertical="top"/>
    </xf>
    <xf numFmtId="0" fontId="13" fillId="0" borderId="0" xfId="8" applyFont="1" applyBorder="1" applyAlignment="1">
      <alignment horizontal="center"/>
    </xf>
    <xf numFmtId="0" fontId="11" fillId="4" borderId="0" xfId="1" applyFont="1" applyFill="1" applyBorder="1" applyAlignment="1">
      <alignment horizontal="center" vertical="top" wrapText="1"/>
    </xf>
    <xf numFmtId="166" fontId="11" fillId="4" borderId="0" xfId="8" applyNumberFormat="1" applyFont="1" applyFill="1" applyBorder="1" applyAlignment="1">
      <alignment horizontal="center" vertical="top"/>
    </xf>
    <xf numFmtId="0" fontId="19" fillId="0" borderId="0" xfId="9" applyFont="1" applyBorder="1" applyAlignment="1">
      <alignment horizontal="center" wrapText="1"/>
    </xf>
    <xf numFmtId="0" fontId="19" fillId="0" borderId="0" xfId="9" applyFont="1" applyBorder="1" applyAlignment="1">
      <alignment horizontal="center" vertical="top" wrapText="1"/>
    </xf>
    <xf numFmtId="167" fontId="19" fillId="0" borderId="0" xfId="9" applyNumberFormat="1" applyFont="1" applyBorder="1" applyAlignment="1">
      <alignment horizontal="center" vertical="center"/>
    </xf>
    <xf numFmtId="168" fontId="19" fillId="0" borderId="0" xfId="9" applyNumberFormat="1" applyFont="1" applyBorder="1" applyAlignment="1">
      <alignment horizontal="center" vertical="center"/>
    </xf>
    <xf numFmtId="0" fontId="19" fillId="0" borderId="0" xfId="9" applyFont="1" applyBorder="1" applyAlignment="1">
      <alignment horizontal="center" vertical="center" wrapText="1"/>
    </xf>
    <xf numFmtId="0" fontId="22" fillId="6" borderId="0" xfId="0" applyFont="1" applyFill="1"/>
    <xf numFmtId="0" fontId="0" fillId="6" borderId="0" xfId="0" applyFill="1"/>
    <xf numFmtId="0" fontId="1" fillId="6" borderId="0" xfId="0" applyFont="1" applyFill="1"/>
    <xf numFmtId="0" fontId="13" fillId="0" borderId="0" xfId="8" applyFont="1" applyFill="1" applyBorder="1" applyAlignment="1"/>
    <xf numFmtId="0" fontId="11" fillId="0" borderId="0" xfId="8" applyFont="1" applyFill="1" applyBorder="1" applyAlignment="1">
      <alignment horizontal="left" vertical="top" wrapText="1"/>
    </xf>
    <xf numFmtId="168" fontId="11" fillId="0" borderId="0" xfId="8" applyNumberFormat="1" applyFont="1" applyFill="1" applyBorder="1" applyAlignment="1">
      <alignment horizontal="right" vertical="top"/>
    </xf>
    <xf numFmtId="0" fontId="8" fillId="0" borderId="0" xfId="8" applyFill="1" applyBorder="1"/>
    <xf numFmtId="0" fontId="11" fillId="0" borderId="0" xfId="8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9" fontId="0" fillId="0" borderId="0" xfId="0" applyNumberFormat="1"/>
    <xf numFmtId="169" fontId="1" fillId="0" borderId="0" xfId="0" applyNumberFormat="1" applyFont="1" applyAlignment="1">
      <alignment horizontal="center"/>
    </xf>
    <xf numFmtId="0" fontId="1" fillId="6" borderId="0" xfId="0" applyFont="1" applyFill="1" applyBorder="1"/>
    <xf numFmtId="0" fontId="1" fillId="0" borderId="0" xfId="0" applyFont="1" applyBorder="1" applyAlignment="1">
      <alignment horizontal="center"/>
    </xf>
    <xf numFmtId="166" fontId="11" fillId="6" borderId="0" xfId="11" applyNumberFormat="1" applyFont="1" applyFill="1" applyBorder="1" applyAlignment="1">
      <alignment horizontal="center" vertical="top"/>
    </xf>
    <xf numFmtId="0" fontId="22" fillId="0" borderId="0" xfId="0" applyFont="1" applyFill="1" applyBorder="1"/>
    <xf numFmtId="0" fontId="9" fillId="0" borderId="0" xfId="1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top" wrapText="1"/>
    </xf>
    <xf numFmtId="0" fontId="9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wrapText="1"/>
    </xf>
    <xf numFmtId="0" fontId="11" fillId="0" borderId="0" xfId="5" applyFont="1" applyBorder="1" applyAlignment="1">
      <alignment horizontal="left" vertical="top" wrapText="1"/>
    </xf>
    <xf numFmtId="0" fontId="9" fillId="0" borderId="0" xfId="5" applyFont="1" applyBorder="1" applyAlignment="1">
      <alignment horizontal="center" vertical="center" wrapText="1"/>
    </xf>
    <xf numFmtId="0" fontId="11" fillId="0" borderId="0" xfId="5" applyFont="1" applyBorder="1" applyAlignment="1">
      <alignment horizontal="left" wrapText="1"/>
    </xf>
    <xf numFmtId="0" fontId="9" fillId="0" borderId="0" xfId="8" applyFont="1" applyBorder="1" applyAlignment="1">
      <alignment horizontal="center" vertical="center" wrapText="1"/>
    </xf>
    <xf numFmtId="0" fontId="11" fillId="0" borderId="14" xfId="8" applyFont="1" applyBorder="1" applyAlignment="1">
      <alignment horizontal="left" wrapText="1"/>
    </xf>
    <xf numFmtId="0" fontId="11" fillId="0" borderId="15" xfId="8" applyFont="1" applyBorder="1" applyAlignment="1">
      <alignment horizontal="left" wrapText="1"/>
    </xf>
    <xf numFmtId="0" fontId="15" fillId="0" borderId="16" xfId="8" applyFont="1" applyBorder="1" applyAlignment="1">
      <alignment horizontal="left" vertical="top" wrapText="1"/>
    </xf>
    <xf numFmtId="0" fontId="11" fillId="0" borderId="16" xfId="8" applyFont="1" applyBorder="1" applyAlignment="1">
      <alignment horizontal="left" vertical="top" wrapText="1"/>
    </xf>
    <xf numFmtId="0" fontId="11" fillId="0" borderId="0" xfId="8" applyFont="1" applyBorder="1" applyAlignment="1">
      <alignment horizontal="left" vertical="top" wrapText="1"/>
    </xf>
    <xf numFmtId="0" fontId="11" fillId="0" borderId="0" xfId="8" applyFont="1" applyBorder="1" applyAlignment="1">
      <alignment horizontal="left" wrapText="1"/>
    </xf>
    <xf numFmtId="0" fontId="17" fillId="0" borderId="0" xfId="9" applyFont="1" applyBorder="1" applyAlignment="1">
      <alignment horizontal="center" vertical="center" wrapText="1"/>
    </xf>
    <xf numFmtId="0" fontId="19" fillId="0" borderId="0" xfId="9" applyFont="1" applyBorder="1" applyAlignment="1">
      <alignment horizontal="center" wrapText="1"/>
    </xf>
    <xf numFmtId="0" fontId="19" fillId="0" borderId="0" xfId="9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8" applyFont="1" applyFill="1" applyBorder="1" applyAlignment="1">
      <alignment horizontal="center" vertical="center" wrapText="1"/>
    </xf>
    <xf numFmtId="0" fontId="11" fillId="0" borderId="0" xfId="8" applyFont="1" applyFill="1" applyBorder="1" applyAlignment="1">
      <alignment horizontal="left" wrapText="1"/>
    </xf>
    <xf numFmtId="0" fontId="11" fillId="0" borderId="0" xfId="8" applyFont="1" applyFill="1" applyBorder="1" applyAlignment="1">
      <alignment horizontal="left" vertical="top" wrapText="1"/>
    </xf>
    <xf numFmtId="0" fontId="22" fillId="4" borderId="0" xfId="0" applyFont="1" applyFill="1" applyAlignment="1">
      <alignment horizontal="center"/>
    </xf>
  </cellXfs>
  <cellStyles count="12">
    <cellStyle name="Normal" xfId="0" builtinId="0"/>
    <cellStyle name="Normal_2 days_1" xfId="7"/>
    <cellStyle name="Normal_2 days_2" xfId="6"/>
    <cellStyle name="Normal_48hr isolation- young adults" xfId="5"/>
    <cellStyle name="Normal_BP1022 with array rescue MIX-5_1" xfId="8"/>
    <cellStyle name="Normal_BP709 after chemical stimulatio" xfId="3"/>
    <cellStyle name="Normal_isolation and PVD_8" xfId="11"/>
    <cellStyle name="Normal_PVD 72hr isolation EB2110_2" xfId="1"/>
    <cellStyle name="Normal_PVD 96hr isolation BP925" xfId="2"/>
    <cellStyle name="Normal_PVD 96hr isolation BP925_2" xfId="4"/>
    <cellStyle name="Normal_PVD after 5 isolation" xfId="10"/>
    <cellStyle name="Normal_PVD after 5,24 isolation_1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self avoidance defects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G!$F$32:$F$33</c:f>
              <c:strCache>
                <c:ptCount val="2"/>
                <c:pt idx="0">
                  <c:v>Crowded</c:v>
                </c:pt>
                <c:pt idx="1">
                  <c:v>Isolated</c:v>
                </c:pt>
              </c:strCache>
            </c:strRef>
          </c:cat>
          <c:val>
            <c:numRef>
              <c:f>G!$G$32:$G$33</c:f>
              <c:numCache>
                <c:formatCode>0.000</c:formatCode>
                <c:ptCount val="2"/>
                <c:pt idx="0">
                  <c:v>4.5</c:v>
                </c:pt>
                <c:pt idx="1">
                  <c:v>15.461996336996336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E-463D-8DBB-D5A869330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9073584"/>
        <c:axId val="1969074416"/>
      </c:barChart>
      <c:catAx>
        <c:axId val="196907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9074416"/>
        <c:crosses val="autoZero"/>
        <c:auto val="1"/>
        <c:lblAlgn val="ctr"/>
        <c:lblOffset val="100"/>
        <c:noMultiLvlLbl val="0"/>
      </c:catAx>
      <c:valAx>
        <c:axId val="1969074416"/>
        <c:scaling>
          <c:orientation val="minMax"/>
          <c:max val="3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907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6786459698860873"/>
          <c:y val="0.16993441597927697"/>
          <c:w val="0.7594975940507438"/>
          <c:h val="0.546824511519393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'[3]BP1021 him-5;kaede'!$BQ$55</c:f>
              <c:strCache>
                <c:ptCount val="1"/>
                <c:pt idx="0">
                  <c:v>Loss of self avoidance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1A2-481F-BACF-D7B1CDD0EA7E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3-C1A2-481F-BACF-D7B1CDD0EA7E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1A2-481F-BACF-D7B1CDD0EA7E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7-C1A2-481F-BACF-D7B1CDD0EA7E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1A2-481F-BACF-D7B1CDD0EA7E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B-C1A2-481F-BACF-D7B1CDD0EA7E}"/>
              </c:ext>
            </c:extLst>
          </c:dPt>
          <c:errBars>
            <c:errBarType val="both"/>
            <c:errValType val="cust"/>
            <c:noEndCap val="0"/>
            <c:plus>
              <c:numRef>
                <c:f>'[3]BP1021 him-5;kaede'!$BR$56:$BR$61</c:f>
                <c:numCache>
                  <c:formatCode>General</c:formatCode>
                  <c:ptCount val="6"/>
                  <c:pt idx="0">
                    <c:v>1.4639846247560406</c:v>
                  </c:pt>
                  <c:pt idx="1">
                    <c:v>3.2311709927803389</c:v>
                  </c:pt>
                  <c:pt idx="2">
                    <c:v>1.1528037951703449</c:v>
                  </c:pt>
                  <c:pt idx="3">
                    <c:v>2.7581798638153705</c:v>
                  </c:pt>
                  <c:pt idx="4">
                    <c:v>1.6265465070351839</c:v>
                  </c:pt>
                  <c:pt idx="5">
                    <c:v>3.2626528363518448</c:v>
                  </c:pt>
                </c:numCache>
              </c:numRef>
            </c:plus>
            <c:minus>
              <c:numRef>
                <c:f>'[3]BP1021 him-5;kaede'!$BR$56:$BR$61</c:f>
                <c:numCache>
                  <c:formatCode>General</c:formatCode>
                  <c:ptCount val="6"/>
                  <c:pt idx="0">
                    <c:v>1.4639846247560406</c:v>
                  </c:pt>
                  <c:pt idx="1">
                    <c:v>3.2311709927803389</c:v>
                  </c:pt>
                  <c:pt idx="2">
                    <c:v>1.1528037951703449</c:v>
                  </c:pt>
                  <c:pt idx="3">
                    <c:v>2.7581798638153705</c:v>
                  </c:pt>
                  <c:pt idx="4">
                    <c:v>1.6265465070351839</c:v>
                  </c:pt>
                  <c:pt idx="5">
                    <c:v>3.2626528363518448</c:v>
                  </c:pt>
                </c:numCache>
              </c:numRef>
            </c:minus>
          </c:errBars>
          <c:cat>
            <c:multiLvlStrRef>
              <c:f>'[3]BP1021 him-5;kaede'!$BO$56:$BP$61</c:f>
              <c:multiLvlStrCache>
                <c:ptCount val="6"/>
                <c:lvl>
                  <c:pt idx="0">
                    <c:v>crowded worm plate</c:v>
                  </c:pt>
                  <c:pt idx="1">
                    <c:v>isolated egg</c:v>
                  </c:pt>
                  <c:pt idx="2">
                    <c:v>crowded worm plate</c:v>
                  </c:pt>
                  <c:pt idx="3">
                    <c:v>isolated egg</c:v>
                  </c:pt>
                  <c:pt idx="4">
                    <c:v>crowded worm plate</c:v>
                  </c:pt>
                  <c:pt idx="5">
                    <c:v>isolated egg</c:v>
                  </c:pt>
                </c:lvl>
                <c:lvl>
                  <c:pt idx="0">
                    <c:v>WT</c:v>
                  </c:pt>
                  <c:pt idx="2">
                    <c:v>him-5</c:v>
                  </c:pt>
                  <c:pt idx="4">
                    <c:v>him-5;mec-10</c:v>
                  </c:pt>
                </c:lvl>
              </c:multiLvlStrCache>
            </c:multiLvlStrRef>
          </c:cat>
          <c:val>
            <c:numRef>
              <c:f>'[3]BP1021 him-5;kaede'!$BQ$56:$BQ$61</c:f>
              <c:numCache>
                <c:formatCode>General</c:formatCode>
                <c:ptCount val="6"/>
                <c:pt idx="0">
                  <c:v>3.6282467532467533</c:v>
                </c:pt>
                <c:pt idx="1">
                  <c:v>12.617190501805887</c:v>
                </c:pt>
                <c:pt idx="2">
                  <c:v>2.3662551440329218</c:v>
                </c:pt>
                <c:pt idx="3">
                  <c:v>11.714574314574314</c:v>
                </c:pt>
                <c:pt idx="4">
                  <c:v>6.9669312169312168</c:v>
                </c:pt>
                <c:pt idx="5">
                  <c:v>12.455357142857141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1A2-481F-BACF-D7B1CDD0E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192256"/>
        <c:axId val="137820928"/>
      </c:barChart>
      <c:catAx>
        <c:axId val="252192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7820928"/>
        <c:crosses val="autoZero"/>
        <c:auto val="1"/>
        <c:lblAlgn val="ctr"/>
        <c:lblOffset val="100"/>
        <c:noMultiLvlLbl val="0"/>
      </c:catAx>
      <c:valAx>
        <c:axId val="137820928"/>
        <c:scaling>
          <c:orientation val="minMax"/>
          <c:max val="2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4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% loss of self avoidance</a:t>
                </a:r>
                <a:endParaRPr lang="en-US" sz="14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5.5765899357504471E-2"/>
              <c:y val="0.2408373042184714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4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52192256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H!$I$39:$I$40</c:f>
                <c:numCache>
                  <c:formatCode>General</c:formatCode>
                  <c:ptCount val="2"/>
                  <c:pt idx="0">
                    <c:v>1.1543244673462969</c:v>
                  </c:pt>
                  <c:pt idx="1">
                    <c:v>1.1215741350557866</c:v>
                  </c:pt>
                </c:numCache>
              </c:numRef>
            </c:plus>
            <c:minus>
              <c:numRef>
                <c:f>H!$I$39:$I$40</c:f>
                <c:numCache>
                  <c:formatCode>General</c:formatCode>
                  <c:ptCount val="2"/>
                  <c:pt idx="0">
                    <c:v>1.1543244673462969</c:v>
                  </c:pt>
                  <c:pt idx="1">
                    <c:v>1.1215741350557866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H!$G$39:$G$40</c:f>
              <c:strCache>
                <c:ptCount val="2"/>
                <c:pt idx="0">
                  <c:v>Crowded</c:v>
                </c:pt>
                <c:pt idx="1">
                  <c:v>Isolated</c:v>
                </c:pt>
              </c:strCache>
            </c:strRef>
          </c:cat>
          <c:val>
            <c:numRef>
              <c:f>H!$H$39:$H$40</c:f>
              <c:numCache>
                <c:formatCode>0.00</c:formatCode>
                <c:ptCount val="2"/>
                <c:pt idx="0">
                  <c:v>2.9363993494428278</c:v>
                </c:pt>
                <c:pt idx="1">
                  <c:v>2.3599086099086102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34-4B2A-919E-FF5B1A100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7358144"/>
        <c:axId val="1947356480"/>
      </c:barChart>
      <c:catAx>
        <c:axId val="194735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7356480"/>
        <c:crosses val="autoZero"/>
        <c:auto val="1"/>
        <c:lblAlgn val="ctr"/>
        <c:lblOffset val="100"/>
        <c:noMultiLvlLbl val="0"/>
      </c:catAx>
      <c:valAx>
        <c:axId val="1947356480"/>
        <c:scaling>
          <c:orientation val="minMax"/>
          <c:max val="3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735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I!$F$42:$F$43</c:f>
              <c:strCache>
                <c:ptCount val="2"/>
                <c:pt idx="0">
                  <c:v>Crowded</c:v>
                </c:pt>
                <c:pt idx="1">
                  <c:v>Isolated</c:v>
                </c:pt>
              </c:strCache>
            </c:strRef>
          </c:cat>
          <c:val>
            <c:numRef>
              <c:f>I!$G$42:$G$43</c:f>
              <c:numCache>
                <c:formatCode>0.00</c:formatCode>
                <c:ptCount val="2"/>
                <c:pt idx="0">
                  <c:v>5.0779967159277497</c:v>
                </c:pt>
                <c:pt idx="1">
                  <c:v>14.096320346320345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F-4050-966C-43D0F8A7C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16742592"/>
        <c:axId val="1816743008"/>
      </c:barChart>
      <c:catAx>
        <c:axId val="181674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6743008"/>
        <c:crosses val="autoZero"/>
        <c:auto val="1"/>
        <c:lblAlgn val="ctr"/>
        <c:lblOffset val="100"/>
        <c:noMultiLvlLbl val="0"/>
      </c:catAx>
      <c:valAx>
        <c:axId val="1816743008"/>
        <c:scaling>
          <c:orientation val="minMax"/>
          <c:max val="25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6742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46430975616606"/>
          <c:y val="0.11176010565265929"/>
          <c:w val="0.7519567377407339"/>
          <c:h val="0.7446602508019830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A59-40FE-8661-FBA15C5335C5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3-EA59-40FE-8661-FBA15C5335C5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5-EA59-40FE-8661-FBA15C5335C5}"/>
              </c:ext>
            </c:extLst>
          </c:dPt>
          <c:errBars>
            <c:errBarType val="both"/>
            <c:errValType val="cust"/>
            <c:noEndCap val="0"/>
            <c:plus>
              <c:numRef>
                <c:f>'[1]PVD 96hr isolation BP925'!$BR$37:$BR$39</c:f>
                <c:numCache>
                  <c:formatCode>General</c:formatCode>
                  <c:ptCount val="3"/>
                  <c:pt idx="0">
                    <c:v>1.3898019085919762</c:v>
                  </c:pt>
                  <c:pt idx="1">
                    <c:v>2.9254407772926161</c:v>
                  </c:pt>
                  <c:pt idx="2">
                    <c:v>1.6734754760303236</c:v>
                  </c:pt>
                </c:numCache>
              </c:numRef>
            </c:plus>
            <c:minus>
              <c:numRef>
                <c:f>'[1]PVD 96hr isolation BP925'!$BR$37:$BR$39</c:f>
                <c:numCache>
                  <c:formatCode>General</c:formatCode>
                  <c:ptCount val="3"/>
                  <c:pt idx="0">
                    <c:v>1.3898019085919762</c:v>
                  </c:pt>
                  <c:pt idx="1">
                    <c:v>2.9254407772926161</c:v>
                  </c:pt>
                  <c:pt idx="2">
                    <c:v>1.6734754760303236</c:v>
                  </c:pt>
                </c:numCache>
              </c:numRef>
            </c:minus>
          </c:errBars>
          <c:cat>
            <c:strRef>
              <c:f>'[1]PVD 96hr isolation BP925'!$BP$37:$BP$38</c:f>
              <c:strCache>
                <c:ptCount val="2"/>
                <c:pt idx="0">
                  <c:v>crowded  worms</c:v>
                </c:pt>
                <c:pt idx="1">
                  <c:v>isolated eggs</c:v>
                </c:pt>
              </c:strCache>
            </c:strRef>
          </c:cat>
          <c:val>
            <c:numRef>
              <c:f>'[1]PVD 96hr isolation BP925'!$BQ$37:$BQ$38</c:f>
              <c:numCache>
                <c:formatCode>General</c:formatCode>
                <c:ptCount val="2"/>
                <c:pt idx="0">
                  <c:v>3.6136363636363642</c:v>
                </c:pt>
                <c:pt idx="1">
                  <c:v>14.15177415177415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59-40FE-8661-FBA15C533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840576"/>
        <c:axId val="131022848"/>
      </c:barChart>
      <c:catAx>
        <c:axId val="138840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1022848"/>
        <c:crosses val="autoZero"/>
        <c:auto val="1"/>
        <c:lblAlgn val="ctr"/>
        <c:lblOffset val="100"/>
        <c:noMultiLvlLbl val="0"/>
      </c:catAx>
      <c:valAx>
        <c:axId val="131022848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400" b="0">
                    <a:latin typeface="Arial" panose="020B0604020202020204" pitchFamily="34" charset="0"/>
                    <a:cs typeface="Arial" panose="020B0604020202020204" pitchFamily="34" charset="0"/>
                  </a:rPr>
                  <a:t>%</a:t>
                </a:r>
                <a:r>
                  <a:rPr lang="en-US" sz="14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of self avoidance defects</a:t>
                </a:r>
                <a:endParaRPr lang="en-US" sz="14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6.8300645690583098E-2"/>
              <c:y val="0.2293767999569075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8840576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1049518790951"/>
          <c:y val="0.11050609317028448"/>
          <c:w val="0.75144574256946917"/>
          <c:h val="0.7824172541112102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926-4C88-9850-53ABBD85DC25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3-B926-4C88-9850-53ABBD85DC25}"/>
              </c:ext>
            </c:extLst>
          </c:dPt>
          <c:errBars>
            <c:errBarType val="both"/>
            <c:errValType val="cust"/>
            <c:noEndCap val="0"/>
            <c:plus>
              <c:numRef>
                <c:f>'[2]48hr isolation- young adults'!$BM$81:$BM$82</c:f>
                <c:numCache>
                  <c:formatCode>General</c:formatCode>
                  <c:ptCount val="2"/>
                  <c:pt idx="0">
                    <c:v>1.2871454881775204</c:v>
                  </c:pt>
                  <c:pt idx="1">
                    <c:v>1.8459308790989766</c:v>
                  </c:pt>
                </c:numCache>
              </c:numRef>
            </c:plus>
            <c:minus>
              <c:numRef>
                <c:f>'[2]48hr isolation- young adults'!$BM$81:$BM$82</c:f>
                <c:numCache>
                  <c:formatCode>General</c:formatCode>
                  <c:ptCount val="2"/>
                  <c:pt idx="0">
                    <c:v>1.2871454881775204</c:v>
                  </c:pt>
                  <c:pt idx="1">
                    <c:v>1.8459308790989766</c:v>
                  </c:pt>
                </c:numCache>
              </c:numRef>
            </c:minus>
          </c:errBars>
          <c:cat>
            <c:strRef>
              <c:f>'[2]48hr isolation- young adults'!$BK$81:$BK$82</c:f>
              <c:strCache>
                <c:ptCount val="2"/>
                <c:pt idx="0">
                  <c:v>crowded worms</c:v>
                </c:pt>
                <c:pt idx="1">
                  <c:v>isolated eggs</c:v>
                </c:pt>
              </c:strCache>
            </c:strRef>
          </c:cat>
          <c:val>
            <c:numRef>
              <c:f>'[2]48hr isolation- young adults'!$BL$81:$BL$82</c:f>
              <c:numCache>
                <c:formatCode>General</c:formatCode>
                <c:ptCount val="2"/>
                <c:pt idx="0">
                  <c:v>2.9601139601139597</c:v>
                </c:pt>
                <c:pt idx="1">
                  <c:v>3.8095238095238089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26-4C88-9850-53ABBD85D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128000"/>
        <c:axId val="191502528"/>
      </c:barChart>
      <c:catAx>
        <c:axId val="192128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1502528"/>
        <c:crosses val="autoZero"/>
        <c:auto val="1"/>
        <c:lblAlgn val="ctr"/>
        <c:lblOffset val="100"/>
        <c:noMultiLvlLbl val="0"/>
      </c:catAx>
      <c:valAx>
        <c:axId val="191502528"/>
        <c:scaling>
          <c:orientation val="minMax"/>
          <c:max val="1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CA" sz="12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% of self avoidance defects</a:t>
                </a:r>
                <a:endParaRPr lang="en-US" sz="12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6.0857617196470606E-2"/>
              <c:y val="0.2646815711800119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2128000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367210262123637"/>
          <c:y val="7.875801801702957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31599909648043"/>
          <c:y val="0.19251870832830506"/>
          <c:w val="0.73863788621140158"/>
          <c:h val="0.382965152452524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'[3]BP1022 with array rescue MIX-5'!$BP$85</c:f>
              <c:strCache>
                <c:ptCount val="1"/>
                <c:pt idx="0">
                  <c:v>Loss of self avoidance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879-4F15-9E96-D06CE263080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879-4F15-9E96-D06CE2630804}"/>
              </c:ext>
            </c:extLst>
          </c:dPt>
          <c:errBars>
            <c:errBarType val="both"/>
            <c:errValType val="cust"/>
            <c:noEndCap val="0"/>
            <c:plus>
              <c:numRef>
                <c:f>'[3]BP1022 with array rescue MIX-5'!$BQ$86:$BQ$88</c:f>
                <c:numCache>
                  <c:formatCode>General</c:formatCode>
                  <c:ptCount val="3"/>
                  <c:pt idx="0">
                    <c:v>0.69057762246825027</c:v>
                  </c:pt>
                  <c:pt idx="1">
                    <c:v>1.9039701771392712</c:v>
                  </c:pt>
                  <c:pt idx="2">
                    <c:v>2.314745687723462</c:v>
                  </c:pt>
                </c:numCache>
              </c:numRef>
            </c:plus>
            <c:minus>
              <c:numRef>
                <c:f>'[3]BP1022 with array rescue MIX-5'!$BQ$86:$BQ$88</c:f>
                <c:numCache>
                  <c:formatCode>General</c:formatCode>
                  <c:ptCount val="3"/>
                  <c:pt idx="0">
                    <c:v>0.69057762246825027</c:v>
                  </c:pt>
                  <c:pt idx="1">
                    <c:v>1.9039701771392712</c:v>
                  </c:pt>
                  <c:pt idx="2">
                    <c:v>2.314745687723462</c:v>
                  </c:pt>
                </c:numCache>
              </c:numRef>
            </c:minus>
          </c:errBars>
          <c:cat>
            <c:strRef>
              <c:f>'[3]BP1022 with array rescue MIX-5'!$BO$86:$BO$88</c:f>
              <c:strCache>
                <c:ptCount val="3"/>
                <c:pt idx="0">
                  <c:v>crowded him-5</c:v>
                </c:pt>
                <c:pt idx="1">
                  <c:v>crowded him-5;mec-10 </c:v>
                </c:pt>
                <c:pt idx="2">
                  <c:v>crowded him-5;mec-10;PVD::MEC-10 </c:v>
                </c:pt>
              </c:strCache>
            </c:strRef>
          </c:cat>
          <c:val>
            <c:numRef>
              <c:f>'[3]BP1022 with array rescue MIX-5'!$BP$86:$BP$88</c:f>
              <c:numCache>
                <c:formatCode>General</c:formatCode>
                <c:ptCount val="3"/>
                <c:pt idx="0">
                  <c:v>1.6220238095238091</c:v>
                </c:pt>
                <c:pt idx="1">
                  <c:v>9.7972292489836335</c:v>
                </c:pt>
                <c:pt idx="2">
                  <c:v>11.801079578857355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79-4F15-9E96-D06CE263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521472"/>
        <c:axId val="167861568"/>
      </c:barChart>
      <c:catAx>
        <c:axId val="252521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67861568"/>
        <c:crosses val="autoZero"/>
        <c:auto val="1"/>
        <c:lblAlgn val="ctr"/>
        <c:lblOffset val="100"/>
        <c:noMultiLvlLbl val="0"/>
      </c:catAx>
      <c:valAx>
        <c:axId val="167861568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% of loss of self avoidance</a:t>
                </a:r>
                <a:endParaRPr lang="en-US" sz="18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 sz="18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866208158063765E-2"/>
              <c:y val="0.1598568590868467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52521472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L!$H$32:$H$33</c:f>
                <c:numCache>
                  <c:formatCode>General</c:formatCode>
                  <c:ptCount val="2"/>
                  <c:pt idx="0">
                    <c:v>1.2357044800652301</c:v>
                  </c:pt>
                  <c:pt idx="1">
                    <c:v>4.7713885332787456</c:v>
                  </c:pt>
                </c:numCache>
              </c:numRef>
            </c:plus>
            <c:minus>
              <c:numRef>
                <c:f>L!$H$32:$H$33</c:f>
                <c:numCache>
                  <c:formatCode>General</c:formatCode>
                  <c:ptCount val="2"/>
                  <c:pt idx="0">
                    <c:v>1.2357044800652301</c:v>
                  </c:pt>
                  <c:pt idx="1">
                    <c:v>4.7713885332787456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L!$F$32:$F$33</c:f>
              <c:strCache>
                <c:ptCount val="2"/>
                <c:pt idx="0">
                  <c:v>Crowded</c:v>
                </c:pt>
                <c:pt idx="1">
                  <c:v>Isolated</c:v>
                </c:pt>
              </c:strCache>
            </c:strRef>
          </c:cat>
          <c:val>
            <c:numRef>
              <c:f>L!$G$32:$G$33</c:f>
              <c:numCache>
                <c:formatCode>0.00</c:formatCode>
                <c:ptCount val="2"/>
                <c:pt idx="0">
                  <c:v>2.2222222222222223</c:v>
                </c:pt>
                <c:pt idx="1">
                  <c:v>16.678004535147391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C-42E9-9E8F-F9C93FA62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1441040"/>
        <c:axId val="1891443536"/>
      </c:barChart>
      <c:catAx>
        <c:axId val="189144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1443536"/>
        <c:crosses val="autoZero"/>
        <c:auto val="1"/>
        <c:lblAlgn val="ctr"/>
        <c:lblOffset val="100"/>
        <c:noMultiLvlLbl val="0"/>
      </c:catAx>
      <c:valAx>
        <c:axId val="1891443536"/>
        <c:scaling>
          <c:orientation val="minMax"/>
          <c:max val="4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144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68688888509769"/>
          <c:y val="0.13901833722886237"/>
          <c:w val="0.83912270341207351"/>
          <c:h val="0.7450015778372003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586-4327-8A3C-23459E9B5CDC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3-7586-4327-8A3C-23459E9B5CDC}"/>
              </c:ext>
            </c:extLst>
          </c:dPt>
          <c:errBars>
            <c:errBarType val="both"/>
            <c:errValType val="cust"/>
            <c:noEndCap val="0"/>
            <c:plus>
              <c:numRef>
                <c:f>'[4]Isolated and HT BP709'!$CA$42:$CA$43</c:f>
                <c:numCache>
                  <c:formatCode>General</c:formatCode>
                  <c:ptCount val="2"/>
                  <c:pt idx="0">
                    <c:v>3.1089676809998061</c:v>
                  </c:pt>
                  <c:pt idx="1">
                    <c:v>3.0649473221916046</c:v>
                  </c:pt>
                </c:numCache>
              </c:numRef>
            </c:plus>
            <c:minus>
              <c:numRef>
                <c:f>'[4]Isolated and HT BP709'!$CA$42:$CA$43</c:f>
                <c:numCache>
                  <c:formatCode>General</c:formatCode>
                  <c:ptCount val="2"/>
                  <c:pt idx="0">
                    <c:v>3.1089676809998061</c:v>
                  </c:pt>
                  <c:pt idx="1">
                    <c:v>3.0649473221916046</c:v>
                  </c:pt>
                </c:numCache>
              </c:numRef>
            </c:minus>
          </c:errBars>
          <c:cat>
            <c:strRef>
              <c:f>'[4]Isolated and HT BP709'!$BY$42:$BY$43</c:f>
              <c:strCache>
                <c:ptCount val="2"/>
                <c:pt idx="0">
                  <c:v>crowded worms</c:v>
                </c:pt>
                <c:pt idx="1">
                  <c:v>isolated eggs</c:v>
                </c:pt>
              </c:strCache>
            </c:strRef>
          </c:cat>
          <c:val>
            <c:numRef>
              <c:f>'[4]Isolated and HT BP709'!$BZ$42:$BZ$43</c:f>
              <c:numCache>
                <c:formatCode>General</c:formatCode>
                <c:ptCount val="2"/>
                <c:pt idx="0">
                  <c:v>9.2084150417483741</c:v>
                </c:pt>
                <c:pt idx="1">
                  <c:v>11.664738039738038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86-4327-8A3C-23459E9B5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691712"/>
        <c:axId val="196569344"/>
      </c:barChart>
      <c:catAx>
        <c:axId val="224691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6569344"/>
        <c:crosses val="autoZero"/>
        <c:auto val="1"/>
        <c:lblAlgn val="ctr"/>
        <c:lblOffset val="100"/>
        <c:noMultiLvlLbl val="0"/>
      </c:catAx>
      <c:valAx>
        <c:axId val="1965693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400" b="0">
                    <a:latin typeface="Arial" panose="020B0604020202020204" pitchFamily="34" charset="0"/>
                    <a:cs typeface="Arial" panose="020B0604020202020204" pitchFamily="34" charset="0"/>
                  </a:rPr>
                  <a:t>% of self</a:t>
                </a:r>
                <a:r>
                  <a:rPr lang="en-US" sz="14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avoidance defects</a:t>
                </a:r>
                <a:endParaRPr lang="en-US" sz="14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1652601864904034E-2"/>
              <c:y val="0.2217576342310399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24691712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% self avoidanc defectse</a:t>
            </a:r>
            <a:endParaRPr lang="he-IL"/>
          </a:p>
        </c:rich>
      </c:tx>
      <c:layout>
        <c:manualLayout>
          <c:xMode val="edge"/>
          <c:yMode val="edge"/>
          <c:x val="0.48268188073313978"/>
          <c:y val="1.76259937608145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FF0000">
                  <a:alpha val="93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50800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'[5]PVD after 2,5,24 isolation'!$BH$348:$BK$348</c:f>
                <c:numCache>
                  <c:formatCode>General</c:formatCode>
                  <c:ptCount val="4"/>
                  <c:pt idx="0">
                    <c:v>0.68645712379071588</c:v>
                  </c:pt>
                  <c:pt idx="1">
                    <c:v>2.0380513897775381</c:v>
                  </c:pt>
                  <c:pt idx="2">
                    <c:v>4.330874482472197</c:v>
                  </c:pt>
                  <c:pt idx="3">
                    <c:v>4.7713885332787456</c:v>
                  </c:pt>
                </c:numCache>
              </c:numRef>
            </c:plus>
            <c:minus>
              <c:numRef>
                <c:f>'[5]PVD after 2,5,24 isolation'!$BH$348:$BK$348</c:f>
                <c:numCache>
                  <c:formatCode>General</c:formatCode>
                  <c:ptCount val="4"/>
                  <c:pt idx="0">
                    <c:v>0.68645712379071588</c:v>
                  </c:pt>
                  <c:pt idx="1">
                    <c:v>2.0380513897775381</c:v>
                  </c:pt>
                  <c:pt idx="2">
                    <c:v>4.330874482472197</c:v>
                  </c:pt>
                  <c:pt idx="3">
                    <c:v>4.7713885332787456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'[5]PVD after 2,5,24 isolation'!$BH$341:$BK$341</c:f>
              <c:numCache>
                <c:formatCode>General</c:formatCode>
                <c:ptCount val="4"/>
                <c:pt idx="0">
                  <c:v>2</c:v>
                </c:pt>
                <c:pt idx="1">
                  <c:v>5</c:v>
                </c:pt>
                <c:pt idx="2">
                  <c:v>15</c:v>
                </c:pt>
                <c:pt idx="3">
                  <c:v>24</c:v>
                </c:pt>
              </c:numCache>
            </c:numRef>
          </c:xVal>
          <c:yVal>
            <c:numRef>
              <c:f>'[5]PVD after 2,5,24 isolation'!$BH$342:$BK$342</c:f>
              <c:numCache>
                <c:formatCode>General</c:formatCode>
                <c:ptCount val="4"/>
                <c:pt idx="0">
                  <c:v>0.98140495867768607</c:v>
                </c:pt>
                <c:pt idx="1">
                  <c:v>5.0191064079952969</c:v>
                </c:pt>
                <c:pt idx="2">
                  <c:v>8.4656084656084651</c:v>
                </c:pt>
                <c:pt idx="3">
                  <c:v>16.678004535147391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3F1-4DFC-A5E3-6B04A313B7F5}"/>
            </c:ext>
          </c:extLst>
        </c:ser>
        <c:ser>
          <c:idx val="1"/>
          <c:order val="1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508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'[5]PVD after 2,5,24 isolation'!$BH$349:$BK$349</c:f>
                <c:numCache>
                  <c:formatCode>General</c:formatCode>
                  <c:ptCount val="4"/>
                  <c:pt idx="0">
                    <c:v>1.3580427995547699</c:v>
                  </c:pt>
                  <c:pt idx="1">
                    <c:v>1.7366117201039974</c:v>
                  </c:pt>
                  <c:pt idx="2">
                    <c:v>3.7037037037037042</c:v>
                  </c:pt>
                  <c:pt idx="3">
                    <c:v>1.267806046121567</c:v>
                  </c:pt>
                </c:numCache>
              </c:numRef>
            </c:plus>
            <c:minus>
              <c:numRef>
                <c:f>'[5]PVD after 2,5,24 isolation'!$BH$349:$BK$349</c:f>
                <c:numCache>
                  <c:formatCode>General</c:formatCode>
                  <c:ptCount val="4"/>
                  <c:pt idx="0">
                    <c:v>1.3580427995547699</c:v>
                  </c:pt>
                  <c:pt idx="1">
                    <c:v>1.7366117201039974</c:v>
                  </c:pt>
                  <c:pt idx="2">
                    <c:v>3.7037037037037042</c:v>
                  </c:pt>
                  <c:pt idx="3">
                    <c:v>1.267806046121567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'[5]PVD after 2,5,24 isolation'!$BH$341:$BK$341</c:f>
              <c:numCache>
                <c:formatCode>General</c:formatCode>
                <c:ptCount val="4"/>
                <c:pt idx="0">
                  <c:v>2</c:v>
                </c:pt>
                <c:pt idx="1">
                  <c:v>5</c:v>
                </c:pt>
                <c:pt idx="2">
                  <c:v>15</c:v>
                </c:pt>
                <c:pt idx="3">
                  <c:v>24</c:v>
                </c:pt>
              </c:numCache>
            </c:numRef>
          </c:xVal>
          <c:yVal>
            <c:numRef>
              <c:f>'[5]PVD after 2,5,24 isolation'!$BH$343:$BK$343</c:f>
              <c:numCache>
                <c:formatCode>General</c:formatCode>
                <c:ptCount val="4"/>
                <c:pt idx="0">
                  <c:v>2.800925925925926</c:v>
                </c:pt>
                <c:pt idx="1">
                  <c:v>3.4834368530020705</c:v>
                </c:pt>
                <c:pt idx="2">
                  <c:v>3.7037037037037037</c:v>
                </c:pt>
                <c:pt idx="3">
                  <c:v>2.2222222222222223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3F1-4DFC-A5E3-6B04A313B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2559808"/>
        <c:axId val="427691376"/>
      </c:scatterChart>
      <c:valAx>
        <c:axId val="32255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691376"/>
        <c:crosses val="autoZero"/>
        <c:crossBetween val="midCat"/>
      </c:valAx>
      <c:valAx>
        <c:axId val="42769137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5598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88194034137417"/>
          <c:y val="0.11782546108444263"/>
          <c:w val="0.76993865551978524"/>
          <c:h val="0.7737147492758051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1EE-4419-A3A0-D26DB06C276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3-31EE-4419-A3A0-D26DB06C2767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1EE-4419-A3A0-D26DB06C2767}"/>
              </c:ext>
            </c:extLst>
          </c:dPt>
          <c:errBars>
            <c:errBarType val="both"/>
            <c:errValType val="cust"/>
            <c:noEndCap val="0"/>
            <c:plus>
              <c:numRef>
                <c:f>'[6]isolation and PVD'!$BL$187:$BL$189</c:f>
                <c:numCache>
                  <c:formatCode>General</c:formatCode>
                  <c:ptCount val="3"/>
                  <c:pt idx="0">
                    <c:v>1.4639846247560406</c:v>
                  </c:pt>
                  <c:pt idx="1">
                    <c:v>2.5734120230170303</c:v>
                  </c:pt>
                  <c:pt idx="2">
                    <c:v>1.7005094341772533</c:v>
                  </c:pt>
                </c:numCache>
              </c:numRef>
            </c:plus>
            <c:minus>
              <c:numRef>
                <c:f>'[6]isolation and PVD'!$BL$187:$BL$189</c:f>
                <c:numCache>
                  <c:formatCode>General</c:formatCode>
                  <c:ptCount val="3"/>
                  <c:pt idx="0">
                    <c:v>1.4639846247560406</c:v>
                  </c:pt>
                  <c:pt idx="1">
                    <c:v>2.5734120230170303</c:v>
                  </c:pt>
                  <c:pt idx="2">
                    <c:v>1.7005094341772533</c:v>
                  </c:pt>
                </c:numCache>
              </c:numRef>
            </c:minus>
          </c:errBars>
          <c:cat>
            <c:strRef>
              <c:f>'[6]isolation and PVD'!$BJ$187:$BJ$189</c:f>
              <c:strCache>
                <c:ptCount val="3"/>
                <c:pt idx="0">
                  <c:v>Crowded</c:v>
                </c:pt>
                <c:pt idx="1">
                  <c:v>isolated eggs</c:v>
                </c:pt>
                <c:pt idx="2">
                  <c:v>isolated egg with beads</c:v>
                </c:pt>
              </c:strCache>
            </c:strRef>
          </c:cat>
          <c:val>
            <c:numRef>
              <c:f>'[6]isolation and PVD'!$BK$187:$BK$189</c:f>
              <c:numCache>
                <c:formatCode>General</c:formatCode>
                <c:ptCount val="3"/>
                <c:pt idx="0">
                  <c:v>3.6282467532467533</c:v>
                </c:pt>
                <c:pt idx="1">
                  <c:v>12.617190501805887</c:v>
                </c:pt>
                <c:pt idx="2">
                  <c:v>4.5256132756132752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EE-4419-A3A0-D26DB06C2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212544"/>
        <c:axId val="167342592"/>
      </c:barChart>
      <c:catAx>
        <c:axId val="167212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lang="en-US"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67342592"/>
        <c:crosses val="autoZero"/>
        <c:auto val="1"/>
        <c:lblAlgn val="ctr"/>
        <c:lblOffset val="100"/>
        <c:noMultiLvlLbl val="0"/>
      </c:catAx>
      <c:valAx>
        <c:axId val="167342592"/>
        <c:scaling>
          <c:orientation val="minMax"/>
          <c:max val="2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en-US" sz="16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CA" sz="1600" b="0" i="0" baseline="0">
                    <a:effectLst/>
                  </a:rPr>
                  <a:t>% self avoidance defects</a:t>
                </a:r>
                <a:endParaRPr lang="en-US" sz="16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en-US" sz="16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 sz="16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2214247409573198E-2"/>
              <c:y val="0.1929759319475250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lang="en-US"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67212544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390525</xdr:colOff>
      <xdr:row>11</xdr:row>
      <xdr:rowOff>171450</xdr:rowOff>
    </xdr:from>
    <xdr:to>
      <xdr:col>23</xdr:col>
      <xdr:colOff>85725</xdr:colOff>
      <xdr:row>26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0.31201</cdr:x>
      <cdr:y>0.22817</cdr:y>
    </cdr:from>
    <cdr:to>
      <cdr:x>0.5051</cdr:x>
      <cdr:y>0.22817</cdr:y>
    </cdr:to>
    <cdr:cxnSp macro="">
      <cdr:nvCxnSpPr>
        <cdr:cNvPr id="2" name="Straight Connector 1"/>
        <cdr:cNvCxnSpPr/>
      </cdr:nvCxnSpPr>
      <cdr:spPr>
        <a:xfrm xmlns:a="http://schemas.openxmlformats.org/drawingml/2006/main">
          <a:off x="2041722" y="826462"/>
          <a:ext cx="1263458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0.5682</cdr:x>
      <cdr:y>0.23869</cdr:y>
    </cdr:from>
    <cdr:to>
      <cdr:x>0.76128</cdr:x>
      <cdr:y>0.23869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3718122" y="864562"/>
          <a:ext cx="1263458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0.38622</cdr:x>
      <cdr:y>0.14814</cdr:y>
    </cdr:from>
    <cdr:to>
      <cdr:x>0.459</cdr:x>
      <cdr:y>0.21125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2527300" y="536575"/>
          <a:ext cx="476250" cy="2286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**</a:t>
          </a:r>
        </a:p>
      </cdr:txBody>
    </cdr:sp>
  </cdr:relSizeAnchor>
  <cdr:relSizeAnchor xmlns:cdr="http://schemas.openxmlformats.org/drawingml/2006/chartDrawing">
    <cdr:from>
      <cdr:x>0.63658</cdr:x>
      <cdr:y>0.1534</cdr:y>
    </cdr:from>
    <cdr:to>
      <cdr:x>0.70936</cdr:x>
      <cdr:y>0.21651</cdr:y>
    </cdr:to>
    <cdr:sp macro="" textlink="">
      <cdr:nvSpPr>
        <cdr:cNvPr id="5" name="TextBox 2"/>
        <cdr:cNvSpPr txBox="1"/>
      </cdr:nvSpPr>
      <cdr:spPr>
        <a:xfrm xmlns:a="http://schemas.openxmlformats.org/drawingml/2006/main">
          <a:off x="4165600" y="555625"/>
          <a:ext cx="476250" cy="2286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*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37</xdr:row>
      <xdr:rowOff>0</xdr:rowOff>
    </xdr:from>
    <xdr:to>
      <xdr:col>24</xdr:col>
      <xdr:colOff>417513</xdr:colOff>
      <xdr:row>65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</xdr:colOff>
      <xdr:row>32</xdr:row>
      <xdr:rowOff>123825</xdr:rowOff>
    </xdr:from>
    <xdr:to>
      <xdr:col>23</xdr:col>
      <xdr:colOff>361950</xdr:colOff>
      <xdr:row>46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26</xdr:row>
      <xdr:rowOff>57150</xdr:rowOff>
    </xdr:from>
    <xdr:to>
      <xdr:col>23</xdr:col>
      <xdr:colOff>476250</xdr:colOff>
      <xdr:row>40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37</xdr:row>
      <xdr:rowOff>0</xdr:rowOff>
    </xdr:from>
    <xdr:to>
      <xdr:col>24</xdr:col>
      <xdr:colOff>74360</xdr:colOff>
      <xdr:row>57</xdr:row>
      <xdr:rowOff>186518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</xdr:row>
      <xdr:rowOff>0</xdr:rowOff>
    </xdr:from>
    <xdr:to>
      <xdr:col>20</xdr:col>
      <xdr:colOff>121181</xdr:colOff>
      <xdr:row>26</xdr:row>
      <xdr:rowOff>109141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3</xdr:row>
      <xdr:rowOff>104774</xdr:rowOff>
    </xdr:from>
    <xdr:to>
      <xdr:col>22</xdr:col>
      <xdr:colOff>350309</xdr:colOff>
      <xdr:row>33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333375</xdr:colOff>
      <xdr:row>11</xdr:row>
      <xdr:rowOff>0</xdr:rowOff>
    </xdr:from>
    <xdr:to>
      <xdr:col>24</xdr:col>
      <xdr:colOff>28575</xdr:colOff>
      <xdr:row>25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371475</xdr:colOff>
      <xdr:row>19</xdr:row>
      <xdr:rowOff>0</xdr:rowOff>
    </xdr:from>
    <xdr:to>
      <xdr:col>23</xdr:col>
      <xdr:colOff>366599</xdr:colOff>
      <xdr:row>34</xdr:row>
      <xdr:rowOff>152401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69</xdr:row>
      <xdr:rowOff>0</xdr:rowOff>
    </xdr:from>
    <xdr:to>
      <xdr:col>25</xdr:col>
      <xdr:colOff>511969</xdr:colOff>
      <xdr:row>84</xdr:row>
      <xdr:rowOff>103982</xdr:rowOff>
    </xdr:to>
    <xdr:graphicFrame macro="">
      <xdr:nvGraphicFramePr>
        <xdr:cNvPr id="2" name="תרשים 26">
          <a:extLst>
            <a:ext uri="{FF2B5EF4-FFF2-40B4-BE49-F238E27FC236}">
              <a16:creationId xmlns:a16="http://schemas.microsoft.com/office/drawing/2014/main" id="{8A4F6577-6D5D-4E46-934F-A148CCBEC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12</xdr:row>
      <xdr:rowOff>180975</xdr:rowOff>
    </xdr:from>
    <xdr:to>
      <xdr:col>23</xdr:col>
      <xdr:colOff>552450</xdr:colOff>
      <xdr:row>31</xdr:row>
      <xdr:rowOff>183621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solation%20with%20BP925%20mec-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VD%20isolation%2048%20h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VD%20of%20mutants%20DEG%20after%20isolatio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BP709%20HT%20followed%20by%20PVD%20imagin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Grouped%20followed%20by%20isolation%202,5,24%20h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rnlab/Desktop/eLife%20From%20Beni%2007-2024/OLD/Excel%20files%20for%20Manuscript%20with%20Beni/Excel%20files%20for%20all%20the%20figures/PVD%20isolation,%2072%20hr%20new%20experiments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D 96hr isolation BP925"/>
      <sheetName val="HT after isolation"/>
    </sheetNames>
    <sheetDataSet>
      <sheetData sheetId="0">
        <row r="37">
          <cell r="BP37" t="str">
            <v>crowded  worms</v>
          </cell>
          <cell r="BQ37">
            <v>3.6136363636363642</v>
          </cell>
          <cell r="BR37">
            <v>1.3898019085919762</v>
          </cell>
        </row>
        <row r="38">
          <cell r="BP38" t="str">
            <v>isolated eggs</v>
          </cell>
          <cell r="BQ38">
            <v>14.15177415177415</v>
          </cell>
          <cell r="BR38">
            <v>2.9254407772926161</v>
          </cell>
        </row>
        <row r="39">
          <cell r="BR39">
            <v>1.6734754760303236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8hr isolation- young adults"/>
      <sheetName val="2+3 days"/>
      <sheetName val="width~egg correlation"/>
    </sheetNames>
    <sheetDataSet>
      <sheetData sheetId="0">
        <row r="81">
          <cell r="BK81" t="str">
            <v>crowded worms</v>
          </cell>
          <cell r="BL81">
            <v>2.9601139601139597</v>
          </cell>
          <cell r="BM81">
            <v>1.2871454881775204</v>
          </cell>
        </row>
        <row r="82">
          <cell r="BK82" t="str">
            <v>isolated eggs</v>
          </cell>
          <cell r="BL82">
            <v>3.8095238095238089</v>
          </cell>
          <cell r="BM82">
            <v>1.8459308790989766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1024, asic-1;mec-10"/>
      <sheetName val="BP1023, asic-1"/>
      <sheetName val="BP1022, mec-10 "/>
      <sheetName val="BP1027, degt-1"/>
      <sheetName val="BP1029, mec-10;degt-1"/>
      <sheetName val="BP1028, asic-1;degt-1"/>
      <sheetName val="BP1030, asic-1;mec-10;degt-1"/>
      <sheetName val="Summary"/>
      <sheetName val="DA and statistics"/>
      <sheetName val="Correlations"/>
      <sheetName val="Descriptive Statistics"/>
      <sheetName val="Two way ANOVA"/>
      <sheetName val="Correlation DA~complexity"/>
      <sheetName val="BP1021 him-5;kaede"/>
      <sheetName val="BP1022 with array rescue MIX-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H9" t="str">
            <v>Wild type</v>
          </cell>
        </row>
      </sheetData>
      <sheetData sheetId="8">
        <row r="168">
          <cell r="DQ168">
            <v>-0.72197677843958297</v>
          </cell>
        </row>
      </sheetData>
      <sheetData sheetId="9"/>
      <sheetData sheetId="10"/>
      <sheetData sheetId="11"/>
      <sheetData sheetId="12"/>
      <sheetData sheetId="13">
        <row r="13">
          <cell r="BQ13" t="str">
            <v>Ectopic branching</v>
          </cell>
        </row>
        <row r="55">
          <cell r="BQ55" t="str">
            <v>Loss of self avoidance</v>
          </cell>
        </row>
        <row r="56">
          <cell r="BO56" t="str">
            <v>WT</v>
          </cell>
          <cell r="BP56" t="str">
            <v>crowded worm plate</v>
          </cell>
          <cell r="BQ56">
            <v>3.6282467532467533</v>
          </cell>
          <cell r="BR56">
            <v>1.4639846247560406</v>
          </cell>
        </row>
        <row r="57">
          <cell r="BP57" t="str">
            <v>isolated egg</v>
          </cell>
          <cell r="BQ57">
            <v>12.617190501805887</v>
          </cell>
          <cell r="BR57">
            <v>3.2311709927803389</v>
          </cell>
        </row>
        <row r="58">
          <cell r="BO58" t="str">
            <v>him-5</v>
          </cell>
          <cell r="BP58" t="str">
            <v>crowded worm plate</v>
          </cell>
          <cell r="BQ58">
            <v>2.3662551440329218</v>
          </cell>
          <cell r="BR58">
            <v>1.1528037951703449</v>
          </cell>
        </row>
        <row r="59">
          <cell r="BP59" t="str">
            <v>isolated egg</v>
          </cell>
          <cell r="BQ59">
            <v>11.714574314574314</v>
          </cell>
          <cell r="BR59">
            <v>2.7581798638153705</v>
          </cell>
        </row>
        <row r="60">
          <cell r="BO60" t="str">
            <v>him-5;mec-10</v>
          </cell>
          <cell r="BP60" t="str">
            <v>crowded worm plate</v>
          </cell>
          <cell r="BQ60">
            <v>6.9669312169312168</v>
          </cell>
          <cell r="BR60">
            <v>1.6265465070351839</v>
          </cell>
        </row>
        <row r="61">
          <cell r="BP61" t="str">
            <v>isolated egg</v>
          </cell>
          <cell r="BQ61">
            <v>12.455357142857141</v>
          </cell>
          <cell r="BR61">
            <v>3.2626528363518448</v>
          </cell>
        </row>
      </sheetData>
      <sheetData sheetId="14">
        <row r="18">
          <cell r="BP18" t="str">
            <v>Ectopic branching</v>
          </cell>
        </row>
        <row r="85">
          <cell r="BP85" t="str">
            <v>Loss of self avoidance</v>
          </cell>
        </row>
        <row r="86">
          <cell r="BO86" t="str">
            <v>crowded him-5</v>
          </cell>
          <cell r="BP86">
            <v>1.6220238095238091</v>
          </cell>
          <cell r="BQ86">
            <v>0.69057762246825027</v>
          </cell>
        </row>
        <row r="87">
          <cell r="BO87" t="str">
            <v xml:space="preserve">crowded him-5;mec-10 </v>
          </cell>
          <cell r="BP87">
            <v>9.7972292489836335</v>
          </cell>
          <cell r="BQ87">
            <v>1.9039701771392712</v>
          </cell>
        </row>
        <row r="88">
          <cell r="BO88" t="str">
            <v xml:space="preserve">crowded him-5;mec-10;PVD::MEC-10 </v>
          </cell>
          <cell r="BP88">
            <v>11.801079578857355</v>
          </cell>
          <cell r="BQ88">
            <v>2.314745687723462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lated and HT BP709"/>
      <sheetName val="Sheet3"/>
    </sheetNames>
    <sheetDataSet>
      <sheetData sheetId="0">
        <row r="42">
          <cell r="BY42" t="str">
            <v>crowded worms</v>
          </cell>
          <cell r="BZ42">
            <v>9.2084150417483741</v>
          </cell>
          <cell r="CA42">
            <v>3.1089676809998061</v>
          </cell>
        </row>
        <row r="43">
          <cell r="BY43" t="str">
            <v>isolated eggs</v>
          </cell>
          <cell r="BZ43">
            <v>11.664738039738038</v>
          </cell>
          <cell r="CA43">
            <v>3.0649473221916046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D after 2,5,24 isolation"/>
      <sheetName val="grouped isolated for 4 hr"/>
      <sheetName val="correlations"/>
    </sheetNames>
    <sheetDataSet>
      <sheetData sheetId="0">
        <row r="302">
          <cell r="BH302">
            <v>2</v>
          </cell>
        </row>
        <row r="341">
          <cell r="BH341">
            <v>2</v>
          </cell>
          <cell r="BI341">
            <v>5</v>
          </cell>
          <cell r="BJ341">
            <v>15</v>
          </cell>
          <cell r="BK341">
            <v>24</v>
          </cell>
        </row>
        <row r="342">
          <cell r="BH342">
            <v>0.98140495867768607</v>
          </cell>
          <cell r="BI342">
            <v>5.0191064079952969</v>
          </cell>
          <cell r="BJ342">
            <v>8.4656084656084651</v>
          </cell>
          <cell r="BK342">
            <v>16.678004535147391</v>
          </cell>
        </row>
        <row r="343">
          <cell r="BH343">
            <v>2.800925925925926</v>
          </cell>
          <cell r="BI343">
            <v>3.4834368530020705</v>
          </cell>
          <cell r="BJ343">
            <v>3.7037037037037037</v>
          </cell>
          <cell r="BK343">
            <v>2.2222222222222223</v>
          </cell>
        </row>
        <row r="348">
          <cell r="BH348">
            <v>0.68645712379071588</v>
          </cell>
          <cell r="BI348">
            <v>2.0380513897775381</v>
          </cell>
          <cell r="BJ348">
            <v>4.330874482472197</v>
          </cell>
          <cell r="BK348">
            <v>4.7713885332787456</v>
          </cell>
        </row>
        <row r="349">
          <cell r="BH349">
            <v>1.3580427995547699</v>
          </cell>
          <cell r="BI349">
            <v>1.7366117201039974</v>
          </cell>
          <cell r="BJ349">
            <v>3.7037037037037042</v>
          </cell>
          <cell r="BK349">
            <v>1.267806046121567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lation and PVD"/>
      <sheetName val="3 groups isolated, 250 eggs, cr"/>
      <sheetName val="isolation and HT 75 minutes"/>
      <sheetName val="isolation and HT the new protol"/>
      <sheetName val="HT 4 hr after removal"/>
      <sheetName val="30 min after removal+summary"/>
    </sheetNames>
    <sheetDataSet>
      <sheetData sheetId="0">
        <row r="132">
          <cell r="BJ132" t="str">
            <v>Crowded</v>
          </cell>
        </row>
        <row r="187">
          <cell r="BJ187" t="str">
            <v>Crowded</v>
          </cell>
          <cell r="BK187">
            <v>3.6282467532467533</v>
          </cell>
          <cell r="BL187">
            <v>1.4639846247560406</v>
          </cell>
        </row>
        <row r="188">
          <cell r="BJ188" t="str">
            <v>isolated eggs</v>
          </cell>
          <cell r="BK188">
            <v>12.617190501805887</v>
          </cell>
          <cell r="BL188">
            <v>2.5734120230170303</v>
          </cell>
        </row>
        <row r="189">
          <cell r="BJ189" t="str">
            <v>isolated egg with beads</v>
          </cell>
          <cell r="BK189">
            <v>4.5256132756132752</v>
          </cell>
          <cell r="BL189">
            <v>1.7005094341772533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42"/>
  <sheetViews>
    <sheetView topLeftCell="A16" workbookViewId="0">
      <selection activeCell="O41" sqref="O41:O42"/>
    </sheetView>
  </sheetViews>
  <sheetFormatPr defaultRowHeight="15"/>
  <cols>
    <col min="17" max="17" width="22.85546875" customWidth="1"/>
  </cols>
  <sheetData>
    <row r="3" spans="2:12">
      <c r="C3" s="1" t="s">
        <v>0</v>
      </c>
      <c r="L3" s="2" t="s">
        <v>1</v>
      </c>
    </row>
    <row r="4" spans="2:12">
      <c r="B4" s="3"/>
      <c r="C4" s="4"/>
      <c r="D4" s="5" t="s">
        <v>2</v>
      </c>
      <c r="J4" s="3"/>
      <c r="K4" s="4"/>
      <c r="L4" s="5" t="s">
        <v>2</v>
      </c>
    </row>
    <row r="5" spans="2:12">
      <c r="B5" s="6"/>
      <c r="C5" s="7"/>
      <c r="D5" s="7">
        <v>0</v>
      </c>
      <c r="J5" s="6"/>
      <c r="K5" s="7"/>
      <c r="L5" s="7">
        <v>0</v>
      </c>
    </row>
    <row r="6" spans="2:12">
      <c r="B6" s="6"/>
      <c r="C6" s="7"/>
      <c r="D6" s="8">
        <v>71.428571428571431</v>
      </c>
      <c r="J6" s="6"/>
      <c r="K6" s="7"/>
      <c r="L6" s="7">
        <v>0</v>
      </c>
    </row>
    <row r="7" spans="2:12">
      <c r="B7" s="6"/>
      <c r="C7" s="7"/>
      <c r="D7" s="8">
        <v>12.5</v>
      </c>
      <c r="J7" s="6"/>
      <c r="K7" s="7"/>
      <c r="L7" s="7">
        <v>0</v>
      </c>
    </row>
    <row r="8" spans="2:12">
      <c r="B8" s="6"/>
      <c r="C8" s="7"/>
      <c r="D8" s="8">
        <v>20</v>
      </c>
      <c r="J8" s="6"/>
      <c r="K8" s="7"/>
      <c r="L8" s="8">
        <v>20</v>
      </c>
    </row>
    <row r="9" spans="2:12">
      <c r="B9" s="6"/>
      <c r="C9" s="7"/>
      <c r="D9" s="7">
        <v>0</v>
      </c>
      <c r="J9" s="6"/>
      <c r="K9" s="7"/>
      <c r="L9" s="8">
        <v>50</v>
      </c>
    </row>
    <row r="10" spans="2:12">
      <c r="B10" s="6"/>
      <c r="C10" s="7"/>
      <c r="D10" s="8">
        <v>50</v>
      </c>
      <c r="J10" s="6"/>
      <c r="K10" s="7"/>
      <c r="L10" s="7">
        <v>0</v>
      </c>
    </row>
    <row r="11" spans="2:12">
      <c r="B11" s="6"/>
      <c r="C11" s="7"/>
      <c r="D11" s="7">
        <v>0</v>
      </c>
      <c r="J11" s="6"/>
      <c r="K11" s="7"/>
      <c r="L11" s="7">
        <v>0</v>
      </c>
    </row>
    <row r="12" spans="2:12">
      <c r="B12" s="6"/>
      <c r="C12" s="7"/>
      <c r="D12" s="7">
        <v>0</v>
      </c>
      <c r="J12" s="6"/>
      <c r="K12" s="7"/>
      <c r="L12" s="7">
        <v>0</v>
      </c>
    </row>
    <row r="13" spans="2:12">
      <c r="B13" s="6"/>
      <c r="C13" s="7"/>
      <c r="D13" s="7">
        <v>0</v>
      </c>
      <c r="J13" s="6"/>
      <c r="K13" s="7"/>
      <c r="L13" s="7">
        <v>0</v>
      </c>
    </row>
    <row r="14" spans="2:12">
      <c r="B14" s="6"/>
      <c r="C14" s="7"/>
      <c r="D14" s="7">
        <v>0</v>
      </c>
      <c r="J14" s="6"/>
      <c r="K14" s="7"/>
      <c r="L14" s="7">
        <v>0</v>
      </c>
    </row>
    <row r="15" spans="2:12">
      <c r="B15" s="6"/>
      <c r="C15" s="7"/>
      <c r="D15" s="7">
        <v>0</v>
      </c>
      <c r="J15" s="6"/>
      <c r="K15" s="7"/>
      <c r="L15" s="7">
        <v>0</v>
      </c>
    </row>
    <row r="16" spans="2:12">
      <c r="B16" s="6"/>
      <c r="C16" s="7"/>
      <c r="D16" s="7">
        <v>0</v>
      </c>
      <c r="J16" s="6"/>
      <c r="K16" s="7"/>
      <c r="L16" s="7">
        <v>0</v>
      </c>
    </row>
    <row r="17" spans="2:12">
      <c r="B17" s="6"/>
      <c r="C17" s="7"/>
      <c r="D17" s="8">
        <v>42.857142857142854</v>
      </c>
      <c r="J17" s="6"/>
      <c r="K17" s="7"/>
      <c r="L17" s="7">
        <v>0</v>
      </c>
    </row>
    <row r="18" spans="2:12">
      <c r="B18" s="6"/>
      <c r="C18" s="7"/>
      <c r="D18" s="8">
        <v>14.285714285714285</v>
      </c>
      <c r="J18" s="6"/>
      <c r="K18" s="7"/>
      <c r="L18" s="8">
        <v>20</v>
      </c>
    </row>
    <row r="19" spans="2:12">
      <c r="B19" s="6"/>
      <c r="C19" s="7"/>
      <c r="D19" s="8">
        <v>28.571428571428569</v>
      </c>
      <c r="J19" s="6"/>
      <c r="K19" s="7"/>
      <c r="L19" s="7">
        <v>0</v>
      </c>
    </row>
    <row r="20" spans="2:12">
      <c r="B20" s="6"/>
      <c r="C20" s="7"/>
      <c r="D20" s="8">
        <v>33.333333333333329</v>
      </c>
      <c r="J20" s="6"/>
      <c r="K20" s="7"/>
      <c r="L20" s="7">
        <v>0</v>
      </c>
    </row>
    <row r="21" spans="2:12">
      <c r="B21" s="6"/>
      <c r="C21" s="7"/>
      <c r="D21" s="8">
        <v>28.571428571428569</v>
      </c>
      <c r="J21" s="6"/>
      <c r="K21" s="7"/>
      <c r="L21" s="7">
        <v>0</v>
      </c>
    </row>
    <row r="22" spans="2:12">
      <c r="B22" s="6"/>
      <c r="C22" s="7"/>
      <c r="D22" s="7">
        <v>0</v>
      </c>
      <c r="J22" s="6"/>
      <c r="K22" s="7"/>
      <c r="L22" s="7">
        <v>0</v>
      </c>
    </row>
    <row r="23" spans="2:12">
      <c r="B23" s="6"/>
      <c r="C23" s="7"/>
      <c r="D23" s="8">
        <v>7.6923076923076925</v>
      </c>
      <c r="J23" s="6"/>
      <c r="K23" s="7"/>
      <c r="L23" s="9">
        <v>0</v>
      </c>
    </row>
    <row r="24" spans="2:12">
      <c r="B24" s="6"/>
      <c r="C24" s="7"/>
      <c r="D24" s="10">
        <v>0</v>
      </c>
      <c r="J24" s="6"/>
      <c r="K24" s="7"/>
      <c r="L24" s="9">
        <v>0</v>
      </c>
    </row>
    <row r="26" spans="2:12">
      <c r="B26" s="11"/>
      <c r="C26" s="11"/>
      <c r="D26" s="11">
        <f t="shared" ref="D26:L26" si="0">AVERAGE(D5:D24)</f>
        <v>15.461996336996336</v>
      </c>
      <c r="E26" s="11"/>
      <c r="F26" s="11"/>
      <c r="G26" s="11"/>
      <c r="H26" s="11"/>
      <c r="I26" s="11"/>
      <c r="J26" s="11"/>
      <c r="K26" s="11"/>
      <c r="L26" s="11">
        <f t="shared" si="0"/>
        <v>4.5</v>
      </c>
    </row>
    <row r="32" spans="2:12">
      <c r="F32" t="s">
        <v>1</v>
      </c>
      <c r="G32" s="17">
        <f>L26</f>
        <v>4.5</v>
      </c>
    </row>
    <row r="33" spans="6:19">
      <c r="F33" t="s">
        <v>0</v>
      </c>
      <c r="G33" s="17">
        <f>D26</f>
        <v>15.461996336996336</v>
      </c>
    </row>
    <row r="34" spans="6:19" ht="15.75" thickBot="1">
      <c r="P34" s="167" t="s">
        <v>3</v>
      </c>
      <c r="Q34" s="167"/>
      <c r="R34" s="167"/>
      <c r="S34" s="167"/>
    </row>
    <row r="35" spans="6:19" ht="16.5" thickTop="1" thickBot="1">
      <c r="P35" s="12"/>
      <c r="Q35" s="50" t="s">
        <v>62</v>
      </c>
      <c r="R35" s="13"/>
    </row>
    <row r="36" spans="6:19" ht="15.75" thickTop="1">
      <c r="P36" s="14" t="s">
        <v>63</v>
      </c>
      <c r="Q36" s="16">
        <v>2.3836000423676999E-2</v>
      </c>
      <c r="R36" s="15"/>
    </row>
    <row r="40" spans="6:19" ht="15.75" thickBot="1"/>
    <row r="41" spans="6:19" ht="38.25" thickTop="1" thickBot="1">
      <c r="O41" s="50" t="s">
        <v>62</v>
      </c>
    </row>
    <row r="42" spans="6:19" ht="15.75" thickTop="1">
      <c r="O42" s="14" t="s">
        <v>63</v>
      </c>
    </row>
  </sheetData>
  <mergeCells count="1">
    <mergeCell ref="P34:S3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Z115"/>
  <sheetViews>
    <sheetView topLeftCell="A37" workbookViewId="0">
      <selection activeCell="E106" sqref="E106"/>
    </sheetView>
  </sheetViews>
  <sheetFormatPr defaultRowHeight="15"/>
  <cols>
    <col min="6" max="10" width="9.140625" style="60"/>
    <col min="11" max="11" width="23" customWidth="1"/>
    <col min="13" max="13" width="17.28515625" customWidth="1"/>
  </cols>
  <sheetData>
    <row r="3" spans="7:10">
      <c r="G3" s="61" t="s">
        <v>20</v>
      </c>
      <c r="J3" s="61" t="s">
        <v>20</v>
      </c>
    </row>
    <row r="4" spans="7:10">
      <c r="G4" s="119" t="s">
        <v>56</v>
      </c>
      <c r="J4" s="62" t="s">
        <v>21</v>
      </c>
    </row>
    <row r="5" spans="7:10">
      <c r="G5" s="120">
        <v>0</v>
      </c>
      <c r="J5" s="60">
        <v>0</v>
      </c>
    </row>
    <row r="6" spans="7:10">
      <c r="G6" s="120">
        <v>15.384615384615385</v>
      </c>
      <c r="J6" s="60">
        <v>0</v>
      </c>
    </row>
    <row r="7" spans="7:10">
      <c r="G7" s="120">
        <v>11.111111111111111</v>
      </c>
      <c r="J7" s="60">
        <v>20</v>
      </c>
    </row>
    <row r="8" spans="7:10">
      <c r="G8" s="120">
        <v>9.0909090909090917</v>
      </c>
      <c r="J8" s="60">
        <v>0</v>
      </c>
    </row>
    <row r="9" spans="7:10">
      <c r="G9" s="120">
        <v>0</v>
      </c>
      <c r="J9" s="60">
        <v>0</v>
      </c>
    </row>
    <row r="10" spans="7:10">
      <c r="G10" s="120">
        <v>0</v>
      </c>
      <c r="J10" s="60">
        <v>10</v>
      </c>
    </row>
    <row r="11" spans="7:10">
      <c r="G11" s="120">
        <v>20</v>
      </c>
      <c r="J11" s="60">
        <v>0</v>
      </c>
    </row>
    <row r="12" spans="7:10">
      <c r="G12" s="120">
        <v>0</v>
      </c>
      <c r="J12" s="60">
        <v>0</v>
      </c>
    </row>
    <row r="13" spans="7:10">
      <c r="G13" s="120">
        <v>50</v>
      </c>
      <c r="J13" s="60">
        <v>0</v>
      </c>
    </row>
    <row r="14" spans="7:10">
      <c r="G14" s="120">
        <v>16.666666666666664</v>
      </c>
      <c r="J14" s="60">
        <v>0</v>
      </c>
    </row>
    <row r="15" spans="7:10">
      <c r="G15" s="120">
        <v>20</v>
      </c>
      <c r="J15" s="60">
        <v>0</v>
      </c>
    </row>
    <row r="16" spans="7:10">
      <c r="G16" s="120">
        <v>0</v>
      </c>
      <c r="J16" s="60">
        <v>0</v>
      </c>
    </row>
    <row r="17" spans="7:10">
      <c r="G17" s="120">
        <v>0</v>
      </c>
      <c r="J17" s="60">
        <v>0</v>
      </c>
    </row>
    <row r="18" spans="7:10">
      <c r="G18" s="120">
        <v>0</v>
      </c>
      <c r="J18" s="60">
        <v>25</v>
      </c>
    </row>
    <row r="19" spans="7:10">
      <c r="G19" s="120">
        <v>16.666666666666664</v>
      </c>
      <c r="J19" s="60">
        <v>12.5</v>
      </c>
    </row>
    <row r="20" spans="7:10">
      <c r="G20" s="120">
        <v>22.222222222222221</v>
      </c>
      <c r="J20" s="60">
        <v>0</v>
      </c>
    </row>
    <row r="21" spans="7:10">
      <c r="G21" s="120">
        <v>14.285714285714285</v>
      </c>
      <c r="J21" s="60">
        <v>0</v>
      </c>
    </row>
    <row r="22" spans="7:10">
      <c r="G22" s="120">
        <v>14.285714285714285</v>
      </c>
      <c r="J22" s="60">
        <v>0</v>
      </c>
    </row>
    <row r="23" spans="7:10">
      <c r="G23" s="120">
        <v>10</v>
      </c>
      <c r="J23" s="60">
        <v>0</v>
      </c>
    </row>
    <row r="24" spans="7:10">
      <c r="G24" s="120">
        <v>0</v>
      </c>
      <c r="J24" s="60">
        <v>0</v>
      </c>
    </row>
    <row r="25" spans="7:10">
      <c r="G25" s="120">
        <v>33.333333333333329</v>
      </c>
      <c r="J25" s="60">
        <v>9.0909090909090917</v>
      </c>
    </row>
    <row r="26" spans="7:10">
      <c r="G26" s="120">
        <v>0</v>
      </c>
      <c r="J26" s="60">
        <v>0</v>
      </c>
    </row>
    <row r="27" spans="7:10">
      <c r="G27" s="120">
        <v>8.3333333333333321</v>
      </c>
      <c r="J27" s="60">
        <v>0</v>
      </c>
    </row>
    <row r="28" spans="7:10">
      <c r="G28" s="120">
        <v>0</v>
      </c>
      <c r="J28" s="60">
        <v>0</v>
      </c>
    </row>
    <row r="29" spans="7:10">
      <c r="G29" s="120">
        <v>0</v>
      </c>
      <c r="J29" s="60">
        <v>25</v>
      </c>
    </row>
    <row r="30" spans="7:10">
      <c r="G30" s="120">
        <v>66.666666666666657</v>
      </c>
      <c r="J30" s="60">
        <v>0</v>
      </c>
    </row>
    <row r="31" spans="7:10">
      <c r="J31" s="60">
        <v>0</v>
      </c>
    </row>
    <row r="32" spans="7:10">
      <c r="J32" s="60">
        <v>0</v>
      </c>
    </row>
    <row r="33" spans="6:13">
      <c r="K33" s="151" t="s">
        <v>70</v>
      </c>
      <c r="L33" s="152"/>
      <c r="M33" s="152"/>
    </row>
    <row r="34" spans="6:13">
      <c r="F34" s="61" t="s">
        <v>22</v>
      </c>
      <c r="G34" s="61">
        <f>AVERAGE(G5:G30)</f>
        <v>12.617190501805887</v>
      </c>
      <c r="I34" s="61" t="s">
        <v>22</v>
      </c>
      <c r="J34" s="64">
        <f t="shared" ref="J34" si="0">AVERAGE(J5:J32)</f>
        <v>3.6282467532467533</v>
      </c>
    </row>
    <row r="39" spans="6:13">
      <c r="G39" s="121" t="s">
        <v>57</v>
      </c>
      <c r="J39" s="62" t="s">
        <v>23</v>
      </c>
    </row>
    <row r="40" spans="6:13">
      <c r="G40" s="61" t="s">
        <v>20</v>
      </c>
      <c r="J40" s="61" t="s">
        <v>20</v>
      </c>
    </row>
    <row r="41" spans="6:13">
      <c r="G41" s="63">
        <v>14.285714285714285</v>
      </c>
      <c r="J41" s="63">
        <v>0</v>
      </c>
    </row>
    <row r="42" spans="6:13">
      <c r="G42" s="63">
        <v>25</v>
      </c>
      <c r="J42" s="63">
        <v>0</v>
      </c>
    </row>
    <row r="43" spans="6:13">
      <c r="G43" s="63">
        <v>18.181818181818183</v>
      </c>
      <c r="J43" s="63">
        <v>0</v>
      </c>
    </row>
    <row r="44" spans="6:13">
      <c r="G44" s="63">
        <v>20</v>
      </c>
      <c r="J44" s="63">
        <v>0</v>
      </c>
    </row>
    <row r="45" spans="6:13">
      <c r="G45" s="63">
        <v>33.333333333333329</v>
      </c>
      <c r="J45" s="63">
        <v>0</v>
      </c>
    </row>
    <row r="46" spans="6:13">
      <c r="G46" s="63">
        <v>0</v>
      </c>
      <c r="J46" s="63">
        <v>0</v>
      </c>
    </row>
    <row r="47" spans="6:13">
      <c r="G47" s="63">
        <v>0</v>
      </c>
      <c r="J47" s="63">
        <v>0</v>
      </c>
    </row>
    <row r="48" spans="6:13">
      <c r="G48" s="63">
        <v>0</v>
      </c>
      <c r="J48" s="63">
        <v>16.666666666666664</v>
      </c>
    </row>
    <row r="49" spans="7:10">
      <c r="G49" s="63">
        <v>0</v>
      </c>
      <c r="J49" s="63">
        <v>0</v>
      </c>
    </row>
    <row r="50" spans="7:10">
      <c r="G50" s="63">
        <v>0</v>
      </c>
      <c r="J50" s="63">
        <v>0</v>
      </c>
    </row>
    <row r="51" spans="7:10">
      <c r="G51" s="63">
        <v>0</v>
      </c>
      <c r="J51" s="63">
        <v>0</v>
      </c>
    </row>
    <row r="52" spans="7:10">
      <c r="G52" s="63">
        <v>12.5</v>
      </c>
      <c r="J52" s="63">
        <v>0</v>
      </c>
    </row>
    <row r="53" spans="7:10">
      <c r="G53" s="63">
        <v>12.5</v>
      </c>
      <c r="J53" s="63">
        <v>0</v>
      </c>
    </row>
    <row r="54" spans="7:10">
      <c r="G54" s="63">
        <v>40</v>
      </c>
      <c r="J54" s="63">
        <v>0</v>
      </c>
    </row>
    <row r="55" spans="7:10">
      <c r="G55" s="63">
        <v>0</v>
      </c>
      <c r="J55" s="63">
        <v>22.222222222222221</v>
      </c>
    </row>
    <row r="56" spans="7:10">
      <c r="G56" s="63">
        <v>0</v>
      </c>
      <c r="J56" s="63">
        <v>0</v>
      </c>
    </row>
    <row r="57" spans="7:10">
      <c r="G57" s="63">
        <v>40</v>
      </c>
      <c r="J57" s="63">
        <v>0</v>
      </c>
    </row>
    <row r="58" spans="7:10">
      <c r="G58" s="63">
        <v>16.666666666666664</v>
      </c>
      <c r="J58" s="63">
        <v>12.5</v>
      </c>
    </row>
    <row r="59" spans="7:10">
      <c r="G59" s="63">
        <v>0</v>
      </c>
      <c r="J59" s="63">
        <v>0</v>
      </c>
    </row>
    <row r="60" spans="7:10">
      <c r="G60" s="63">
        <v>8.3333333333333321</v>
      </c>
      <c r="J60" s="63">
        <v>0</v>
      </c>
    </row>
    <row r="61" spans="7:10">
      <c r="G61" s="63">
        <v>16.666666666666664</v>
      </c>
      <c r="J61" s="63">
        <v>0</v>
      </c>
    </row>
    <row r="62" spans="7:10">
      <c r="G62" s="63">
        <v>14.285714285714285</v>
      </c>
      <c r="J62" s="63">
        <v>12.5</v>
      </c>
    </row>
    <row r="63" spans="7:10">
      <c r="G63" s="63">
        <v>0</v>
      </c>
      <c r="J63" s="63">
        <v>0</v>
      </c>
    </row>
    <row r="64" spans="7:10">
      <c r="G64" s="63">
        <v>11.111111111111111</v>
      </c>
      <c r="J64" s="63">
        <v>0</v>
      </c>
    </row>
    <row r="65" spans="6:13">
      <c r="G65" s="63">
        <v>10</v>
      </c>
      <c r="J65" s="63">
        <v>0</v>
      </c>
    </row>
    <row r="66" spans="6:13">
      <c r="J66" s="63">
        <v>0</v>
      </c>
    </row>
    <row r="67" spans="6:13">
      <c r="J67" s="63">
        <v>0</v>
      </c>
    </row>
    <row r="68" spans="6:13">
      <c r="K68" s="151" t="s">
        <v>71</v>
      </c>
      <c r="L68" s="152"/>
      <c r="M68" s="152"/>
    </row>
    <row r="69" spans="6:13">
      <c r="F69" s="61" t="s">
        <v>22</v>
      </c>
      <c r="G69" s="64">
        <f>AVERAGE(G41:G65)</f>
        <v>11.714574314574314</v>
      </c>
      <c r="I69" s="61" t="s">
        <v>22</v>
      </c>
      <c r="J69" s="64">
        <f t="shared" ref="J69" si="1">AVERAGE(J41:J67)</f>
        <v>2.3662551440329218</v>
      </c>
    </row>
    <row r="75" spans="6:13">
      <c r="G75" s="121" t="s">
        <v>58</v>
      </c>
      <c r="J75" s="62" t="s">
        <v>24</v>
      </c>
    </row>
    <row r="76" spans="6:13">
      <c r="G76" s="61" t="s">
        <v>20</v>
      </c>
      <c r="J76" s="61" t="s">
        <v>20</v>
      </c>
    </row>
    <row r="77" spans="6:13">
      <c r="G77" s="63">
        <v>20</v>
      </c>
      <c r="J77" s="63">
        <v>0</v>
      </c>
    </row>
    <row r="78" spans="6:13">
      <c r="G78" s="63">
        <v>16.666666666666664</v>
      </c>
      <c r="J78" s="63">
        <v>0</v>
      </c>
    </row>
    <row r="79" spans="6:13">
      <c r="G79" s="63">
        <v>12.5</v>
      </c>
      <c r="J79" s="63">
        <v>11.111111111111111</v>
      </c>
    </row>
    <row r="80" spans="6:13">
      <c r="G80" s="63">
        <v>25</v>
      </c>
      <c r="J80" s="63">
        <v>0</v>
      </c>
    </row>
    <row r="81" spans="7:26">
      <c r="G81" s="63">
        <v>0</v>
      </c>
      <c r="J81" s="63">
        <v>0</v>
      </c>
    </row>
    <row r="82" spans="7:26">
      <c r="G82" s="63">
        <v>16.666666666666664</v>
      </c>
      <c r="J82" s="63">
        <v>0</v>
      </c>
    </row>
    <row r="83" spans="7:26">
      <c r="G83" s="63">
        <v>0</v>
      </c>
      <c r="J83" s="63">
        <v>0</v>
      </c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</row>
    <row r="84" spans="7:26" ht="16.5">
      <c r="G84" s="63">
        <v>33.333333333333329</v>
      </c>
      <c r="J84" s="63">
        <v>0</v>
      </c>
      <c r="O84" s="99"/>
      <c r="P84" s="154"/>
      <c r="Q84" s="157"/>
      <c r="R84" s="157"/>
      <c r="S84" s="157"/>
      <c r="T84" s="157"/>
      <c r="U84" s="157"/>
      <c r="V84" s="157"/>
      <c r="W84" s="157"/>
      <c r="X84" s="157"/>
      <c r="Y84" s="157"/>
      <c r="Z84" s="60"/>
    </row>
    <row r="85" spans="7:26">
      <c r="G85" s="63">
        <v>0</v>
      </c>
      <c r="J85" s="63">
        <v>14.285714285714285</v>
      </c>
      <c r="O85" s="99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60"/>
    </row>
    <row r="86" spans="7:26">
      <c r="G86" s="63">
        <v>0</v>
      </c>
      <c r="J86" s="63">
        <v>16.666666666666664</v>
      </c>
      <c r="O86" s="99"/>
      <c r="P86" s="187"/>
      <c r="Q86" s="187"/>
      <c r="R86" s="187"/>
      <c r="S86" s="187"/>
      <c r="T86" s="187"/>
      <c r="U86" s="157"/>
      <c r="V86" s="157"/>
      <c r="W86" s="157"/>
      <c r="X86" s="157"/>
      <c r="Y86" s="157"/>
      <c r="Z86" s="60"/>
    </row>
    <row r="87" spans="7:26">
      <c r="G87" s="63">
        <v>0</v>
      </c>
      <c r="J87" s="63">
        <v>6.666666666666667</v>
      </c>
      <c r="O87" s="99"/>
      <c r="P87" s="188"/>
      <c r="Q87" s="188"/>
      <c r="R87" s="97"/>
      <c r="S87" s="97"/>
      <c r="T87" s="97"/>
      <c r="U87" s="157"/>
      <c r="V87" s="157"/>
      <c r="W87" s="157"/>
      <c r="X87" s="157"/>
      <c r="Y87" s="157"/>
      <c r="Z87" s="60"/>
    </row>
    <row r="88" spans="7:26">
      <c r="G88" s="63">
        <v>0</v>
      </c>
      <c r="J88" s="63">
        <v>11.111111111111111</v>
      </c>
      <c r="O88" s="99"/>
      <c r="P88" s="189"/>
      <c r="Q88" s="155"/>
      <c r="R88" s="102"/>
      <c r="S88" s="156"/>
      <c r="T88" s="156"/>
      <c r="U88" s="157"/>
      <c r="V88" s="157"/>
      <c r="W88" s="157"/>
      <c r="X88" s="157"/>
      <c r="Y88" s="157"/>
      <c r="Z88" s="60"/>
    </row>
    <row r="89" spans="7:26">
      <c r="G89" s="63">
        <v>8.3333333333333321</v>
      </c>
      <c r="J89" s="63">
        <v>12.5</v>
      </c>
      <c r="O89" s="99"/>
      <c r="P89" s="189"/>
      <c r="Q89" s="155"/>
      <c r="R89" s="102"/>
      <c r="S89" s="156"/>
      <c r="T89" s="156"/>
      <c r="U89" s="157"/>
      <c r="V89" s="157"/>
      <c r="W89" s="157"/>
      <c r="X89" s="157"/>
      <c r="Y89" s="157"/>
      <c r="Z89" s="60"/>
    </row>
    <row r="90" spans="7:26">
      <c r="G90" s="63">
        <v>14.285714285714285</v>
      </c>
      <c r="J90" s="63">
        <v>0</v>
      </c>
      <c r="O90" s="99"/>
      <c r="P90" s="189"/>
      <c r="Q90" s="155"/>
      <c r="R90" s="102"/>
      <c r="S90" s="155"/>
      <c r="T90" s="155"/>
      <c r="U90" s="157"/>
      <c r="V90" s="157"/>
      <c r="W90" s="157"/>
      <c r="X90" s="157"/>
      <c r="Y90" s="157"/>
      <c r="Z90" s="60"/>
    </row>
    <row r="91" spans="7:26">
      <c r="G91" s="63">
        <v>0</v>
      </c>
      <c r="J91" s="63">
        <v>0</v>
      </c>
      <c r="O91" s="99"/>
      <c r="P91" s="158"/>
      <c r="Q91" s="97"/>
      <c r="R91" s="97"/>
      <c r="S91" s="97"/>
      <c r="T91" s="98"/>
      <c r="U91" s="98"/>
      <c r="V91" s="98"/>
      <c r="W91" s="98"/>
      <c r="X91" s="97"/>
      <c r="Y91" s="97"/>
      <c r="Z91" s="60"/>
    </row>
    <row r="92" spans="7:26">
      <c r="G92" s="63">
        <v>20</v>
      </c>
      <c r="J92" s="63">
        <v>0</v>
      </c>
      <c r="O92" s="99"/>
      <c r="P92" s="155"/>
      <c r="Q92" s="100"/>
      <c r="R92" s="100"/>
      <c r="S92" s="100"/>
      <c r="T92" s="98"/>
      <c r="U92" s="98"/>
      <c r="V92" s="98"/>
      <c r="W92" s="98"/>
      <c r="X92" s="100"/>
      <c r="Y92" s="100"/>
      <c r="Z92" s="60"/>
    </row>
    <row r="93" spans="7:26">
      <c r="G93" s="63">
        <v>57.142857142857139</v>
      </c>
      <c r="J93" s="63">
        <v>10</v>
      </c>
      <c r="O93" s="99"/>
      <c r="P93" s="155"/>
      <c r="Q93" s="100"/>
      <c r="R93" s="100"/>
      <c r="S93" s="100"/>
      <c r="T93" s="98"/>
      <c r="U93" s="98"/>
      <c r="V93" s="98"/>
      <c r="W93" s="98"/>
      <c r="X93" s="100"/>
      <c r="Y93" s="100"/>
      <c r="Z93" s="60"/>
    </row>
    <row r="94" spans="7:26">
      <c r="G94" s="63">
        <v>12.5</v>
      </c>
      <c r="J94" s="63">
        <v>11.111111111111111</v>
      </c>
      <c r="O94" s="99"/>
      <c r="P94" s="155"/>
      <c r="Q94" s="100"/>
      <c r="R94" s="100"/>
      <c r="S94" s="100"/>
      <c r="T94" s="98"/>
      <c r="U94" s="98"/>
      <c r="V94" s="98"/>
      <c r="W94" s="98"/>
      <c r="X94" s="101"/>
      <c r="Y94" s="101"/>
      <c r="Z94" s="60"/>
    </row>
    <row r="95" spans="7:26">
      <c r="G95" s="63">
        <v>50</v>
      </c>
      <c r="J95" s="63">
        <v>20</v>
      </c>
      <c r="O95" s="99"/>
      <c r="P95" s="155"/>
      <c r="Q95" s="101"/>
      <c r="R95" s="101"/>
      <c r="S95" s="101"/>
      <c r="T95" s="98"/>
      <c r="U95" s="98"/>
      <c r="V95" s="98"/>
      <c r="W95" s="98"/>
      <c r="X95" s="101"/>
      <c r="Y95" s="101"/>
      <c r="Z95" s="60"/>
    </row>
    <row r="96" spans="7:26">
      <c r="G96" s="63">
        <v>0</v>
      </c>
      <c r="J96" s="63">
        <v>22.222222222222221</v>
      </c>
      <c r="O96" s="99"/>
      <c r="P96" s="189"/>
      <c r="Q96" s="189"/>
      <c r="R96" s="189"/>
      <c r="S96" s="189"/>
      <c r="T96" s="189"/>
      <c r="U96" s="189"/>
      <c r="V96" s="189"/>
      <c r="W96" s="189"/>
      <c r="X96" s="189"/>
      <c r="Y96" s="189"/>
      <c r="Z96" s="60"/>
    </row>
    <row r="97" spans="6:26">
      <c r="G97" s="63">
        <v>0</v>
      </c>
      <c r="J97" s="63">
        <v>0</v>
      </c>
      <c r="O97" s="99"/>
      <c r="P97" s="189"/>
      <c r="Q97" s="155"/>
      <c r="R97" s="102"/>
      <c r="S97" s="156"/>
      <c r="T97" s="156"/>
      <c r="U97" s="157"/>
      <c r="V97" s="157"/>
      <c r="W97" s="157"/>
      <c r="X97" s="157"/>
      <c r="Y97" s="157"/>
      <c r="Z97" s="60"/>
    </row>
    <row r="98" spans="6:26">
      <c r="G98" s="63">
        <v>0</v>
      </c>
      <c r="J98" s="63">
        <v>10</v>
      </c>
      <c r="O98" s="99"/>
      <c r="P98" s="189"/>
      <c r="Q98" s="155"/>
      <c r="R98" s="102"/>
      <c r="S98" s="156"/>
      <c r="T98" s="156"/>
      <c r="U98" s="157"/>
      <c r="V98" s="157"/>
      <c r="W98" s="157"/>
      <c r="X98" s="157"/>
      <c r="Y98" s="157"/>
      <c r="Z98" s="60"/>
    </row>
    <row r="99" spans="6:26">
      <c r="G99" s="63">
        <v>0</v>
      </c>
      <c r="J99" s="63">
        <v>0</v>
      </c>
      <c r="O99" s="99"/>
      <c r="P99" s="189"/>
      <c r="Q99" s="155"/>
      <c r="R99" s="102"/>
      <c r="S99" s="155"/>
      <c r="T99" s="155"/>
      <c r="U99" s="157"/>
      <c r="V99" s="157"/>
      <c r="W99" s="157"/>
      <c r="X99" s="157"/>
      <c r="Y99" s="157"/>
      <c r="Z99" s="60"/>
    </row>
    <row r="100" spans="6:26">
      <c r="G100" s="63">
        <v>12.5</v>
      </c>
      <c r="J100" s="63">
        <v>0</v>
      </c>
      <c r="O100" s="99"/>
      <c r="P100" s="189"/>
      <c r="Q100" s="155"/>
      <c r="R100" s="102"/>
      <c r="S100" s="156"/>
      <c r="T100" s="156"/>
      <c r="U100" s="157"/>
      <c r="V100" s="157"/>
      <c r="W100" s="157"/>
      <c r="X100" s="157"/>
      <c r="Y100" s="157"/>
      <c r="Z100" s="60"/>
    </row>
    <row r="101" spans="6:26">
      <c r="J101" s="63">
        <v>33.333333333333329</v>
      </c>
      <c r="O101" s="99"/>
      <c r="P101" s="189"/>
      <c r="Q101" s="155"/>
      <c r="R101" s="102"/>
      <c r="S101" s="156"/>
      <c r="T101" s="156"/>
      <c r="U101" s="157"/>
      <c r="V101" s="157"/>
      <c r="W101" s="157"/>
      <c r="X101" s="157"/>
      <c r="Y101" s="157"/>
      <c r="Z101" s="60"/>
    </row>
    <row r="102" spans="6:26">
      <c r="J102" s="63">
        <v>10</v>
      </c>
      <c r="O102" s="99"/>
      <c r="P102" s="189"/>
      <c r="Q102" s="155"/>
      <c r="R102" s="102"/>
      <c r="S102" s="155"/>
      <c r="T102" s="155"/>
      <c r="U102" s="157"/>
      <c r="V102" s="157"/>
      <c r="W102" s="157"/>
      <c r="X102" s="157"/>
      <c r="Y102" s="157"/>
      <c r="Z102" s="60"/>
    </row>
    <row r="103" spans="6:26">
      <c r="J103" s="63">
        <v>0</v>
      </c>
      <c r="P103" s="180"/>
      <c r="Q103" s="108"/>
      <c r="R103" s="90"/>
      <c r="S103" s="91"/>
      <c r="T103" s="91"/>
      <c r="U103" s="66"/>
      <c r="V103" s="66"/>
      <c r="W103" s="66"/>
      <c r="X103" s="66"/>
      <c r="Y103" s="66"/>
      <c r="Z103" s="60"/>
    </row>
    <row r="104" spans="6:26">
      <c r="J104" s="63">
        <v>0</v>
      </c>
      <c r="P104" s="180"/>
      <c r="Q104" s="108"/>
      <c r="R104" s="90"/>
      <c r="S104" s="91"/>
      <c r="T104" s="91"/>
      <c r="U104" s="66"/>
      <c r="V104" s="66"/>
      <c r="W104" s="66"/>
      <c r="X104" s="66"/>
      <c r="Y104" s="66"/>
      <c r="Z104" s="60"/>
    </row>
    <row r="105" spans="6:26">
      <c r="J105" s="63">
        <v>20</v>
      </c>
      <c r="K105" s="107"/>
      <c r="L105" s="107"/>
      <c r="M105" s="107"/>
      <c r="P105" s="180"/>
      <c r="Q105" s="108"/>
      <c r="R105" s="90"/>
      <c r="S105" s="108"/>
      <c r="T105" s="108"/>
      <c r="U105" s="66"/>
      <c r="V105" s="66"/>
      <c r="W105" s="66"/>
      <c r="X105" s="66"/>
      <c r="Y105" s="66"/>
      <c r="Z105" s="60"/>
    </row>
    <row r="106" spans="6:26">
      <c r="J106" s="63">
        <v>0</v>
      </c>
      <c r="K106" s="107"/>
      <c r="L106" s="107"/>
      <c r="M106" s="107"/>
      <c r="P106" s="93"/>
      <c r="Q106" s="93"/>
      <c r="R106" s="93"/>
      <c r="S106" s="93"/>
      <c r="T106" s="93"/>
      <c r="U106" s="66"/>
      <c r="V106" s="66"/>
      <c r="W106" s="66"/>
      <c r="X106" s="66"/>
      <c r="Y106" s="66"/>
      <c r="Z106" s="60"/>
    </row>
    <row r="107" spans="6:26">
      <c r="K107" s="151" t="s">
        <v>75</v>
      </c>
      <c r="L107" s="152"/>
      <c r="M107" s="152"/>
      <c r="P107" s="93"/>
      <c r="Q107" s="93"/>
      <c r="R107" s="93"/>
      <c r="S107" s="93"/>
      <c r="T107" s="93"/>
      <c r="U107" s="66"/>
      <c r="V107" s="66"/>
      <c r="W107" s="66"/>
      <c r="X107" s="66"/>
      <c r="Y107" s="66"/>
      <c r="Z107" s="60"/>
    </row>
    <row r="108" spans="6:26">
      <c r="F108" s="61" t="s">
        <v>22</v>
      </c>
      <c r="G108" s="64">
        <f>AVERAGE(G77:G100)</f>
        <v>12.455357142857141</v>
      </c>
      <c r="I108" s="61" t="s">
        <v>22</v>
      </c>
      <c r="J108" s="64">
        <f t="shared" ref="J108" si="2">AVERAGE(J77:J106)</f>
        <v>6.9669312169312168</v>
      </c>
      <c r="P108" s="93"/>
      <c r="Q108" s="93"/>
      <c r="R108" s="93"/>
      <c r="S108" s="93"/>
      <c r="T108" s="93"/>
      <c r="U108" s="66"/>
      <c r="V108" s="66"/>
      <c r="W108" s="66"/>
      <c r="X108" s="66"/>
      <c r="Y108" s="66"/>
      <c r="Z108" s="60"/>
    </row>
    <row r="109" spans="6:26">
      <c r="P109" s="180"/>
      <c r="Q109" s="108"/>
      <c r="R109" s="90"/>
      <c r="S109" s="91"/>
      <c r="T109" s="91"/>
      <c r="U109" s="66"/>
      <c r="V109" s="66"/>
      <c r="W109" s="66"/>
      <c r="X109" s="66"/>
      <c r="Y109" s="66"/>
      <c r="Z109" s="60"/>
    </row>
    <row r="110" spans="6:26">
      <c r="P110" s="180"/>
      <c r="Q110" s="108"/>
      <c r="R110" s="90"/>
      <c r="S110" s="91"/>
      <c r="T110" s="91"/>
      <c r="U110" s="66"/>
      <c r="V110" s="66"/>
      <c r="W110" s="66"/>
      <c r="X110" s="66"/>
      <c r="Y110" s="66"/>
      <c r="Z110" s="60"/>
    </row>
    <row r="111" spans="6:26">
      <c r="P111" s="180"/>
      <c r="Q111" s="108"/>
      <c r="R111" s="90"/>
      <c r="S111" s="108"/>
      <c r="T111" s="108"/>
      <c r="U111" s="66"/>
      <c r="V111" s="66"/>
      <c r="W111" s="66"/>
      <c r="X111" s="66"/>
      <c r="Y111" s="66"/>
      <c r="Z111" s="60"/>
    </row>
    <row r="112" spans="6:26">
      <c r="P112" s="180"/>
      <c r="Q112" s="108"/>
      <c r="R112" s="90"/>
      <c r="S112" s="91"/>
      <c r="T112" s="91"/>
      <c r="U112" s="66"/>
      <c r="V112" s="66"/>
      <c r="W112" s="66"/>
      <c r="X112" s="66"/>
      <c r="Y112" s="66"/>
      <c r="Z112" s="60"/>
    </row>
    <row r="113" spans="8:26">
      <c r="P113" s="180"/>
      <c r="Q113" s="108"/>
      <c r="R113" s="90"/>
      <c r="S113" s="91"/>
      <c r="T113" s="91"/>
      <c r="U113" s="66"/>
      <c r="V113" s="66"/>
      <c r="W113" s="66"/>
      <c r="X113" s="66"/>
      <c r="Y113" s="66"/>
      <c r="Z113" s="60"/>
    </row>
    <row r="114" spans="8:26">
      <c r="L114" s="107" t="s">
        <v>73</v>
      </c>
      <c r="M114" s="107"/>
      <c r="N114" s="107"/>
      <c r="P114" s="180"/>
      <c r="Q114" s="108"/>
      <c r="R114" s="90"/>
      <c r="S114" s="108"/>
      <c r="T114" s="108"/>
      <c r="U114" s="66"/>
      <c r="V114" s="66"/>
      <c r="W114" s="66"/>
      <c r="X114" s="66"/>
      <c r="Y114" s="66"/>
      <c r="Z114" s="60"/>
    </row>
    <row r="115" spans="8:26">
      <c r="H115" s="186" t="s">
        <v>74</v>
      </c>
      <c r="I115" s="186"/>
      <c r="J115" s="186"/>
      <c r="K115" s="186"/>
      <c r="L115" s="151" t="s">
        <v>72</v>
      </c>
      <c r="M115" s="152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0"/>
    </row>
  </sheetData>
  <mergeCells count="10">
    <mergeCell ref="P86:T86"/>
    <mergeCell ref="P87:Q87"/>
    <mergeCell ref="P97:P99"/>
    <mergeCell ref="H115:K115"/>
    <mergeCell ref="P96:Y96"/>
    <mergeCell ref="P100:P102"/>
    <mergeCell ref="P103:P105"/>
    <mergeCell ref="P88:P90"/>
    <mergeCell ref="P109:P111"/>
    <mergeCell ref="P112:P11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N40"/>
  <sheetViews>
    <sheetView topLeftCell="A23" workbookViewId="0">
      <selection activeCell="J28" sqref="J28"/>
    </sheetView>
  </sheetViews>
  <sheetFormatPr defaultRowHeight="15"/>
  <sheetData>
    <row r="5" spans="4:14">
      <c r="D5" s="2" t="s">
        <v>59</v>
      </c>
      <c r="E5" s="2"/>
      <c r="L5" s="2" t="s">
        <v>60</v>
      </c>
      <c r="M5" s="2"/>
    </row>
    <row r="6" spans="4:14">
      <c r="F6" s="36" t="s">
        <v>2</v>
      </c>
      <c r="N6" s="36" t="s">
        <v>2</v>
      </c>
    </row>
    <row r="7" spans="4:14">
      <c r="F7" s="8">
        <v>6.25</v>
      </c>
      <c r="N7" s="7">
        <v>0</v>
      </c>
    </row>
    <row r="8" spans="4:14">
      <c r="F8" s="7">
        <v>0</v>
      </c>
      <c r="N8" s="8">
        <v>7.1428571428571423</v>
      </c>
    </row>
    <row r="9" spans="4:14">
      <c r="F9" s="7">
        <v>0</v>
      </c>
      <c r="N9" s="8">
        <v>11.111111111111111</v>
      </c>
    </row>
    <row r="10" spans="4:14">
      <c r="F10" s="7">
        <v>0</v>
      </c>
      <c r="N10" s="7">
        <v>0</v>
      </c>
    </row>
    <row r="11" spans="4:14">
      <c r="F11" s="7">
        <v>0</v>
      </c>
      <c r="N11" s="7">
        <v>0</v>
      </c>
    </row>
    <row r="12" spans="4:14">
      <c r="F12" s="7">
        <v>0</v>
      </c>
      <c r="N12" s="7">
        <v>0</v>
      </c>
    </row>
    <row r="13" spans="4:14">
      <c r="F13" s="7">
        <v>0</v>
      </c>
      <c r="N13" s="7">
        <v>0</v>
      </c>
    </row>
    <row r="14" spans="4:14">
      <c r="F14" s="8">
        <v>9.0909090909090917</v>
      </c>
      <c r="N14" s="8">
        <v>7.6923076923076925</v>
      </c>
    </row>
    <row r="15" spans="4:14">
      <c r="F15" s="7">
        <v>0</v>
      </c>
      <c r="N15" s="7">
        <v>0</v>
      </c>
    </row>
    <row r="16" spans="4:14">
      <c r="F16" s="7">
        <v>0</v>
      </c>
      <c r="N16" s="7">
        <v>0</v>
      </c>
    </row>
    <row r="17" spans="6:14">
      <c r="F17" s="7">
        <v>0</v>
      </c>
      <c r="N17" s="7">
        <v>0</v>
      </c>
    </row>
    <row r="18" spans="6:14">
      <c r="F18" s="8">
        <v>25</v>
      </c>
      <c r="N18" s="8">
        <v>9.0909090909090917</v>
      </c>
    </row>
    <row r="19" spans="6:14">
      <c r="F19" s="7">
        <v>0</v>
      </c>
      <c r="N19" s="8">
        <v>20</v>
      </c>
    </row>
    <row r="20" spans="6:14">
      <c r="F20" s="7">
        <v>0</v>
      </c>
      <c r="N20" s="7">
        <v>0</v>
      </c>
    </row>
    <row r="21" spans="6:14">
      <c r="F21" s="7">
        <v>0</v>
      </c>
      <c r="N21" s="7">
        <v>0</v>
      </c>
    </row>
    <row r="22" spans="6:14">
      <c r="F22" s="7">
        <v>0</v>
      </c>
      <c r="N22" s="7">
        <v>0</v>
      </c>
    </row>
    <row r="23" spans="6:14">
      <c r="F23" s="7">
        <v>0</v>
      </c>
      <c r="N23" s="8">
        <v>12.5</v>
      </c>
    </row>
    <row r="24" spans="6:14">
      <c r="F24" s="7">
        <v>0</v>
      </c>
      <c r="N24" s="7">
        <v>0</v>
      </c>
    </row>
    <row r="25" spans="6:14">
      <c r="F25" s="7">
        <v>0</v>
      </c>
      <c r="N25" s="7">
        <v>0</v>
      </c>
    </row>
    <row r="26" spans="6:14">
      <c r="F26" s="7">
        <v>0</v>
      </c>
      <c r="N26" s="7">
        <v>0</v>
      </c>
    </row>
    <row r="27" spans="6:14">
      <c r="F27" s="8">
        <v>9.0909090909090917</v>
      </c>
      <c r="N27" s="7">
        <v>0</v>
      </c>
    </row>
    <row r="28" spans="6:14">
      <c r="F28" s="7">
        <v>0</v>
      </c>
      <c r="N28" s="7">
        <v>0</v>
      </c>
    </row>
    <row r="29" spans="6:14">
      <c r="F29" s="8">
        <v>14.285714285714285</v>
      </c>
      <c r="N29" s="7">
        <v>0</v>
      </c>
    </row>
    <row r="30" spans="6:14">
      <c r="F30" s="7">
        <v>0</v>
      </c>
    </row>
    <row r="31" spans="6:14">
      <c r="F31" s="19">
        <v>0</v>
      </c>
    </row>
    <row r="32" spans="6:14">
      <c r="F32" s="19">
        <v>0</v>
      </c>
    </row>
    <row r="33" spans="4:14">
      <c r="F33" s="19">
        <v>0</v>
      </c>
    </row>
    <row r="35" spans="4:14">
      <c r="D35" s="22"/>
      <c r="E35" s="22" t="s">
        <v>61</v>
      </c>
      <c r="F35" s="21">
        <f t="shared" ref="F35:N35" si="0">AVERAGE(F7:F33)</f>
        <v>2.3599086099086102</v>
      </c>
      <c r="G35" s="21"/>
      <c r="H35" s="21"/>
      <c r="I35" s="21"/>
      <c r="J35" s="21"/>
      <c r="K35" s="21"/>
      <c r="L35" s="21"/>
      <c r="M35" s="22" t="s">
        <v>61</v>
      </c>
      <c r="N35" s="21">
        <f t="shared" si="0"/>
        <v>2.9363993494428278</v>
      </c>
    </row>
    <row r="36" spans="4:14">
      <c r="E36" s="22" t="s">
        <v>43</v>
      </c>
      <c r="F36" s="22">
        <f>STDEV(F7:F33)/COUNT(F7:F33)^0.5</f>
        <v>1.1215741350557866</v>
      </c>
      <c r="M36" s="22" t="s">
        <v>43</v>
      </c>
      <c r="N36" s="22">
        <f>STDEV(N7:N33)/COUNT(N7:N33)^0.5</f>
        <v>1.1543244673462969</v>
      </c>
    </row>
    <row r="37" spans="4:14">
      <c r="K37" s="190" t="s">
        <v>76</v>
      </c>
      <c r="L37" s="190"/>
      <c r="M37" s="190"/>
    </row>
    <row r="38" spans="4:14">
      <c r="H38" t="s">
        <v>22</v>
      </c>
      <c r="I38" t="s">
        <v>43</v>
      </c>
    </row>
    <row r="39" spans="4:14">
      <c r="G39" s="22" t="s">
        <v>1</v>
      </c>
      <c r="H39" s="20">
        <f>N35</f>
        <v>2.9363993494428278</v>
      </c>
      <c r="I39">
        <f>N36</f>
        <v>1.1543244673462969</v>
      </c>
    </row>
    <row r="40" spans="4:14">
      <c r="G40" s="22" t="s">
        <v>0</v>
      </c>
      <c r="H40" s="20">
        <f>F35</f>
        <v>2.3599086099086102</v>
      </c>
      <c r="I40">
        <f>F36</f>
        <v>1.1215741350557866</v>
      </c>
    </row>
  </sheetData>
  <mergeCells count="1">
    <mergeCell ref="K37:M3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O53"/>
  <sheetViews>
    <sheetView workbookViewId="0">
      <selection activeCell="I52" sqref="I52:I53"/>
    </sheetView>
  </sheetViews>
  <sheetFormatPr defaultRowHeight="15"/>
  <cols>
    <col min="12" max="12" width="21.7109375" customWidth="1"/>
  </cols>
  <sheetData>
    <row r="6" spans="5:13">
      <c r="E6" s="1" t="s">
        <v>10</v>
      </c>
      <c r="L6" s="2" t="s">
        <v>1</v>
      </c>
    </row>
    <row r="7" spans="5:13">
      <c r="F7" s="18" t="s">
        <v>2</v>
      </c>
      <c r="M7" s="18" t="s">
        <v>2</v>
      </c>
    </row>
    <row r="8" spans="5:13">
      <c r="F8" s="8">
        <v>14.285714285714285</v>
      </c>
      <c r="M8" s="8">
        <v>28.571428571428569</v>
      </c>
    </row>
    <row r="9" spans="5:13">
      <c r="F9" s="8">
        <v>57.142857142857139</v>
      </c>
      <c r="M9" s="19">
        <v>0</v>
      </c>
    </row>
    <row r="10" spans="5:13">
      <c r="F10" s="8">
        <v>33.333333333333329</v>
      </c>
      <c r="M10" s="19">
        <v>0</v>
      </c>
    </row>
    <row r="11" spans="5:13">
      <c r="F11" s="8">
        <v>16.666666666666664</v>
      </c>
      <c r="M11" s="19">
        <v>0</v>
      </c>
    </row>
    <row r="12" spans="5:13">
      <c r="F12" s="19">
        <v>0</v>
      </c>
      <c r="M12" s="8">
        <v>28.571428571428569</v>
      </c>
    </row>
    <row r="13" spans="5:13">
      <c r="F13" s="19">
        <v>0</v>
      </c>
      <c r="M13" s="8">
        <v>14.285714285714285</v>
      </c>
    </row>
    <row r="14" spans="5:13">
      <c r="F14" s="19">
        <v>0</v>
      </c>
      <c r="M14" s="19">
        <v>0</v>
      </c>
    </row>
    <row r="15" spans="5:13">
      <c r="F15" s="8">
        <v>50</v>
      </c>
      <c r="M15" s="19">
        <v>0</v>
      </c>
    </row>
    <row r="16" spans="5:13">
      <c r="F16" s="8">
        <v>28.571428571428569</v>
      </c>
      <c r="M16" s="19">
        <v>0</v>
      </c>
    </row>
    <row r="17" spans="6:13">
      <c r="F17" s="19">
        <v>0</v>
      </c>
      <c r="M17" s="19">
        <v>0</v>
      </c>
    </row>
    <row r="18" spans="6:13">
      <c r="F18" s="19">
        <v>0</v>
      </c>
      <c r="M18" s="19">
        <v>0</v>
      </c>
    </row>
    <row r="19" spans="6:13">
      <c r="F19" s="8">
        <v>25</v>
      </c>
      <c r="M19" s="7">
        <v>0</v>
      </c>
    </row>
    <row r="20" spans="6:13">
      <c r="F20" s="8">
        <v>33.333333333333329</v>
      </c>
      <c r="M20" s="8">
        <v>16.666666666666664</v>
      </c>
    </row>
    <row r="21" spans="6:13">
      <c r="F21" s="19">
        <v>0</v>
      </c>
      <c r="M21" s="19">
        <v>0</v>
      </c>
    </row>
    <row r="22" spans="6:13">
      <c r="F22" s="19">
        <v>0</v>
      </c>
      <c r="M22" s="19">
        <v>0</v>
      </c>
    </row>
    <row r="23" spans="6:13">
      <c r="F23" s="8">
        <v>12.5</v>
      </c>
      <c r="M23" s="19">
        <v>0</v>
      </c>
    </row>
    <row r="24" spans="6:13">
      <c r="F24" s="8">
        <v>14.285714285714285</v>
      </c>
      <c r="M24" s="19">
        <v>0</v>
      </c>
    </row>
    <row r="25" spans="6:13">
      <c r="F25" s="19">
        <v>0</v>
      </c>
      <c r="M25" s="19">
        <v>0</v>
      </c>
    </row>
    <row r="26" spans="6:13">
      <c r="F26" s="19">
        <v>0</v>
      </c>
      <c r="M26" s="8">
        <v>12.5</v>
      </c>
    </row>
    <row r="27" spans="6:13">
      <c r="F27" s="19">
        <v>0</v>
      </c>
      <c r="M27" s="19">
        <v>0</v>
      </c>
    </row>
    <row r="28" spans="6:13">
      <c r="F28" s="8">
        <v>16.666666666666664</v>
      </c>
      <c r="M28" s="8">
        <v>40</v>
      </c>
    </row>
    <row r="29" spans="6:13">
      <c r="F29" s="8">
        <v>8.3333333333333321</v>
      </c>
      <c r="M29" s="19">
        <v>0</v>
      </c>
    </row>
    <row r="30" spans="6:13">
      <c r="M30" s="19">
        <v>0</v>
      </c>
    </row>
    <row r="31" spans="6:13">
      <c r="M31" s="19">
        <v>0</v>
      </c>
    </row>
    <row r="32" spans="6:13">
      <c r="M32" s="19">
        <v>0</v>
      </c>
    </row>
    <row r="33" spans="6:15">
      <c r="M33" s="19">
        <v>0</v>
      </c>
    </row>
    <row r="34" spans="6:15">
      <c r="M34" s="19">
        <v>0</v>
      </c>
    </row>
    <row r="35" spans="6:15">
      <c r="M35" s="8">
        <v>6.666666666666667</v>
      </c>
    </row>
    <row r="36" spans="6:15">
      <c r="M36" s="19">
        <v>0</v>
      </c>
    </row>
    <row r="38" spans="6:15">
      <c r="F38" s="21">
        <f>AVERAGE(F8:F36)</f>
        <v>14.096320346320345</v>
      </c>
      <c r="M38" s="21">
        <f>AVERAGE(M8:M36)</f>
        <v>5.0779967159277497</v>
      </c>
    </row>
    <row r="42" spans="6:15">
      <c r="F42" s="22" t="s">
        <v>1</v>
      </c>
      <c r="G42" s="20">
        <f>M38</f>
        <v>5.0779967159277497</v>
      </c>
    </row>
    <row r="43" spans="6:15">
      <c r="F43" s="22" t="s">
        <v>0</v>
      </c>
      <c r="G43" s="20">
        <f>F38</f>
        <v>14.096320346320345</v>
      </c>
    </row>
    <row r="46" spans="6:15" ht="16.5">
      <c r="J46" s="23"/>
      <c r="K46" s="24" t="s">
        <v>11</v>
      </c>
      <c r="L46" s="25"/>
      <c r="M46" s="25"/>
      <c r="N46" s="25"/>
      <c r="O46" s="25"/>
    </row>
    <row r="47" spans="6:15">
      <c r="J47" s="27"/>
      <c r="K47" s="25"/>
      <c r="L47" s="25"/>
      <c r="M47" s="25"/>
      <c r="N47" s="25"/>
      <c r="O47" s="25"/>
    </row>
    <row r="48" spans="6:15" ht="15.75" thickBot="1">
      <c r="J48" s="28"/>
      <c r="K48" s="168" t="s">
        <v>3</v>
      </c>
      <c r="L48" s="168"/>
      <c r="M48" s="168"/>
      <c r="N48" s="168"/>
      <c r="O48" s="25"/>
    </row>
    <row r="49" spans="5:15" ht="16.5" thickTop="1" thickBot="1">
      <c r="E49" s="127"/>
      <c r="J49" s="29"/>
      <c r="K49" s="30"/>
      <c r="L49" s="50" t="s">
        <v>62</v>
      </c>
      <c r="M49" s="26"/>
      <c r="O49" s="25"/>
    </row>
    <row r="50" spans="5:15" ht="16.5" thickTop="1" thickBot="1">
      <c r="J50" s="31"/>
      <c r="K50" s="14" t="s">
        <v>63</v>
      </c>
      <c r="L50" s="33">
        <v>2.19573655095982E-2</v>
      </c>
      <c r="M50" s="32"/>
      <c r="O50" s="25"/>
    </row>
    <row r="51" spans="5:15" ht="16.5" thickTop="1" thickBot="1"/>
    <row r="52" spans="5:15" ht="38.25" thickTop="1" thickBot="1">
      <c r="I52" s="50" t="s">
        <v>62</v>
      </c>
    </row>
    <row r="53" spans="5:15" ht="15.75" thickTop="1">
      <c r="I53" s="14" t="s">
        <v>63</v>
      </c>
    </row>
  </sheetData>
  <mergeCells count="1">
    <mergeCell ref="K48:N4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W32"/>
  <sheetViews>
    <sheetView workbookViewId="0">
      <selection activeCell="O23" sqref="O23:O24"/>
    </sheetView>
  </sheetViews>
  <sheetFormatPr defaultRowHeight="15"/>
  <cols>
    <col min="19" max="19" width="17.28515625" customWidth="1"/>
  </cols>
  <sheetData>
    <row r="3" spans="3:23">
      <c r="D3" s="136" t="s">
        <v>18</v>
      </c>
    </row>
    <row r="6" spans="3:23">
      <c r="S6" s="35"/>
      <c r="T6" s="35"/>
      <c r="U6" s="35"/>
      <c r="V6" s="35"/>
    </row>
    <row r="7" spans="3:23">
      <c r="C7" s="1" t="s">
        <v>10</v>
      </c>
      <c r="H7" s="2" t="s">
        <v>17</v>
      </c>
      <c r="R7" s="35"/>
      <c r="S7" s="35"/>
      <c r="T7" s="35"/>
      <c r="U7" s="35"/>
      <c r="V7" s="35"/>
    </row>
    <row r="8" spans="3:23">
      <c r="D8" s="36" t="s">
        <v>2</v>
      </c>
      <c r="I8" s="36" t="s">
        <v>2</v>
      </c>
      <c r="Q8" s="93"/>
      <c r="R8" s="170"/>
      <c r="S8" s="170"/>
      <c r="T8" s="170"/>
      <c r="U8" s="170"/>
      <c r="V8" s="170"/>
      <c r="W8" s="93"/>
    </row>
    <row r="9" spans="3:23">
      <c r="D9" s="8">
        <v>25</v>
      </c>
      <c r="I9" s="19">
        <v>0</v>
      </c>
      <c r="Q9" s="93"/>
      <c r="R9" s="171"/>
      <c r="S9" s="171"/>
      <c r="T9" s="35"/>
      <c r="U9" s="35"/>
      <c r="V9" s="35"/>
      <c r="W9" s="93"/>
    </row>
    <row r="10" spans="3:23">
      <c r="D10" s="8">
        <v>7.6923076923076925</v>
      </c>
      <c r="I10" s="19">
        <v>0</v>
      </c>
      <c r="Q10" s="93"/>
      <c r="R10" s="169"/>
      <c r="S10" s="123"/>
      <c r="T10" s="128"/>
      <c r="U10" s="129"/>
      <c r="V10" s="129"/>
      <c r="W10" s="93"/>
    </row>
    <row r="11" spans="3:23">
      <c r="D11" s="8">
        <v>20</v>
      </c>
      <c r="I11" s="19">
        <v>0</v>
      </c>
      <c r="Q11" s="93"/>
      <c r="R11" s="169"/>
      <c r="S11" s="123"/>
      <c r="T11" s="128"/>
      <c r="U11" s="129"/>
      <c r="V11" s="129"/>
      <c r="W11" s="93"/>
    </row>
    <row r="12" spans="3:23">
      <c r="D12" s="8">
        <v>16.666666666666664</v>
      </c>
      <c r="I12" s="19">
        <v>0</v>
      </c>
      <c r="Q12" s="93"/>
      <c r="R12" s="169"/>
      <c r="S12" s="123"/>
      <c r="T12" s="128"/>
      <c r="U12" s="123"/>
      <c r="V12" s="123"/>
      <c r="W12" s="93"/>
    </row>
    <row r="13" spans="3:23">
      <c r="D13" s="8">
        <v>33.333333333333329</v>
      </c>
      <c r="I13" s="19">
        <v>0</v>
      </c>
      <c r="Q13" s="93"/>
      <c r="R13" s="169"/>
      <c r="S13" s="123"/>
      <c r="T13" s="128"/>
      <c r="U13" s="129"/>
      <c r="V13" s="129"/>
      <c r="W13" s="93"/>
    </row>
    <row r="14" spans="3:23">
      <c r="D14" s="8">
        <v>25</v>
      </c>
      <c r="I14" s="19">
        <v>0</v>
      </c>
      <c r="Q14" s="93"/>
      <c r="R14" s="169"/>
      <c r="S14" s="123"/>
      <c r="T14" s="128"/>
      <c r="U14" s="129"/>
      <c r="V14" s="129"/>
      <c r="W14" s="93"/>
    </row>
    <row r="15" spans="3:23">
      <c r="D15" s="8">
        <v>50</v>
      </c>
      <c r="I15" s="8">
        <v>9.0909090909090917</v>
      </c>
      <c r="Q15" s="93"/>
      <c r="R15" s="169"/>
      <c r="S15" s="123"/>
      <c r="T15" s="128"/>
      <c r="U15" s="123"/>
      <c r="V15" s="123"/>
      <c r="W15" s="93"/>
    </row>
    <row r="16" spans="3:23">
      <c r="D16" s="8">
        <v>9.0909090909090917</v>
      </c>
      <c r="I16" s="19">
        <v>0</v>
      </c>
    </row>
    <row r="17" spans="4:23">
      <c r="D17" s="8">
        <v>20</v>
      </c>
      <c r="I17" s="8">
        <v>16.666666666666664</v>
      </c>
    </row>
    <row r="18" spans="4:23">
      <c r="D18" s="8">
        <v>22.222222222222221</v>
      </c>
      <c r="I18" s="19">
        <v>0</v>
      </c>
      <c r="R18" s="93"/>
      <c r="S18" s="93"/>
      <c r="T18" s="93"/>
      <c r="U18" s="93"/>
      <c r="V18" s="93"/>
      <c r="W18" s="93"/>
    </row>
    <row r="19" spans="4:23" ht="16.5">
      <c r="D19" s="19">
        <v>0</v>
      </c>
      <c r="I19" s="8">
        <v>9.0909090909090917</v>
      </c>
      <c r="R19" s="34" t="s">
        <v>11</v>
      </c>
      <c r="S19" s="35"/>
      <c r="T19" s="35"/>
      <c r="U19" s="35"/>
      <c r="V19" s="35"/>
      <c r="W19" s="93"/>
    </row>
    <row r="20" spans="4:23">
      <c r="D20" s="19">
        <v>0</v>
      </c>
      <c r="I20" s="19">
        <v>0</v>
      </c>
      <c r="R20" s="170"/>
      <c r="S20" s="170"/>
      <c r="T20" s="170"/>
      <c r="U20" s="170"/>
      <c r="V20" s="130"/>
      <c r="W20" s="93"/>
    </row>
    <row r="21" spans="4:23" ht="24.75">
      <c r="D21" s="8">
        <v>16.666666666666664</v>
      </c>
      <c r="I21" s="8">
        <v>20</v>
      </c>
      <c r="R21" s="35"/>
      <c r="S21" s="131" t="s">
        <v>62</v>
      </c>
      <c r="T21" s="35"/>
      <c r="U21" s="93"/>
      <c r="V21" s="35"/>
      <c r="W21" s="93"/>
    </row>
    <row r="22" spans="4:23" ht="15.75" thickBot="1">
      <c r="D22" s="8">
        <v>18.181818181818183</v>
      </c>
      <c r="I22" s="8">
        <v>8.3333333333333321</v>
      </c>
      <c r="R22" s="132" t="s">
        <v>63</v>
      </c>
      <c r="S22" s="135">
        <v>4.0282217894123448E-3</v>
      </c>
      <c r="T22" s="133"/>
      <c r="U22" s="93"/>
      <c r="V22" s="35"/>
      <c r="W22" s="93"/>
    </row>
    <row r="23" spans="4:23" ht="38.25" thickTop="1" thickBot="1">
      <c r="D23" s="19">
        <v>0</v>
      </c>
      <c r="I23" s="19">
        <v>0</v>
      </c>
      <c r="O23" s="50" t="s">
        <v>62</v>
      </c>
      <c r="R23" s="123"/>
      <c r="S23" s="134"/>
      <c r="T23" s="134"/>
      <c r="U23" s="93"/>
      <c r="V23" s="35"/>
      <c r="W23" s="93"/>
    </row>
    <row r="24" spans="4:23" ht="15.75" thickTop="1">
      <c r="D24" s="19">
        <v>0</v>
      </c>
      <c r="I24" s="19">
        <v>0</v>
      </c>
      <c r="O24" s="14" t="s">
        <v>63</v>
      </c>
      <c r="R24" s="123"/>
      <c r="S24" s="134"/>
      <c r="T24" s="134"/>
      <c r="U24" s="93"/>
      <c r="V24" s="35"/>
      <c r="W24" s="93"/>
    </row>
    <row r="25" spans="4:23">
      <c r="D25" s="8">
        <v>11.111111111111111</v>
      </c>
      <c r="I25" s="19">
        <v>0</v>
      </c>
      <c r="R25" s="123"/>
      <c r="S25" s="134"/>
      <c r="T25" s="134"/>
      <c r="U25" s="93"/>
      <c r="V25" s="35"/>
      <c r="W25" s="93"/>
    </row>
    <row r="26" spans="4:23">
      <c r="D26" s="19">
        <v>0</v>
      </c>
      <c r="I26" s="19">
        <v>0</v>
      </c>
      <c r="V26" s="37"/>
    </row>
    <row r="27" spans="4:23">
      <c r="D27" s="8">
        <v>22.222222222222221</v>
      </c>
      <c r="I27" s="19">
        <v>0</v>
      </c>
      <c r="R27" s="169"/>
      <c r="S27" s="169"/>
      <c r="T27" s="169"/>
      <c r="U27" s="169"/>
      <c r="V27" s="37"/>
    </row>
    <row r="28" spans="4:23">
      <c r="D28" s="19">
        <v>0</v>
      </c>
      <c r="I28" s="8">
        <v>9.0909090909090917</v>
      </c>
    </row>
    <row r="29" spans="4:23">
      <c r="D29" s="19">
        <v>0</v>
      </c>
    </row>
    <row r="32" spans="4:23">
      <c r="D32" s="21">
        <f t="shared" ref="D32:I32" si="0">AVERAGE(D9:D30)</f>
        <v>14.15177415177415</v>
      </c>
      <c r="E32" s="21"/>
      <c r="F32" s="21"/>
      <c r="G32" s="21"/>
      <c r="H32" s="21"/>
      <c r="I32" s="21">
        <f t="shared" si="0"/>
        <v>3.6136363636363642</v>
      </c>
    </row>
  </sheetData>
  <mergeCells count="6">
    <mergeCell ref="R27:U27"/>
    <mergeCell ref="R8:V8"/>
    <mergeCell ref="R9:S9"/>
    <mergeCell ref="R13:R15"/>
    <mergeCell ref="R10:R12"/>
    <mergeCell ref="R20:U2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50"/>
  <sheetViews>
    <sheetView topLeftCell="A7" workbookViewId="0">
      <selection activeCell="H41" sqref="H41"/>
    </sheetView>
  </sheetViews>
  <sheetFormatPr defaultRowHeight="15"/>
  <cols>
    <col min="16" max="16" width="18.28515625" customWidth="1"/>
  </cols>
  <sheetData>
    <row r="4" spans="3:9">
      <c r="F4" s="136" t="s">
        <v>19</v>
      </c>
    </row>
    <row r="6" spans="3:9">
      <c r="D6" s="2" t="s">
        <v>17</v>
      </c>
      <c r="I6" s="38" t="s">
        <v>10</v>
      </c>
    </row>
    <row r="7" spans="3:9">
      <c r="C7" s="36" t="s">
        <v>2</v>
      </c>
      <c r="H7" s="36" t="s">
        <v>2</v>
      </c>
    </row>
    <row r="8" spans="3:9">
      <c r="C8" s="39">
        <v>0</v>
      </c>
      <c r="H8" s="39">
        <v>0</v>
      </c>
    </row>
    <row r="9" spans="3:9">
      <c r="C9" s="39">
        <v>0</v>
      </c>
      <c r="H9" s="40">
        <v>4.7619047619047619</v>
      </c>
    </row>
    <row r="10" spans="3:9">
      <c r="C10" s="39">
        <v>0</v>
      </c>
      <c r="H10" s="39">
        <v>0</v>
      </c>
    </row>
    <row r="11" spans="3:9">
      <c r="C11" s="40">
        <v>20</v>
      </c>
      <c r="H11" s="39">
        <v>0</v>
      </c>
    </row>
    <row r="12" spans="3:9">
      <c r="C12" s="40">
        <v>8.3333333333333321</v>
      </c>
      <c r="H12" s="39">
        <v>0</v>
      </c>
    </row>
    <row r="13" spans="3:9">
      <c r="C13" s="39">
        <v>0</v>
      </c>
      <c r="H13" s="39">
        <v>0</v>
      </c>
    </row>
    <row r="14" spans="3:9">
      <c r="C14" s="40">
        <v>8.3333333333333321</v>
      </c>
      <c r="H14" s="39">
        <v>0</v>
      </c>
    </row>
    <row r="15" spans="3:9">
      <c r="C15" s="39">
        <v>0</v>
      </c>
      <c r="H15" s="39">
        <v>0</v>
      </c>
    </row>
    <row r="16" spans="3:9">
      <c r="C16" s="39">
        <v>0</v>
      </c>
      <c r="H16" s="39">
        <v>0</v>
      </c>
    </row>
    <row r="17" spans="3:20">
      <c r="C17" s="39">
        <v>0</v>
      </c>
      <c r="H17" s="39">
        <v>0</v>
      </c>
    </row>
    <row r="18" spans="3:20">
      <c r="C18" s="39">
        <v>0</v>
      </c>
      <c r="H18" s="40">
        <v>33.333333333333329</v>
      </c>
    </row>
    <row r="19" spans="3:20">
      <c r="C19" s="39">
        <v>0</v>
      </c>
      <c r="H19" s="39">
        <v>0</v>
      </c>
    </row>
    <row r="20" spans="3:20">
      <c r="C20" s="39">
        <v>0</v>
      </c>
      <c r="H20" s="39">
        <v>0</v>
      </c>
    </row>
    <row r="21" spans="3:20">
      <c r="C21" s="39">
        <v>0</v>
      </c>
      <c r="H21" s="40">
        <v>8.3333333333333321</v>
      </c>
    </row>
    <row r="22" spans="3:20">
      <c r="C22" s="40">
        <v>7.6923076923076925</v>
      </c>
      <c r="H22" s="41">
        <v>0</v>
      </c>
    </row>
    <row r="23" spans="3:20">
      <c r="C23" s="39">
        <v>0</v>
      </c>
      <c r="H23" s="40">
        <v>20</v>
      </c>
    </row>
    <row r="24" spans="3:20">
      <c r="C24" s="39">
        <v>0</v>
      </c>
      <c r="H24" s="41">
        <v>0</v>
      </c>
    </row>
    <row r="25" spans="3:20">
      <c r="C25" s="40">
        <v>11.111111111111111</v>
      </c>
      <c r="H25" s="42">
        <v>0</v>
      </c>
    </row>
    <row r="26" spans="3:20">
      <c r="C26" s="39">
        <v>0</v>
      </c>
      <c r="H26" s="39">
        <v>0</v>
      </c>
    </row>
    <row r="27" spans="3:20">
      <c r="C27" s="39">
        <v>0</v>
      </c>
      <c r="H27" s="39">
        <v>0</v>
      </c>
    </row>
    <row r="28" spans="3:20">
      <c r="C28" s="39">
        <v>0</v>
      </c>
      <c r="H28" s="39">
        <v>0</v>
      </c>
    </row>
    <row r="29" spans="3:20">
      <c r="C29" s="39">
        <v>0</v>
      </c>
      <c r="H29" s="43">
        <v>12.5</v>
      </c>
    </row>
    <row r="30" spans="3:20">
      <c r="C30" s="39">
        <v>0</v>
      </c>
      <c r="H30" s="43">
        <v>12.5</v>
      </c>
    </row>
    <row r="31" spans="3:20">
      <c r="C31" s="39">
        <v>0</v>
      </c>
      <c r="H31" s="10">
        <v>0</v>
      </c>
    </row>
    <row r="32" spans="3:20">
      <c r="C32" s="40">
        <v>8.3333333333333321</v>
      </c>
      <c r="N32" s="93"/>
      <c r="O32" s="93"/>
      <c r="P32" s="93"/>
      <c r="Q32" s="93"/>
      <c r="R32" s="93"/>
      <c r="S32" s="93"/>
      <c r="T32" s="93"/>
    </row>
    <row r="33" spans="3:20" ht="16.5">
      <c r="C33" s="39">
        <v>0</v>
      </c>
      <c r="N33" s="93"/>
      <c r="O33" s="44"/>
      <c r="P33" s="137"/>
      <c r="Q33" s="137"/>
      <c r="R33" s="137"/>
      <c r="S33" s="137"/>
      <c r="T33" s="46"/>
    </row>
    <row r="34" spans="3:20">
      <c r="C34" s="39">
        <v>0</v>
      </c>
      <c r="N34" s="93"/>
      <c r="O34" s="137"/>
      <c r="P34" s="137"/>
      <c r="Q34" s="137"/>
      <c r="R34" s="137"/>
      <c r="S34" s="137"/>
      <c r="T34" s="47"/>
    </row>
    <row r="35" spans="3:20">
      <c r="C35" s="39">
        <v>0</v>
      </c>
      <c r="N35" s="93"/>
      <c r="O35" s="173"/>
      <c r="P35" s="173"/>
      <c r="Q35" s="173"/>
      <c r="R35" s="173"/>
      <c r="S35" s="173"/>
      <c r="T35" s="48"/>
    </row>
    <row r="36" spans="3:20">
      <c r="C36" s="40">
        <v>25</v>
      </c>
      <c r="N36" s="93"/>
      <c r="O36" s="174"/>
      <c r="P36" s="174"/>
      <c r="Q36" s="131"/>
      <c r="R36" s="131"/>
      <c r="S36" s="131"/>
      <c r="T36" s="51"/>
    </row>
    <row r="37" spans="3:20">
      <c r="C37" s="39">
        <v>0</v>
      </c>
      <c r="N37" s="93"/>
      <c r="O37" s="172"/>
      <c r="P37" s="124"/>
      <c r="Q37" s="138"/>
      <c r="R37" s="139"/>
      <c r="S37" s="139"/>
      <c r="T37" s="52"/>
    </row>
    <row r="38" spans="3:20">
      <c r="N38" s="93"/>
      <c r="O38" s="172"/>
      <c r="P38" s="124"/>
      <c r="Q38" s="138"/>
      <c r="R38" s="139"/>
      <c r="S38" s="139"/>
      <c r="T38" s="52"/>
    </row>
    <row r="39" spans="3:20">
      <c r="N39" s="93"/>
      <c r="O39" s="172"/>
      <c r="P39" s="124"/>
      <c r="Q39" s="138"/>
      <c r="R39" s="124"/>
      <c r="S39" s="124"/>
      <c r="T39" s="52"/>
    </row>
    <row r="40" spans="3:20">
      <c r="K40" s="93"/>
      <c r="L40" s="93"/>
      <c r="N40" s="93"/>
      <c r="O40" s="172"/>
      <c r="P40" s="124"/>
      <c r="Q40" s="138"/>
      <c r="R40" s="139"/>
      <c r="S40" s="139"/>
      <c r="T40" s="53"/>
    </row>
    <row r="41" spans="3:20">
      <c r="C41" s="21">
        <f t="shared" ref="C41" si="0">AVERAGE(C8:C37)</f>
        <v>2.9601139601139597</v>
      </c>
      <c r="D41" s="21"/>
      <c r="E41" s="21"/>
      <c r="F41" s="21"/>
      <c r="G41" s="21"/>
      <c r="H41" s="21">
        <f>AVERAGE(H8:H37)</f>
        <v>3.8095238095238089</v>
      </c>
      <c r="K41" s="93"/>
      <c r="L41" s="93"/>
      <c r="N41" s="93"/>
      <c r="O41" s="172"/>
      <c r="P41" s="124"/>
      <c r="Q41" s="138"/>
      <c r="R41" s="139"/>
      <c r="S41" s="139"/>
      <c r="T41" s="54"/>
    </row>
    <row r="42" spans="3:20">
      <c r="K42" s="99"/>
      <c r="L42" s="140"/>
      <c r="N42" s="93"/>
      <c r="O42" s="172"/>
      <c r="P42" s="124"/>
      <c r="Q42" s="138"/>
      <c r="R42" s="124"/>
      <c r="S42" s="124"/>
      <c r="T42" s="55"/>
    </row>
    <row r="43" spans="3:20">
      <c r="K43" s="99"/>
      <c r="L43" s="141"/>
      <c r="N43" s="93"/>
      <c r="O43" s="93"/>
      <c r="P43" s="93"/>
      <c r="Q43" s="93"/>
      <c r="R43" s="93"/>
      <c r="S43" s="93"/>
      <c r="T43" s="56"/>
    </row>
    <row r="44" spans="3:20">
      <c r="K44" s="99"/>
      <c r="L44" s="99"/>
      <c r="T44" s="56"/>
    </row>
    <row r="45" spans="3:20">
      <c r="K45" s="99"/>
      <c r="L45" s="99"/>
      <c r="T45" s="56"/>
    </row>
    <row r="46" spans="3:20">
      <c r="O46" s="45"/>
      <c r="P46" s="45"/>
      <c r="Q46" s="45"/>
      <c r="R46" s="45"/>
      <c r="S46" s="45"/>
      <c r="T46" s="56"/>
    </row>
    <row r="47" spans="3:20" ht="15.75" thickBot="1">
      <c r="O47" s="173" t="s">
        <v>3</v>
      </c>
      <c r="P47" s="173"/>
      <c r="Q47" s="173"/>
      <c r="R47" s="173"/>
      <c r="S47" s="45"/>
      <c r="T47" s="56"/>
    </row>
    <row r="48" spans="3:20" ht="26.25" thickTop="1" thickBot="1">
      <c r="O48" s="57"/>
      <c r="P48" s="50" t="s">
        <v>62</v>
      </c>
      <c r="Q48" s="49"/>
      <c r="S48" s="45"/>
      <c r="T48" s="56"/>
    </row>
    <row r="49" spans="15:20" ht="16.5" thickTop="1" thickBot="1">
      <c r="O49" s="14" t="s">
        <v>63</v>
      </c>
      <c r="P49" s="59">
        <v>0.74823448601082199</v>
      </c>
      <c r="Q49" s="58"/>
      <c r="S49" s="45"/>
      <c r="T49" s="56"/>
    </row>
    <row r="50" spans="15:20" ht="15.75" thickTop="1">
      <c r="O50" s="172"/>
      <c r="P50" s="172"/>
      <c r="Q50" s="172"/>
      <c r="R50" s="172"/>
      <c r="S50" s="45"/>
      <c r="T50" s="56"/>
    </row>
  </sheetData>
  <mergeCells count="6">
    <mergeCell ref="O50:R50"/>
    <mergeCell ref="O35:S35"/>
    <mergeCell ref="O36:P36"/>
    <mergeCell ref="O40:O42"/>
    <mergeCell ref="O37:O39"/>
    <mergeCell ref="O47:R4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X151"/>
  <sheetViews>
    <sheetView topLeftCell="A109" workbookViewId="0">
      <selection activeCell="K132" sqref="K132:K133"/>
    </sheetView>
  </sheetViews>
  <sheetFormatPr defaultRowHeight="15"/>
  <cols>
    <col min="5" max="6" width="9.140625" style="60"/>
    <col min="15" max="15" width="21.7109375" customWidth="1"/>
  </cols>
  <sheetData>
    <row r="1" spans="5:6">
      <c r="F1" s="60" t="s">
        <v>1</v>
      </c>
    </row>
    <row r="3" spans="5:6">
      <c r="F3" s="61" t="s">
        <v>20</v>
      </c>
    </row>
    <row r="4" spans="5:6">
      <c r="E4" s="62" t="s">
        <v>21</v>
      </c>
    </row>
    <row r="5" spans="5:6">
      <c r="F5" s="60">
        <v>0</v>
      </c>
    </row>
    <row r="6" spans="5:6">
      <c r="F6" s="60">
        <v>0</v>
      </c>
    </row>
    <row r="7" spans="5:6">
      <c r="F7" s="60">
        <v>20</v>
      </c>
    </row>
    <row r="8" spans="5:6">
      <c r="F8" s="60">
        <v>0</v>
      </c>
    </row>
    <row r="9" spans="5:6">
      <c r="F9" s="60">
        <v>0</v>
      </c>
    </row>
    <row r="10" spans="5:6">
      <c r="F10" s="60">
        <v>10</v>
      </c>
    </row>
    <row r="11" spans="5:6">
      <c r="F11" s="60">
        <v>0</v>
      </c>
    </row>
    <row r="12" spans="5:6">
      <c r="F12" s="60">
        <v>0</v>
      </c>
    </row>
    <row r="13" spans="5:6">
      <c r="F13" s="60">
        <v>0</v>
      </c>
    </row>
    <row r="14" spans="5:6">
      <c r="F14" s="60">
        <v>0</v>
      </c>
    </row>
    <row r="15" spans="5:6">
      <c r="F15" s="60">
        <v>0</v>
      </c>
    </row>
    <row r="16" spans="5:6">
      <c r="F16" s="60">
        <v>0</v>
      </c>
    </row>
    <row r="17" spans="6:6">
      <c r="F17" s="60">
        <v>0</v>
      </c>
    </row>
    <row r="18" spans="6:6">
      <c r="F18" s="60">
        <v>25</v>
      </c>
    </row>
    <row r="19" spans="6:6">
      <c r="F19" s="60">
        <v>12.5</v>
      </c>
    </row>
    <row r="20" spans="6:6">
      <c r="F20" s="60">
        <v>0</v>
      </c>
    </row>
    <row r="21" spans="6:6">
      <c r="F21" s="60">
        <v>0</v>
      </c>
    </row>
    <row r="22" spans="6:6">
      <c r="F22" s="60">
        <v>0</v>
      </c>
    </row>
    <row r="23" spans="6:6">
      <c r="F23" s="60">
        <v>0</v>
      </c>
    </row>
    <row r="24" spans="6:6">
      <c r="F24" s="60">
        <v>0</v>
      </c>
    </row>
    <row r="25" spans="6:6">
      <c r="F25" s="60">
        <v>9.0909090909090917</v>
      </c>
    </row>
    <row r="26" spans="6:6">
      <c r="F26" s="60">
        <v>0</v>
      </c>
    </row>
    <row r="27" spans="6:6">
      <c r="F27" s="60">
        <v>0</v>
      </c>
    </row>
    <row r="28" spans="6:6">
      <c r="F28" s="60">
        <v>0</v>
      </c>
    </row>
    <row r="29" spans="6:6">
      <c r="F29" s="60">
        <v>25</v>
      </c>
    </row>
    <row r="30" spans="6:6">
      <c r="F30" s="60">
        <v>0</v>
      </c>
    </row>
    <row r="31" spans="6:6">
      <c r="F31" s="60">
        <v>0</v>
      </c>
    </row>
    <row r="32" spans="6:6">
      <c r="F32" s="60">
        <v>0</v>
      </c>
    </row>
    <row r="34" spans="5:23">
      <c r="E34" s="61" t="s">
        <v>22</v>
      </c>
      <c r="F34" s="64">
        <f t="shared" ref="F34" si="0">AVERAGE(F5:F32)</f>
        <v>3.6282467532467533</v>
      </c>
    </row>
    <row r="39" spans="5:23">
      <c r="E39" s="62" t="s">
        <v>23</v>
      </c>
    </row>
    <row r="40" spans="5:23" ht="16.5">
      <c r="F40" s="61" t="s">
        <v>20</v>
      </c>
      <c r="M40" s="65" t="s">
        <v>27</v>
      </c>
      <c r="N40" s="66"/>
      <c r="O40" s="66"/>
      <c r="P40" s="66"/>
      <c r="Q40" s="66"/>
      <c r="R40" s="66"/>
      <c r="S40" s="66"/>
      <c r="T40" s="66"/>
      <c r="U40" s="66"/>
      <c r="V40" s="66"/>
      <c r="W40" s="60"/>
    </row>
    <row r="41" spans="5:23">
      <c r="F41" s="63">
        <v>0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0"/>
    </row>
    <row r="42" spans="5:23" ht="15.75" thickBot="1">
      <c r="F42" s="63">
        <v>0</v>
      </c>
      <c r="M42" s="175" t="s">
        <v>12</v>
      </c>
      <c r="N42" s="175"/>
      <c r="O42" s="175"/>
      <c r="P42" s="175"/>
      <c r="Q42" s="66"/>
      <c r="R42" s="66"/>
      <c r="S42" s="66"/>
      <c r="T42" s="66"/>
      <c r="U42" s="66"/>
      <c r="V42" s="66"/>
      <c r="W42" s="60"/>
    </row>
    <row r="43" spans="5:23" ht="26.25" thickTop="1" thickBot="1">
      <c r="F43" s="63">
        <v>0</v>
      </c>
      <c r="M43" s="176" t="s">
        <v>28</v>
      </c>
      <c r="N43" s="177"/>
      <c r="O43" s="67" t="s">
        <v>13</v>
      </c>
      <c r="P43" s="68" t="s">
        <v>14</v>
      </c>
      <c r="Q43" s="66"/>
      <c r="R43" s="66"/>
      <c r="S43" s="66"/>
      <c r="T43" s="66"/>
      <c r="U43" s="66"/>
      <c r="V43" s="66"/>
      <c r="W43" s="60"/>
    </row>
    <row r="44" spans="5:23" ht="15.75" thickTop="1">
      <c r="F44" s="63">
        <v>0</v>
      </c>
      <c r="M44" s="178" t="s">
        <v>29</v>
      </c>
      <c r="N44" s="69" t="s">
        <v>30</v>
      </c>
      <c r="O44" s="70">
        <v>28</v>
      </c>
      <c r="P44" s="71">
        <v>42.285714285714285</v>
      </c>
      <c r="Q44" s="66"/>
      <c r="R44" s="66"/>
      <c r="S44" s="66"/>
      <c r="T44" s="66"/>
      <c r="U44" s="66"/>
      <c r="V44" s="66"/>
      <c r="W44" s="60"/>
    </row>
    <row r="45" spans="5:23" ht="24">
      <c r="F45" s="63">
        <v>0</v>
      </c>
      <c r="M45" s="178"/>
      <c r="N45" s="69" t="s">
        <v>31</v>
      </c>
      <c r="O45" s="70">
        <v>36</v>
      </c>
      <c r="P45" s="71">
        <v>56.402777777777779</v>
      </c>
      <c r="Q45" s="72"/>
      <c r="R45" s="72"/>
      <c r="S45" s="72"/>
      <c r="T45" s="72"/>
      <c r="U45" s="72"/>
      <c r="V45" s="72"/>
      <c r="W45" s="60"/>
    </row>
    <row r="46" spans="5:23" ht="48">
      <c r="F46" s="63">
        <v>0</v>
      </c>
      <c r="M46" s="178"/>
      <c r="N46" s="69" t="s">
        <v>32</v>
      </c>
      <c r="O46" s="70">
        <v>27</v>
      </c>
      <c r="P46" s="71">
        <v>35.981481481481481</v>
      </c>
      <c r="Q46" s="72"/>
      <c r="R46" s="72"/>
      <c r="S46" s="72"/>
      <c r="T46" s="72"/>
      <c r="U46" s="72"/>
      <c r="V46" s="72"/>
      <c r="W46" s="60"/>
    </row>
    <row r="47" spans="5:23">
      <c r="F47" s="63">
        <v>0</v>
      </c>
      <c r="M47" s="178"/>
      <c r="N47" s="69" t="s">
        <v>16</v>
      </c>
      <c r="O47" s="70">
        <v>91</v>
      </c>
      <c r="P47" s="73"/>
      <c r="Q47" s="72"/>
      <c r="R47" s="72"/>
      <c r="S47" s="72"/>
      <c r="T47" s="72"/>
      <c r="U47" s="72"/>
      <c r="V47" s="72"/>
      <c r="W47" s="60"/>
    </row>
    <row r="48" spans="5:23">
      <c r="F48" s="63">
        <v>16.666666666666664</v>
      </c>
      <c r="M48" s="179" t="s">
        <v>4</v>
      </c>
      <c r="N48" s="74" t="s">
        <v>30</v>
      </c>
      <c r="O48" s="75">
        <v>28</v>
      </c>
      <c r="P48" s="76">
        <v>47.339285714285715</v>
      </c>
      <c r="Q48" s="66"/>
      <c r="R48" s="66"/>
      <c r="S48" s="66"/>
      <c r="T48" s="66"/>
      <c r="U48" s="66"/>
      <c r="V48" s="66"/>
      <c r="W48" s="60"/>
    </row>
    <row r="49" spans="6:24" ht="24">
      <c r="F49" s="63">
        <v>0</v>
      </c>
      <c r="M49" s="179"/>
      <c r="N49" s="74" t="s">
        <v>31</v>
      </c>
      <c r="O49" s="75">
        <v>36</v>
      </c>
      <c r="P49" s="76">
        <v>32.458333333333336</v>
      </c>
      <c r="Q49" s="66"/>
      <c r="R49" s="66"/>
      <c r="S49" s="66"/>
      <c r="T49" s="66"/>
      <c r="U49" s="66"/>
      <c r="V49" s="66"/>
      <c r="W49" s="60"/>
    </row>
    <row r="50" spans="6:24" ht="48">
      <c r="F50" s="63">
        <v>0</v>
      </c>
      <c r="M50" s="179"/>
      <c r="N50" s="74" t="s">
        <v>32</v>
      </c>
      <c r="O50" s="75">
        <v>27</v>
      </c>
      <c r="P50" s="76">
        <v>62.666666666666664</v>
      </c>
      <c r="Q50" s="66"/>
      <c r="R50" s="66"/>
      <c r="S50" s="66"/>
      <c r="T50" s="66"/>
      <c r="U50" s="66"/>
      <c r="V50" s="66"/>
      <c r="W50" s="60"/>
    </row>
    <row r="51" spans="6:24">
      <c r="F51" s="63">
        <v>0</v>
      </c>
      <c r="M51" s="179"/>
      <c r="N51" s="74" t="s">
        <v>16</v>
      </c>
      <c r="O51" s="75">
        <v>91</v>
      </c>
      <c r="P51" s="77"/>
      <c r="Q51" s="66"/>
      <c r="R51" s="66"/>
      <c r="S51" s="66"/>
      <c r="T51" s="66"/>
      <c r="U51" s="66"/>
      <c r="V51" s="66"/>
      <c r="W51" s="60"/>
    </row>
    <row r="52" spans="6:24">
      <c r="F52" s="63">
        <v>0</v>
      </c>
      <c r="M52" s="179" t="s">
        <v>5</v>
      </c>
      <c r="N52" s="74" t="s">
        <v>30</v>
      </c>
      <c r="O52" s="75">
        <v>28</v>
      </c>
      <c r="P52" s="76">
        <v>30.910714285714285</v>
      </c>
      <c r="Q52" s="66"/>
      <c r="R52" s="66"/>
      <c r="S52" s="66"/>
      <c r="T52" s="66"/>
      <c r="U52" s="66"/>
      <c r="V52" s="66"/>
      <c r="W52" s="60"/>
    </row>
    <row r="53" spans="6:24" ht="24">
      <c r="F53" s="63">
        <v>0</v>
      </c>
      <c r="M53" s="179"/>
      <c r="N53" s="74" t="s">
        <v>31</v>
      </c>
      <c r="O53" s="75">
        <v>36</v>
      </c>
      <c r="P53" s="76">
        <v>51.180555555555557</v>
      </c>
      <c r="Q53" s="66"/>
      <c r="R53" s="66"/>
      <c r="S53" s="66"/>
      <c r="T53" s="66"/>
      <c r="U53" s="66"/>
      <c r="V53" s="66"/>
      <c r="W53" s="60"/>
    </row>
    <row r="54" spans="6:24" ht="48">
      <c r="F54" s="63">
        <v>0</v>
      </c>
      <c r="M54" s="179"/>
      <c r="N54" s="74" t="s">
        <v>32</v>
      </c>
      <c r="O54" s="75">
        <v>27</v>
      </c>
      <c r="P54" s="76">
        <v>54.74074074074074</v>
      </c>
      <c r="Q54" s="66"/>
      <c r="R54" s="66"/>
      <c r="S54" s="66"/>
      <c r="T54" s="66"/>
      <c r="U54" s="66"/>
      <c r="V54" s="66"/>
      <c r="W54" s="60"/>
    </row>
    <row r="55" spans="6:24">
      <c r="F55" s="63">
        <v>22.222222222222221</v>
      </c>
      <c r="M55" s="179"/>
      <c r="N55" s="74" t="s">
        <v>16</v>
      </c>
      <c r="O55" s="75">
        <v>91</v>
      </c>
      <c r="P55" s="77"/>
      <c r="Q55" s="66"/>
      <c r="R55" s="66"/>
      <c r="S55" s="66"/>
      <c r="T55" s="66"/>
      <c r="U55" s="66"/>
      <c r="V55" s="66"/>
      <c r="W55" s="60"/>
    </row>
    <row r="56" spans="6:24">
      <c r="F56" s="63">
        <v>0</v>
      </c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0"/>
    </row>
    <row r="57" spans="6:24" ht="15.75" thickBot="1">
      <c r="F57" s="63">
        <v>0</v>
      </c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60"/>
    </row>
    <row r="58" spans="6:24" ht="26.25" thickTop="1" thickBot="1">
      <c r="F58" s="63">
        <v>12.5</v>
      </c>
      <c r="M58" s="78"/>
      <c r="N58" s="79" t="s">
        <v>5</v>
      </c>
      <c r="O58" s="79"/>
      <c r="Q58" s="60"/>
      <c r="R58" s="97"/>
      <c r="S58" s="97"/>
      <c r="T58" s="97"/>
      <c r="U58" s="97"/>
      <c r="V58" s="97"/>
      <c r="W58" s="98"/>
      <c r="X58" s="99"/>
    </row>
    <row r="59" spans="6:24" ht="24.75" thickTop="1">
      <c r="F59" s="63">
        <v>0</v>
      </c>
      <c r="M59" s="80" t="s">
        <v>33</v>
      </c>
      <c r="N59" s="81">
        <v>15.980119657866073</v>
      </c>
      <c r="O59" s="81"/>
      <c r="Q59" s="60"/>
      <c r="R59" s="100"/>
      <c r="S59" s="100"/>
      <c r="T59" s="100"/>
      <c r="U59" s="100"/>
      <c r="V59" s="101"/>
      <c r="W59" s="98"/>
      <c r="X59" s="99"/>
    </row>
    <row r="60" spans="6:24">
      <c r="F60" s="63">
        <v>0</v>
      </c>
      <c r="M60" s="82" t="s">
        <v>34</v>
      </c>
      <c r="N60" s="83">
        <v>2</v>
      </c>
      <c r="O60" s="83"/>
      <c r="Q60" s="60"/>
      <c r="R60" s="102"/>
      <c r="S60" s="102"/>
      <c r="T60" s="102"/>
      <c r="U60" s="102"/>
      <c r="V60" s="102"/>
      <c r="W60" s="98"/>
      <c r="X60" s="99"/>
    </row>
    <row r="61" spans="6:24" ht="24.75" thickBot="1">
      <c r="F61" s="63">
        <v>0</v>
      </c>
      <c r="M61" s="84" t="s">
        <v>35</v>
      </c>
      <c r="N61" s="85">
        <v>3.3881381188815857E-4</v>
      </c>
      <c r="O61" s="85"/>
      <c r="Q61" s="60"/>
      <c r="R61" s="101"/>
      <c r="S61" s="101"/>
      <c r="T61" s="101"/>
      <c r="U61" s="101"/>
      <c r="V61" s="101"/>
      <c r="W61" s="98"/>
      <c r="X61" s="99"/>
    </row>
    <row r="62" spans="6:24" ht="15.75" thickTop="1">
      <c r="F62" s="63">
        <v>12.5</v>
      </c>
      <c r="M62" s="180" t="s">
        <v>36</v>
      </c>
      <c r="N62" s="180"/>
      <c r="O62" s="180"/>
      <c r="P62" s="180"/>
      <c r="Q62" s="180"/>
      <c r="R62" s="180"/>
      <c r="S62" s="180"/>
      <c r="T62" s="180"/>
      <c r="U62" s="180"/>
      <c r="V62" s="180"/>
      <c r="W62" s="60"/>
    </row>
    <row r="63" spans="6:24">
      <c r="F63" s="63">
        <v>0</v>
      </c>
      <c r="M63" s="180" t="s">
        <v>37</v>
      </c>
      <c r="N63" s="180"/>
      <c r="O63" s="180"/>
      <c r="P63" s="180"/>
      <c r="Q63" s="180"/>
      <c r="R63" s="180"/>
      <c r="S63" s="180"/>
      <c r="T63" s="180"/>
      <c r="U63" s="180"/>
      <c r="V63" s="180"/>
      <c r="W63" s="60"/>
    </row>
    <row r="64" spans="6:24">
      <c r="F64" s="63">
        <v>0</v>
      </c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</row>
    <row r="65" spans="5:23">
      <c r="F65" s="63">
        <v>0</v>
      </c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</row>
    <row r="66" spans="5:23">
      <c r="F66" s="63">
        <v>0</v>
      </c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</row>
    <row r="67" spans="5:23">
      <c r="F67" s="63">
        <v>0</v>
      </c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</row>
    <row r="68" spans="5:23" ht="16.5">
      <c r="M68" s="65" t="s">
        <v>11</v>
      </c>
      <c r="N68" s="66"/>
      <c r="O68" s="66"/>
      <c r="P68" s="66"/>
      <c r="Q68" s="66"/>
      <c r="R68" s="66"/>
      <c r="S68" s="66"/>
      <c r="T68" s="66"/>
      <c r="U68" s="66"/>
      <c r="V68" s="66"/>
      <c r="W68" s="60"/>
    </row>
    <row r="69" spans="5:23">
      <c r="E69" s="61" t="s">
        <v>22</v>
      </c>
      <c r="F69" s="64">
        <f t="shared" ref="F69" si="1">AVERAGE(F41:F67)</f>
        <v>2.3662551440329218</v>
      </c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0"/>
    </row>
    <row r="70" spans="5:23" ht="15.75" thickBot="1">
      <c r="M70" s="175" t="s">
        <v>12</v>
      </c>
      <c r="N70" s="175"/>
      <c r="O70" s="175"/>
      <c r="P70" s="175"/>
      <c r="Q70" s="175"/>
      <c r="R70" s="66"/>
      <c r="S70" s="66"/>
      <c r="T70" s="66"/>
      <c r="U70" s="66"/>
      <c r="V70" s="66"/>
      <c r="W70" s="60"/>
    </row>
    <row r="71" spans="5:23" ht="26.25" thickTop="1" thickBot="1">
      <c r="M71" s="176" t="s">
        <v>28</v>
      </c>
      <c r="N71" s="177"/>
      <c r="O71" s="67" t="s">
        <v>13</v>
      </c>
      <c r="P71" s="79" t="s">
        <v>14</v>
      </c>
      <c r="Q71" s="68" t="s">
        <v>15</v>
      </c>
      <c r="R71" s="66"/>
      <c r="S71" s="66"/>
      <c r="T71" s="66"/>
      <c r="U71" s="66"/>
      <c r="V71" s="66"/>
      <c r="W71" s="60"/>
    </row>
    <row r="72" spans="5:23" ht="15.75" thickTop="1">
      <c r="M72" s="179" t="s">
        <v>5</v>
      </c>
      <c r="N72" s="74" t="s">
        <v>30</v>
      </c>
      <c r="O72" s="75">
        <v>28</v>
      </c>
      <c r="P72" s="86">
        <v>21.214285714285715</v>
      </c>
      <c r="Q72" s="76">
        <v>594</v>
      </c>
      <c r="R72" s="66"/>
      <c r="S72" s="66"/>
      <c r="T72" s="66"/>
      <c r="U72" s="66"/>
      <c r="V72" s="66"/>
      <c r="W72" s="60"/>
    </row>
    <row r="73" spans="5:23" ht="48">
      <c r="M73" s="179"/>
      <c r="N73" s="74" t="s">
        <v>32</v>
      </c>
      <c r="O73" s="75">
        <v>27</v>
      </c>
      <c r="P73" s="86">
        <v>35.037037037037038</v>
      </c>
      <c r="Q73" s="76">
        <v>946</v>
      </c>
      <c r="R73" s="66"/>
      <c r="S73" s="66"/>
      <c r="T73" s="66"/>
      <c r="U73" s="66"/>
      <c r="V73" s="66"/>
      <c r="W73" s="60"/>
    </row>
    <row r="74" spans="5:23">
      <c r="M74" s="179"/>
      <c r="N74" s="74" t="s">
        <v>16</v>
      </c>
      <c r="O74" s="75">
        <v>55</v>
      </c>
      <c r="P74" s="87"/>
      <c r="Q74" s="77"/>
      <c r="R74" s="66"/>
      <c r="S74" s="66"/>
      <c r="T74" s="66"/>
      <c r="U74" s="66"/>
      <c r="V74" s="66"/>
      <c r="W74" s="60"/>
    </row>
    <row r="75" spans="5:23">
      <c r="E75" s="62" t="s">
        <v>24</v>
      </c>
      <c r="M75" s="179"/>
      <c r="N75" s="74"/>
      <c r="O75" s="75"/>
      <c r="P75" s="86"/>
      <c r="Q75" s="76"/>
      <c r="R75" s="66"/>
      <c r="S75" s="66"/>
      <c r="T75" s="66"/>
      <c r="U75" s="66"/>
      <c r="V75" s="66"/>
      <c r="W75" s="60"/>
    </row>
    <row r="76" spans="5:23">
      <c r="F76" s="61" t="s">
        <v>20</v>
      </c>
      <c r="M76" s="179"/>
      <c r="N76" s="74"/>
      <c r="O76" s="75"/>
      <c r="P76" s="86"/>
      <c r="Q76" s="76"/>
      <c r="R76" s="66"/>
      <c r="S76" s="66"/>
      <c r="T76" s="66"/>
      <c r="U76" s="66"/>
      <c r="V76" s="66"/>
      <c r="W76" s="60"/>
    </row>
    <row r="77" spans="5:23" ht="15.75" thickBot="1">
      <c r="F77" s="63">
        <v>0</v>
      </c>
      <c r="M77" s="179"/>
      <c r="N77" s="74"/>
      <c r="O77" s="75"/>
      <c r="P77" s="87"/>
      <c r="Q77" s="77"/>
      <c r="R77" s="66"/>
      <c r="S77" s="66"/>
      <c r="T77" s="66"/>
      <c r="U77" s="66"/>
      <c r="V77" s="66"/>
      <c r="W77" s="60"/>
    </row>
    <row r="78" spans="5:23" ht="26.25" thickTop="1" thickBot="1">
      <c r="F78" s="63">
        <v>0</v>
      </c>
      <c r="M78" s="78"/>
      <c r="N78" s="79" t="s">
        <v>5</v>
      </c>
      <c r="O78" s="79"/>
      <c r="Q78" s="60"/>
      <c r="R78" s="60"/>
      <c r="S78" s="60"/>
      <c r="T78" s="60"/>
      <c r="U78" s="94"/>
      <c r="V78" s="94"/>
      <c r="W78" s="60"/>
    </row>
    <row r="79" spans="5:23" ht="24.75" thickTop="1">
      <c r="F79" s="63">
        <v>11.111111111111111</v>
      </c>
      <c r="M79" s="80" t="s">
        <v>6</v>
      </c>
      <c r="N79" s="81">
        <v>188</v>
      </c>
      <c r="O79" s="81"/>
      <c r="Q79" s="60"/>
      <c r="R79" s="60"/>
      <c r="S79" s="60"/>
      <c r="T79" s="60"/>
      <c r="U79" s="95"/>
      <c r="V79" s="95"/>
      <c r="W79" s="60"/>
    </row>
    <row r="80" spans="5:23" ht="24">
      <c r="F80" s="63">
        <v>0</v>
      </c>
      <c r="M80" s="82" t="s">
        <v>7</v>
      </c>
      <c r="N80" s="88">
        <v>594</v>
      </c>
      <c r="O80" s="88"/>
      <c r="Q80" s="60"/>
      <c r="R80" s="60"/>
      <c r="S80" s="60"/>
      <c r="T80" s="60"/>
      <c r="U80" s="95"/>
      <c r="V80" s="95"/>
      <c r="W80" s="60"/>
    </row>
    <row r="81" spans="6:23">
      <c r="F81" s="63">
        <v>0</v>
      </c>
      <c r="M81" s="82" t="s">
        <v>8</v>
      </c>
      <c r="N81" s="88">
        <v>-3.6608066297450632</v>
      </c>
      <c r="O81" s="88"/>
      <c r="Q81" s="60"/>
      <c r="R81" s="60"/>
      <c r="S81" s="60"/>
      <c r="T81" s="60"/>
      <c r="U81" s="96"/>
      <c r="V81" s="96"/>
      <c r="W81" s="60"/>
    </row>
    <row r="82" spans="6:23" ht="36.75" thickBot="1">
      <c r="F82" s="63">
        <v>0</v>
      </c>
      <c r="M82" s="84" t="s">
        <v>9</v>
      </c>
      <c r="N82" s="85">
        <v>2.5142246268634795E-4</v>
      </c>
      <c r="O82" s="85"/>
      <c r="Q82" s="60"/>
      <c r="R82" s="60"/>
      <c r="S82" s="60"/>
      <c r="T82" s="60"/>
      <c r="U82" s="96"/>
      <c r="V82" s="96"/>
      <c r="W82" s="60"/>
    </row>
    <row r="83" spans="6:23" ht="15.75" thickTop="1">
      <c r="F83" s="63">
        <v>0</v>
      </c>
      <c r="M83" s="180" t="s">
        <v>38</v>
      </c>
      <c r="N83" s="180"/>
      <c r="O83" s="180"/>
      <c r="P83" s="180"/>
      <c r="Q83" s="180"/>
      <c r="R83" s="180"/>
      <c r="S83" s="180"/>
      <c r="T83" s="180"/>
      <c r="U83" s="180"/>
      <c r="V83" s="180"/>
      <c r="W83" s="60"/>
    </row>
    <row r="84" spans="6:23">
      <c r="F84" s="63">
        <v>0</v>
      </c>
      <c r="M84" s="180"/>
      <c r="N84" s="89"/>
      <c r="O84" s="90"/>
      <c r="P84" s="91"/>
      <c r="Q84" s="91"/>
      <c r="R84" s="92"/>
      <c r="S84" s="92"/>
      <c r="T84" s="92"/>
      <c r="U84" s="92"/>
      <c r="V84" s="92"/>
      <c r="W84" s="60"/>
    </row>
    <row r="85" spans="6:23">
      <c r="F85" s="63">
        <v>14.285714285714285</v>
      </c>
      <c r="M85" s="180"/>
      <c r="N85" s="89"/>
      <c r="O85" s="90"/>
      <c r="P85" s="91"/>
      <c r="Q85" s="91"/>
      <c r="R85" s="92"/>
      <c r="S85" s="92"/>
      <c r="T85" s="92"/>
      <c r="U85" s="92"/>
      <c r="V85" s="92"/>
      <c r="W85" s="60"/>
    </row>
    <row r="86" spans="6:23">
      <c r="F86" s="63">
        <v>16.666666666666664</v>
      </c>
      <c r="M86" s="180"/>
      <c r="N86" s="89"/>
      <c r="O86" s="90"/>
      <c r="P86" s="89"/>
      <c r="Q86" s="89"/>
      <c r="R86" s="92"/>
      <c r="S86" s="92"/>
      <c r="T86" s="92"/>
      <c r="U86" s="92"/>
      <c r="V86" s="92"/>
      <c r="W86" s="60"/>
    </row>
    <row r="87" spans="6:23">
      <c r="F87" s="63">
        <v>6.666666666666667</v>
      </c>
      <c r="M87" s="180"/>
      <c r="N87" s="89"/>
      <c r="O87" s="90"/>
      <c r="P87" s="91"/>
      <c r="Q87" s="91"/>
      <c r="R87" s="92"/>
      <c r="S87" s="92"/>
      <c r="T87" s="92"/>
      <c r="U87" s="92"/>
      <c r="V87" s="92"/>
      <c r="W87" s="60"/>
    </row>
    <row r="88" spans="6:23">
      <c r="F88" s="63">
        <v>11.111111111111111</v>
      </c>
      <c r="M88" s="180"/>
      <c r="N88" s="89"/>
      <c r="O88" s="90"/>
      <c r="P88" s="91"/>
      <c r="Q88" s="91"/>
      <c r="R88" s="92"/>
      <c r="S88" s="92"/>
      <c r="T88" s="92"/>
      <c r="U88" s="92"/>
      <c r="V88" s="92"/>
      <c r="W88" s="60"/>
    </row>
    <row r="89" spans="6:23">
      <c r="F89" s="63">
        <v>12.5</v>
      </c>
      <c r="M89" s="180"/>
      <c r="N89" s="89"/>
      <c r="O89" s="90"/>
      <c r="P89" s="89"/>
      <c r="Q89" s="89"/>
      <c r="R89" s="92"/>
      <c r="S89" s="92"/>
      <c r="T89" s="92"/>
      <c r="U89" s="92"/>
      <c r="V89" s="92"/>
      <c r="W89" s="60"/>
    </row>
    <row r="90" spans="6:23">
      <c r="F90" s="63">
        <v>0</v>
      </c>
      <c r="M90" s="93"/>
      <c r="N90" s="93"/>
      <c r="O90" s="93"/>
      <c r="P90" s="93"/>
      <c r="Q90" s="93"/>
      <c r="R90" s="92"/>
      <c r="S90" s="92"/>
      <c r="T90" s="92"/>
      <c r="U90" s="92"/>
      <c r="V90" s="92"/>
      <c r="W90" s="60"/>
    </row>
    <row r="91" spans="6:23">
      <c r="F91" s="63">
        <v>0</v>
      </c>
      <c r="M91" s="93"/>
      <c r="N91" s="93"/>
      <c r="O91" s="93"/>
      <c r="P91" s="93"/>
      <c r="Q91" s="93"/>
      <c r="R91" s="92"/>
      <c r="S91" s="92"/>
      <c r="T91" s="92"/>
      <c r="U91" s="92"/>
      <c r="V91" s="92"/>
      <c r="W91" s="60"/>
    </row>
    <row r="92" spans="6:23">
      <c r="F92" s="63">
        <v>0</v>
      </c>
      <c r="M92" s="93"/>
      <c r="N92" s="93"/>
      <c r="O92" s="93"/>
      <c r="P92" s="93"/>
      <c r="Q92" s="93"/>
      <c r="R92" s="92"/>
      <c r="S92" s="92"/>
      <c r="T92" s="92"/>
      <c r="U92" s="92"/>
      <c r="V92" s="92"/>
      <c r="W92" s="60"/>
    </row>
    <row r="93" spans="6:23">
      <c r="F93" s="63">
        <v>10</v>
      </c>
      <c r="M93" s="180"/>
      <c r="N93" s="89"/>
      <c r="O93" s="90"/>
      <c r="P93" s="91"/>
      <c r="Q93" s="91"/>
      <c r="R93" s="92"/>
      <c r="S93" s="92"/>
      <c r="T93" s="92"/>
      <c r="U93" s="92"/>
      <c r="V93" s="92"/>
      <c r="W93" s="60"/>
    </row>
    <row r="94" spans="6:23">
      <c r="F94" s="63">
        <v>11.111111111111111</v>
      </c>
      <c r="M94" s="180"/>
      <c r="N94" s="89"/>
      <c r="O94" s="90"/>
      <c r="P94" s="91"/>
      <c r="Q94" s="91"/>
      <c r="R94" s="92"/>
      <c r="S94" s="92"/>
      <c r="T94" s="92"/>
      <c r="U94" s="92"/>
      <c r="V94" s="92"/>
      <c r="W94" s="60"/>
    </row>
    <row r="95" spans="6:23">
      <c r="F95" s="63">
        <v>20</v>
      </c>
      <c r="M95" s="180"/>
      <c r="N95" s="89"/>
      <c r="O95" s="90"/>
      <c r="P95" s="89"/>
      <c r="Q95" s="89"/>
      <c r="R95" s="92"/>
      <c r="S95" s="92"/>
      <c r="T95" s="92"/>
      <c r="U95" s="92"/>
      <c r="V95" s="92"/>
      <c r="W95" s="60"/>
    </row>
    <row r="96" spans="6:23">
      <c r="F96" s="63">
        <v>22.222222222222221</v>
      </c>
      <c r="M96" s="180"/>
      <c r="N96" s="89"/>
      <c r="O96" s="90"/>
      <c r="P96" s="91"/>
      <c r="Q96" s="91"/>
      <c r="R96" s="92"/>
      <c r="S96" s="92"/>
      <c r="T96" s="92"/>
      <c r="U96" s="92"/>
      <c r="V96" s="92"/>
      <c r="W96" s="60"/>
    </row>
    <row r="97" spans="5:23">
      <c r="F97" s="63">
        <v>0</v>
      </c>
      <c r="M97" s="180"/>
      <c r="N97" s="89"/>
      <c r="O97" s="90"/>
      <c r="P97" s="91"/>
      <c r="Q97" s="91"/>
      <c r="R97" s="92"/>
      <c r="S97" s="92"/>
      <c r="T97" s="92"/>
      <c r="U97" s="92"/>
      <c r="V97" s="92"/>
      <c r="W97" s="60"/>
    </row>
    <row r="98" spans="5:23">
      <c r="F98" s="63">
        <v>10</v>
      </c>
      <c r="M98" s="180"/>
      <c r="N98" s="89"/>
      <c r="O98" s="90"/>
      <c r="P98" s="89"/>
      <c r="Q98" s="89"/>
      <c r="R98" s="92"/>
      <c r="S98" s="92"/>
      <c r="T98" s="92"/>
      <c r="U98" s="92"/>
      <c r="V98" s="92"/>
      <c r="W98" s="60"/>
    </row>
    <row r="99" spans="5:23">
      <c r="F99" s="63">
        <v>0</v>
      </c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60"/>
    </row>
    <row r="100" spans="5:23">
      <c r="F100" s="63">
        <v>0</v>
      </c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60"/>
    </row>
    <row r="101" spans="5:23">
      <c r="F101" s="63">
        <v>33.333333333333329</v>
      </c>
      <c r="W101" s="60"/>
    </row>
    <row r="102" spans="5:23">
      <c r="F102" s="63">
        <v>10</v>
      </c>
      <c r="W102" s="60"/>
    </row>
    <row r="103" spans="5:23">
      <c r="F103" s="63">
        <v>0</v>
      </c>
      <c r="W103" s="60"/>
    </row>
    <row r="104" spans="5:23">
      <c r="F104" s="63">
        <v>0</v>
      </c>
      <c r="W104" s="60"/>
    </row>
    <row r="105" spans="5:23">
      <c r="F105" s="63">
        <v>20</v>
      </c>
      <c r="W105" s="60"/>
    </row>
    <row r="106" spans="5:23">
      <c r="F106" s="63">
        <v>0</v>
      </c>
      <c r="W106" s="60"/>
    </row>
    <row r="107" spans="5:23"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</row>
    <row r="108" spans="5:23">
      <c r="E108" s="61" t="s">
        <v>22</v>
      </c>
      <c r="F108" s="64">
        <f t="shared" ref="F108" si="2">AVERAGE(F77:F106)</f>
        <v>6.9669312169312168</v>
      </c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</row>
    <row r="109" spans="5:23"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</row>
    <row r="110" spans="5:23"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</row>
    <row r="111" spans="5:23"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</row>
    <row r="112" spans="5:23"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</row>
    <row r="113" spans="5:23">
      <c r="M113" s="60"/>
      <c r="O113" s="66"/>
      <c r="P113" s="66"/>
      <c r="Q113" s="66"/>
      <c r="R113" s="66"/>
      <c r="S113" s="66"/>
      <c r="T113" s="66"/>
      <c r="U113" s="66"/>
      <c r="V113" s="66"/>
      <c r="W113" s="66"/>
    </row>
    <row r="114" spans="5:23">
      <c r="M114" s="122"/>
      <c r="N114" s="92"/>
      <c r="O114" s="92"/>
      <c r="P114" s="92"/>
      <c r="Q114" s="92"/>
      <c r="R114" s="92"/>
      <c r="S114" s="92"/>
      <c r="T114" s="92"/>
      <c r="U114" s="92"/>
      <c r="V114" s="92"/>
      <c r="W114" s="92"/>
    </row>
    <row r="115" spans="5:23">
      <c r="M115" s="122"/>
      <c r="N115" s="175"/>
      <c r="O115" s="175"/>
      <c r="P115" s="175"/>
      <c r="Q115" s="175"/>
      <c r="R115" s="175"/>
      <c r="S115" s="92"/>
      <c r="T115" s="92"/>
      <c r="U115" s="92"/>
      <c r="V115" s="92"/>
      <c r="W115" s="92"/>
    </row>
    <row r="116" spans="5:23">
      <c r="M116" s="122"/>
      <c r="N116" s="181"/>
      <c r="O116" s="181"/>
      <c r="P116" s="94"/>
      <c r="Q116" s="94"/>
      <c r="R116" s="94"/>
      <c r="S116" s="92"/>
      <c r="T116" s="92"/>
      <c r="U116" s="92"/>
      <c r="V116" s="92"/>
      <c r="W116" s="92"/>
    </row>
    <row r="117" spans="5:23">
      <c r="M117" s="122"/>
      <c r="N117" s="180"/>
      <c r="O117" s="126"/>
      <c r="P117" s="90"/>
      <c r="Q117" s="91"/>
      <c r="R117" s="91"/>
      <c r="S117" s="92"/>
      <c r="T117" s="92"/>
      <c r="U117" s="92"/>
      <c r="V117" s="92"/>
      <c r="W117" s="92"/>
    </row>
    <row r="118" spans="5:23">
      <c r="E118" s="60" t="s">
        <v>25</v>
      </c>
      <c r="M118" s="122"/>
      <c r="N118" s="180"/>
      <c r="O118" s="126"/>
      <c r="P118" s="90"/>
      <c r="Q118" s="91"/>
      <c r="R118" s="91"/>
      <c r="S118" s="92"/>
      <c r="T118" s="92"/>
      <c r="U118" s="92"/>
      <c r="V118" s="92"/>
      <c r="W118" s="92"/>
    </row>
    <row r="119" spans="5:23">
      <c r="E119" s="62" t="s">
        <v>26</v>
      </c>
      <c r="M119" s="122"/>
      <c r="N119" s="180"/>
      <c r="O119" s="126"/>
      <c r="P119" s="90"/>
      <c r="Q119" s="126"/>
      <c r="R119" s="126"/>
      <c r="S119" s="92"/>
      <c r="T119" s="92"/>
      <c r="U119" s="92"/>
      <c r="V119" s="92"/>
      <c r="W119" s="92"/>
    </row>
    <row r="120" spans="5:23">
      <c r="M120" s="122"/>
      <c r="N120" s="180"/>
      <c r="O120" s="126"/>
      <c r="P120" s="90"/>
      <c r="Q120" s="91"/>
      <c r="R120" s="91"/>
      <c r="S120" s="92"/>
      <c r="T120" s="92"/>
      <c r="U120" s="92"/>
      <c r="V120" s="92"/>
      <c r="W120" s="92"/>
    </row>
    <row r="121" spans="5:23">
      <c r="F121" s="61" t="s">
        <v>20</v>
      </c>
      <c r="M121" s="122"/>
      <c r="N121" s="180"/>
      <c r="O121" s="126"/>
      <c r="P121" s="90"/>
      <c r="Q121" s="91"/>
      <c r="R121" s="91"/>
      <c r="S121" s="92"/>
      <c r="T121" s="92"/>
      <c r="U121" s="92"/>
      <c r="V121" s="92"/>
      <c r="W121" s="92"/>
    </row>
    <row r="122" spans="5:23">
      <c r="M122" s="122"/>
      <c r="N122" s="180"/>
      <c r="O122" s="126"/>
      <c r="P122" s="90"/>
      <c r="Q122" s="126"/>
      <c r="R122" s="126"/>
      <c r="S122" s="92"/>
      <c r="T122" s="92"/>
      <c r="U122" s="92"/>
      <c r="V122" s="92"/>
      <c r="W122" s="92"/>
    </row>
    <row r="123" spans="5:23">
      <c r="F123" s="63">
        <v>27.27272727272727</v>
      </c>
      <c r="M123" s="122"/>
      <c r="N123" s="93"/>
      <c r="O123" s="93"/>
      <c r="P123" s="93"/>
      <c r="Q123" s="93"/>
      <c r="R123" s="93"/>
      <c r="S123" s="92"/>
      <c r="T123" s="92"/>
      <c r="U123" s="92"/>
      <c r="V123" s="92"/>
      <c r="W123" s="92"/>
    </row>
    <row r="124" spans="5:23">
      <c r="F124" s="63">
        <v>0</v>
      </c>
      <c r="J124" s="93"/>
      <c r="K124" s="93"/>
      <c r="L124" s="93"/>
      <c r="M124" s="122"/>
      <c r="N124" s="93"/>
      <c r="O124" s="93"/>
      <c r="P124" s="93"/>
      <c r="Q124" s="93"/>
      <c r="R124" s="93"/>
      <c r="S124" s="92"/>
      <c r="T124" s="92"/>
      <c r="U124" s="92"/>
      <c r="V124" s="92"/>
      <c r="W124" s="92"/>
    </row>
    <row r="125" spans="5:23">
      <c r="F125" s="63">
        <v>10</v>
      </c>
      <c r="J125" s="93"/>
      <c r="K125" s="93"/>
      <c r="L125" s="93"/>
      <c r="M125" s="122"/>
      <c r="N125" s="93"/>
      <c r="O125" s="93"/>
      <c r="P125" s="93"/>
      <c r="Q125" s="93"/>
      <c r="R125" s="93"/>
      <c r="S125" s="92"/>
      <c r="T125" s="92"/>
      <c r="U125" s="92"/>
      <c r="V125" s="92"/>
      <c r="W125" s="92"/>
    </row>
    <row r="126" spans="5:23">
      <c r="F126" s="63">
        <v>20</v>
      </c>
      <c r="J126" s="93"/>
      <c r="K126" s="93"/>
      <c r="L126" s="93"/>
      <c r="M126" s="122"/>
      <c r="N126" s="92"/>
      <c r="O126" s="92"/>
      <c r="P126" s="92"/>
      <c r="Q126" s="92"/>
      <c r="R126" s="92"/>
      <c r="S126" s="92"/>
      <c r="T126" s="92"/>
      <c r="U126" s="92"/>
      <c r="V126" s="92"/>
      <c r="W126" s="92"/>
    </row>
    <row r="127" spans="5:23" ht="16.5">
      <c r="F127" s="63">
        <v>0</v>
      </c>
      <c r="J127" s="93"/>
      <c r="K127" s="93"/>
      <c r="L127" s="93"/>
      <c r="M127" s="122"/>
      <c r="N127" s="143" t="s">
        <v>11</v>
      </c>
      <c r="O127" s="125"/>
      <c r="P127" s="125"/>
      <c r="Q127" s="125"/>
      <c r="R127" s="125"/>
      <c r="S127" s="125"/>
      <c r="T127" s="125"/>
      <c r="U127" s="125"/>
      <c r="V127" s="125"/>
      <c r="W127" s="125"/>
    </row>
    <row r="128" spans="5:23">
      <c r="F128" s="63">
        <v>0</v>
      </c>
      <c r="J128" s="93"/>
      <c r="K128" s="93"/>
      <c r="L128" s="93"/>
      <c r="M128" s="122"/>
      <c r="N128" s="94"/>
      <c r="O128" s="131" t="s">
        <v>62</v>
      </c>
      <c r="P128" s="94"/>
      <c r="Q128" s="93"/>
      <c r="R128" s="122"/>
      <c r="S128" s="122"/>
      <c r="T128" s="122"/>
      <c r="U128" s="122"/>
      <c r="V128" s="94"/>
      <c r="W128" s="94"/>
    </row>
    <row r="129" spans="6:23">
      <c r="F129" s="63">
        <v>30</v>
      </c>
      <c r="J129" s="93"/>
      <c r="K129" s="93"/>
      <c r="L129" s="93"/>
      <c r="M129" s="122"/>
      <c r="N129" s="144" t="s">
        <v>63</v>
      </c>
      <c r="O129" s="145">
        <v>0.50746363626169289</v>
      </c>
      <c r="P129" s="142"/>
      <c r="Q129" s="93"/>
      <c r="R129" s="122"/>
      <c r="S129" s="122"/>
      <c r="T129" s="122"/>
      <c r="U129" s="122"/>
      <c r="V129" s="96"/>
      <c r="W129" s="96"/>
    </row>
    <row r="130" spans="6:23">
      <c r="F130" s="63">
        <v>12.5</v>
      </c>
      <c r="J130" s="93"/>
      <c r="K130" s="93"/>
      <c r="L130" s="93"/>
      <c r="M130" s="122"/>
      <c r="N130" s="180"/>
      <c r="O130" s="180"/>
      <c r="P130" s="180"/>
      <c r="Q130" s="180"/>
      <c r="R130" s="180"/>
      <c r="S130" s="180"/>
      <c r="T130" s="180"/>
      <c r="U130" s="180"/>
      <c r="V130" s="180"/>
      <c r="W130" s="180"/>
    </row>
    <row r="131" spans="6:23">
      <c r="F131" s="63">
        <v>12.5</v>
      </c>
      <c r="J131" s="93"/>
      <c r="K131" s="93"/>
      <c r="L131" s="93"/>
      <c r="M131" s="122"/>
      <c r="N131" s="126"/>
      <c r="O131" s="96"/>
      <c r="P131" s="95"/>
      <c r="Q131" s="93"/>
      <c r="R131" s="122"/>
      <c r="S131" s="122"/>
      <c r="T131" s="122"/>
      <c r="U131" s="122"/>
      <c r="V131" s="95"/>
      <c r="W131" s="96"/>
    </row>
    <row r="132" spans="6:23" ht="36.75">
      <c r="F132" s="63">
        <v>0</v>
      </c>
      <c r="J132" s="93"/>
      <c r="K132" s="131" t="s">
        <v>62</v>
      </c>
      <c r="L132" s="93"/>
      <c r="M132" s="122"/>
      <c r="N132" s="93"/>
      <c r="O132" s="93"/>
      <c r="P132" s="93"/>
      <c r="Q132" s="93"/>
      <c r="R132" s="93"/>
      <c r="S132" s="93"/>
      <c r="T132" s="93"/>
      <c r="U132" s="93"/>
      <c r="V132" s="93"/>
      <c r="W132" s="93"/>
    </row>
    <row r="133" spans="6:23">
      <c r="F133" s="63">
        <v>0</v>
      </c>
      <c r="J133" s="93"/>
      <c r="K133" s="132" t="s">
        <v>63</v>
      </c>
      <c r="L133" s="93"/>
      <c r="M133" s="122"/>
      <c r="N133" s="93"/>
      <c r="O133" s="93"/>
      <c r="P133" s="93"/>
      <c r="Q133" s="93"/>
      <c r="R133" s="93"/>
      <c r="S133" s="93"/>
      <c r="T133" s="93"/>
      <c r="U133" s="93"/>
      <c r="V133" s="93"/>
      <c r="W133" s="93"/>
    </row>
    <row r="134" spans="6:23">
      <c r="F134" s="63">
        <v>14.285714285714285</v>
      </c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</row>
    <row r="135" spans="6:23">
      <c r="F135" s="63">
        <v>0</v>
      </c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</row>
    <row r="136" spans="6:23">
      <c r="F136" s="63">
        <v>0</v>
      </c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</row>
    <row r="137" spans="6:23">
      <c r="F137" s="63">
        <v>41.666666666666671</v>
      </c>
    </row>
    <row r="138" spans="6:23">
      <c r="F138" s="63">
        <v>0</v>
      </c>
    </row>
    <row r="139" spans="6:23">
      <c r="F139" s="63">
        <v>11.111111111111111</v>
      </c>
    </row>
    <row r="140" spans="6:23">
      <c r="F140" s="63">
        <v>0</v>
      </c>
    </row>
    <row r="141" spans="6:23">
      <c r="F141" s="63">
        <v>0</v>
      </c>
    </row>
    <row r="142" spans="6:23">
      <c r="F142" s="63">
        <v>0</v>
      </c>
    </row>
    <row r="143" spans="6:23">
      <c r="F143" s="63">
        <v>16.666666666666664</v>
      </c>
    </row>
    <row r="144" spans="6:23">
      <c r="F144" s="63">
        <v>25</v>
      </c>
    </row>
    <row r="145" spans="5:6">
      <c r="F145" s="63">
        <v>26.666666666666668</v>
      </c>
    </row>
    <row r="146" spans="5:6">
      <c r="F146" s="63">
        <v>22.222222222222221</v>
      </c>
    </row>
    <row r="147" spans="5:6">
      <c r="F147" s="63">
        <v>8.3333333333333321</v>
      </c>
    </row>
    <row r="148" spans="5:6">
      <c r="F148" s="63">
        <v>18.181818181818183</v>
      </c>
    </row>
    <row r="149" spans="5:6">
      <c r="F149" s="63">
        <v>22.222222222222221</v>
      </c>
    </row>
    <row r="151" spans="5:6">
      <c r="E151" s="61" t="s">
        <v>22</v>
      </c>
      <c r="F151" s="64">
        <f t="shared" ref="F151" si="3">AVERAGE(F123:F149)</f>
        <v>11.801079578857355</v>
      </c>
    </row>
  </sheetData>
  <mergeCells count="23">
    <mergeCell ref="N130:W130"/>
    <mergeCell ref="M96:M98"/>
    <mergeCell ref="M100:V100"/>
    <mergeCell ref="N115:R115"/>
    <mergeCell ref="N116:O116"/>
    <mergeCell ref="M84:M86"/>
    <mergeCell ref="M87:M89"/>
    <mergeCell ref="N120:N122"/>
    <mergeCell ref="N117:N119"/>
    <mergeCell ref="M72:M74"/>
    <mergeCell ref="M93:M95"/>
    <mergeCell ref="M83:V83"/>
    <mergeCell ref="M62:V62"/>
    <mergeCell ref="M63:V63"/>
    <mergeCell ref="M70:Q70"/>
    <mergeCell ref="M71:N71"/>
    <mergeCell ref="M75:M77"/>
    <mergeCell ref="M57:V57"/>
    <mergeCell ref="M42:P42"/>
    <mergeCell ref="M43:N43"/>
    <mergeCell ref="M44:M47"/>
    <mergeCell ref="M48:M51"/>
    <mergeCell ref="M52:M5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W42"/>
  <sheetViews>
    <sheetView topLeftCell="A13" workbookViewId="0">
      <selection activeCell="G24" sqref="G24"/>
    </sheetView>
  </sheetViews>
  <sheetFormatPr defaultRowHeight="15"/>
  <cols>
    <col min="19" max="19" width="15.5703125" customWidth="1"/>
    <col min="20" max="20" width="32.7109375" customWidth="1"/>
  </cols>
  <sheetData>
    <row r="2" spans="3:13">
      <c r="G2" t="s">
        <v>41</v>
      </c>
    </row>
    <row r="4" spans="3:13">
      <c r="C4" s="1" t="s">
        <v>39</v>
      </c>
      <c r="L4" s="2" t="s">
        <v>1</v>
      </c>
    </row>
    <row r="5" spans="3:13">
      <c r="D5" s="36" t="s">
        <v>45</v>
      </c>
      <c r="M5" s="36" t="s">
        <v>45</v>
      </c>
    </row>
    <row r="6" spans="3:13">
      <c r="D6" s="19">
        <v>0</v>
      </c>
      <c r="M6" s="19">
        <v>0</v>
      </c>
    </row>
    <row r="7" spans="3:13">
      <c r="D7" s="8">
        <v>25</v>
      </c>
      <c r="M7" s="19">
        <v>0</v>
      </c>
    </row>
    <row r="8" spans="3:13">
      <c r="D8" s="8">
        <v>80</v>
      </c>
      <c r="M8" s="19">
        <v>0</v>
      </c>
    </row>
    <row r="9" spans="3:13">
      <c r="D9" s="8">
        <v>0</v>
      </c>
      <c r="M9" s="19">
        <v>0</v>
      </c>
    </row>
    <row r="10" spans="3:13">
      <c r="D10" s="8">
        <v>16.666666666666664</v>
      </c>
      <c r="M10" s="19">
        <v>0</v>
      </c>
    </row>
    <row r="11" spans="3:13">
      <c r="D11" s="19">
        <v>0</v>
      </c>
      <c r="M11" s="19">
        <v>0</v>
      </c>
    </row>
    <row r="12" spans="3:13">
      <c r="D12" s="19">
        <v>0</v>
      </c>
      <c r="M12" s="19">
        <v>0</v>
      </c>
    </row>
    <row r="13" spans="3:13">
      <c r="D13" s="19">
        <v>0</v>
      </c>
      <c r="M13" s="19">
        <v>0</v>
      </c>
    </row>
    <row r="14" spans="3:13">
      <c r="D14" s="19">
        <v>0</v>
      </c>
      <c r="M14" s="8">
        <v>16.666666666666664</v>
      </c>
    </row>
    <row r="15" spans="3:13">
      <c r="D15" s="8">
        <v>22.222222222222221</v>
      </c>
      <c r="M15" s="8">
        <v>16.666666666666664</v>
      </c>
    </row>
    <row r="16" spans="3:13">
      <c r="D16" s="8">
        <v>28.571428571428569</v>
      </c>
      <c r="M16" s="19">
        <v>0</v>
      </c>
    </row>
    <row r="17" spans="3:23">
      <c r="D17" s="8">
        <v>50</v>
      </c>
      <c r="M17" s="19">
        <v>0</v>
      </c>
    </row>
    <row r="18" spans="3:23">
      <c r="D18" s="8">
        <v>50</v>
      </c>
      <c r="M18" s="8">
        <v>11.111111111111111</v>
      </c>
    </row>
    <row r="19" spans="3:23">
      <c r="D19" s="8">
        <v>16.666666666666664</v>
      </c>
      <c r="M19" s="19">
        <v>0</v>
      </c>
    </row>
    <row r="20" spans="3:23">
      <c r="D20" s="19">
        <v>0</v>
      </c>
      <c r="M20" s="19">
        <v>0</v>
      </c>
    </row>
    <row r="21" spans="3:23">
      <c r="D21" s="19">
        <v>0</v>
      </c>
      <c r="M21" s="19">
        <v>0</v>
      </c>
    </row>
    <row r="22" spans="3:23">
      <c r="D22" s="19">
        <v>0</v>
      </c>
      <c r="M22" s="19">
        <v>0</v>
      </c>
    </row>
    <row r="23" spans="3:23">
      <c r="D23" s="8">
        <v>16.666666666666664</v>
      </c>
      <c r="M23" s="19">
        <v>0</v>
      </c>
    </row>
    <row r="24" spans="3:23">
      <c r="D24" s="19">
        <v>0</v>
      </c>
      <c r="M24" s="19">
        <v>0</v>
      </c>
    </row>
    <row r="25" spans="3:23">
      <c r="D25" s="8">
        <v>11.111111111111111</v>
      </c>
      <c r="M25" s="19">
        <v>0</v>
      </c>
    </row>
    <row r="26" spans="3:23">
      <c r="D26" s="8">
        <v>33.333333333333329</v>
      </c>
    </row>
    <row r="28" spans="3:23">
      <c r="C28" t="s">
        <v>42</v>
      </c>
      <c r="D28" s="21">
        <f t="shared" ref="D28" si="0">AVERAGE(D6:D26)</f>
        <v>16.678004535147391</v>
      </c>
      <c r="M28" s="21">
        <f>AVERAGE(M6:M25)</f>
        <v>2.2222222222222223</v>
      </c>
    </row>
    <row r="29" spans="3:23">
      <c r="C29" t="s">
        <v>43</v>
      </c>
      <c r="D29">
        <f>STDEV(D6:D26)/COUNT(D6:D26)^0.5</f>
        <v>4.7713885332787456</v>
      </c>
      <c r="M29">
        <f>STDEV(M6:M25)/COUNT(M5:M25)^0.5</f>
        <v>1.2357044800652301</v>
      </c>
    </row>
    <row r="30" spans="3:23" ht="20.25">
      <c r="T30" s="104"/>
      <c r="U30" s="104"/>
      <c r="V30" s="104"/>
      <c r="W30" s="104"/>
    </row>
    <row r="31" spans="3:23" ht="20.25">
      <c r="G31" s="22" t="s">
        <v>44</v>
      </c>
      <c r="H31" s="22" t="s">
        <v>43</v>
      </c>
      <c r="S31" s="104"/>
      <c r="T31" s="104"/>
      <c r="U31" s="104"/>
      <c r="V31" s="104"/>
      <c r="W31" s="104"/>
    </row>
    <row r="32" spans="3:23" ht="20.25">
      <c r="F32" s="22" t="s">
        <v>1</v>
      </c>
      <c r="G32" s="20">
        <f>M28</f>
        <v>2.2222222222222223</v>
      </c>
      <c r="H32">
        <f>M29</f>
        <v>1.2357044800652301</v>
      </c>
      <c r="S32" s="182"/>
      <c r="T32" s="182"/>
      <c r="U32" s="182"/>
      <c r="V32" s="182"/>
      <c r="W32" s="182"/>
    </row>
    <row r="33" spans="6:23" ht="20.25">
      <c r="F33" s="22" t="s">
        <v>0</v>
      </c>
      <c r="G33" s="20">
        <f>D28</f>
        <v>16.678004535147391</v>
      </c>
      <c r="H33">
        <f>D29</f>
        <v>4.7713885332787456</v>
      </c>
      <c r="S33" s="183"/>
      <c r="T33" s="183"/>
      <c r="U33" s="146"/>
      <c r="V33" s="146"/>
      <c r="W33" s="146"/>
    </row>
    <row r="34" spans="6:23" ht="20.25">
      <c r="S34" s="184"/>
      <c r="T34" s="147"/>
      <c r="U34" s="148"/>
      <c r="V34" s="149"/>
      <c r="W34" s="149"/>
    </row>
    <row r="35" spans="6:23" ht="20.25">
      <c r="S35" s="184"/>
      <c r="T35" s="147"/>
      <c r="U35" s="148"/>
      <c r="V35" s="149"/>
      <c r="W35" s="149"/>
    </row>
    <row r="36" spans="6:23" ht="20.25">
      <c r="S36" s="184"/>
      <c r="T36" s="147"/>
      <c r="U36" s="148"/>
      <c r="V36" s="150"/>
      <c r="W36" s="150"/>
    </row>
    <row r="37" spans="6:23" ht="20.25">
      <c r="S37" s="103" t="s">
        <v>11</v>
      </c>
      <c r="T37" s="104"/>
      <c r="U37" s="104"/>
      <c r="V37" s="104"/>
      <c r="W37" s="104"/>
    </row>
    <row r="38" spans="6:23" ht="21" thickBot="1">
      <c r="S38" s="182"/>
      <c r="T38" s="182"/>
      <c r="U38" s="104"/>
      <c r="V38" s="104"/>
      <c r="W38" s="104"/>
    </row>
    <row r="39" spans="6:23" ht="21.75" thickTop="1" thickBot="1">
      <c r="S39" s="105" t="s">
        <v>46</v>
      </c>
      <c r="T39" s="131" t="s">
        <v>62</v>
      </c>
      <c r="U39" s="104"/>
      <c r="V39" s="104"/>
      <c r="W39" s="104"/>
    </row>
    <row r="40" spans="6:23" ht="21" thickTop="1">
      <c r="S40" s="132" t="s">
        <v>63</v>
      </c>
      <c r="T40" s="106">
        <v>7.4818968542318979E-3</v>
      </c>
      <c r="U40" s="104"/>
      <c r="V40" s="104"/>
      <c r="W40" s="104"/>
    </row>
    <row r="41" spans="6:23">
      <c r="N41" s="141"/>
    </row>
    <row r="42" spans="6:23">
      <c r="P42" s="107"/>
    </row>
  </sheetData>
  <mergeCells count="4">
    <mergeCell ref="S32:W32"/>
    <mergeCell ref="S33:T33"/>
    <mergeCell ref="S34:S36"/>
    <mergeCell ref="S38:T38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L29"/>
  <sheetViews>
    <sheetView topLeftCell="A4" workbookViewId="0">
      <selection activeCell="E33" sqref="E33"/>
    </sheetView>
  </sheetViews>
  <sheetFormatPr defaultRowHeight="15"/>
  <sheetData>
    <row r="5" spans="4:12">
      <c r="D5" t="s">
        <v>47</v>
      </c>
      <c r="J5" t="s">
        <v>48</v>
      </c>
    </row>
    <row r="6" spans="4:12">
      <c r="D6" s="3"/>
      <c r="E6" s="4"/>
      <c r="F6" s="5" t="s">
        <v>49</v>
      </c>
      <c r="J6" s="3"/>
      <c r="K6" s="4"/>
      <c r="L6" s="5" t="s">
        <v>49</v>
      </c>
    </row>
    <row r="7" spans="4:12">
      <c r="D7" s="6"/>
      <c r="E7" s="7"/>
      <c r="F7" s="7">
        <v>0</v>
      </c>
      <c r="J7" s="6"/>
      <c r="K7" s="7"/>
      <c r="L7" s="7">
        <v>0</v>
      </c>
    </row>
    <row r="8" spans="4:12">
      <c r="D8" s="6"/>
      <c r="E8" s="7"/>
      <c r="F8" s="7">
        <v>0</v>
      </c>
      <c r="J8" s="6"/>
      <c r="K8" s="7"/>
      <c r="L8" s="8">
        <v>7.6923076923076925</v>
      </c>
    </row>
    <row r="9" spans="4:12">
      <c r="D9" s="6"/>
      <c r="E9" s="7"/>
      <c r="F9" s="8">
        <v>7.6923076923076925</v>
      </c>
      <c r="J9" s="6"/>
      <c r="K9" s="7"/>
      <c r="L9" s="7">
        <v>0</v>
      </c>
    </row>
    <row r="10" spans="4:12">
      <c r="D10" s="6"/>
      <c r="E10" s="7"/>
      <c r="F10" s="7">
        <v>0</v>
      </c>
      <c r="J10" s="6"/>
      <c r="K10" s="7"/>
      <c r="L10" s="7">
        <v>0</v>
      </c>
    </row>
    <row r="11" spans="4:12">
      <c r="D11" s="6"/>
      <c r="E11" s="7"/>
      <c r="F11" s="8">
        <v>25</v>
      </c>
      <c r="J11" s="6"/>
      <c r="K11" s="7"/>
      <c r="L11" s="8">
        <v>11.111111111111111</v>
      </c>
    </row>
    <row r="12" spans="4:12">
      <c r="D12" s="6"/>
      <c r="E12" s="7"/>
      <c r="F12" s="8">
        <v>25</v>
      </c>
      <c r="J12" s="6"/>
      <c r="K12" s="7"/>
      <c r="L12" s="7">
        <v>0</v>
      </c>
    </row>
    <row r="13" spans="4:12">
      <c r="D13" s="6"/>
      <c r="E13" s="7"/>
      <c r="F13" s="7">
        <v>0</v>
      </c>
      <c r="J13" s="6"/>
      <c r="K13" s="7"/>
      <c r="L13" s="8">
        <v>22.222222222222221</v>
      </c>
    </row>
    <row r="14" spans="4:12">
      <c r="D14" s="6"/>
      <c r="E14" s="7"/>
      <c r="F14" s="8">
        <v>18.181818181818183</v>
      </c>
      <c r="J14" s="6"/>
      <c r="K14" s="7"/>
      <c r="L14" s="8">
        <v>42.857142857142854</v>
      </c>
    </row>
    <row r="15" spans="4:12">
      <c r="D15" s="6"/>
      <c r="E15" s="7"/>
      <c r="F15" s="8">
        <v>22.222222222222221</v>
      </c>
      <c r="J15" s="6"/>
      <c r="K15" s="7"/>
      <c r="L15" s="7">
        <v>0</v>
      </c>
    </row>
    <row r="16" spans="4:12">
      <c r="D16" s="6"/>
      <c r="E16" s="7"/>
      <c r="F16" s="7">
        <v>0</v>
      </c>
      <c r="J16" s="6"/>
      <c r="K16" s="7"/>
      <c r="L16" s="8">
        <v>11.111111111111111</v>
      </c>
    </row>
    <row r="17" spans="3:12">
      <c r="D17" s="6"/>
      <c r="E17" s="7"/>
      <c r="F17" s="7">
        <v>0</v>
      </c>
      <c r="J17" s="6"/>
      <c r="K17" s="7"/>
      <c r="L17" s="7">
        <v>0</v>
      </c>
    </row>
    <row r="18" spans="3:12">
      <c r="D18" s="6"/>
      <c r="E18" s="7"/>
      <c r="F18" s="8">
        <v>33.333333333333329</v>
      </c>
      <c r="J18" s="6"/>
      <c r="K18" s="7"/>
      <c r="L18" s="7">
        <v>0</v>
      </c>
    </row>
    <row r="19" spans="3:12">
      <c r="D19" s="6"/>
      <c r="E19" s="7"/>
      <c r="F19" s="8">
        <v>25</v>
      </c>
      <c r="J19" s="6"/>
      <c r="K19" s="7"/>
      <c r="L19" s="8">
        <v>25</v>
      </c>
    </row>
    <row r="20" spans="3:12">
      <c r="D20" s="6"/>
      <c r="E20" s="7"/>
      <c r="F20" s="7">
        <v>0</v>
      </c>
      <c r="J20" s="6"/>
      <c r="K20" s="7"/>
      <c r="L20" s="8">
        <v>20</v>
      </c>
    </row>
    <row r="21" spans="3:12">
      <c r="D21" s="6"/>
      <c r="E21" s="7"/>
      <c r="F21" s="8">
        <v>22.222222222222221</v>
      </c>
      <c r="J21" s="109"/>
      <c r="K21" s="7"/>
      <c r="L21" s="8">
        <v>9.0909090909090917</v>
      </c>
    </row>
    <row r="22" spans="3:12">
      <c r="D22" s="6"/>
      <c r="E22" s="7"/>
      <c r="F22" s="10">
        <v>0</v>
      </c>
      <c r="J22" s="109"/>
      <c r="K22" s="7"/>
      <c r="L22" s="8">
        <v>16.666666666666664</v>
      </c>
    </row>
    <row r="23" spans="3:12">
      <c r="D23" s="6"/>
      <c r="E23" s="7"/>
      <c r="F23" s="40">
        <v>7.1428571428571423</v>
      </c>
      <c r="J23" s="109"/>
      <c r="K23" s="7"/>
      <c r="L23" s="7">
        <v>0</v>
      </c>
    </row>
    <row r="24" spans="3:12">
      <c r="D24" s="6"/>
      <c r="E24" s="7"/>
      <c r="F24" s="110">
        <v>10</v>
      </c>
      <c r="J24" s="109"/>
      <c r="K24" s="7"/>
      <c r="L24" s="7">
        <v>0</v>
      </c>
    </row>
    <row r="25" spans="3:12">
      <c r="D25" s="6"/>
      <c r="E25" s="7"/>
      <c r="F25" s="40">
        <v>37.5</v>
      </c>
    </row>
    <row r="26" spans="3:12">
      <c r="D26" s="6"/>
      <c r="E26" s="7"/>
      <c r="F26" s="10">
        <v>0</v>
      </c>
    </row>
    <row r="28" spans="3:12">
      <c r="C28" s="22" t="s">
        <v>50</v>
      </c>
      <c r="D28" s="11"/>
      <c r="E28" s="11"/>
      <c r="F28" s="11">
        <f t="shared" ref="F28:L28" si="0">AVERAGE(F7:F26)</f>
        <v>11.664738039738038</v>
      </c>
      <c r="G28" s="11"/>
      <c r="H28" s="11"/>
      <c r="I28" s="11"/>
      <c r="J28" s="11"/>
      <c r="K28" s="11"/>
      <c r="L28" s="11">
        <f t="shared" si="0"/>
        <v>9.2084150417483741</v>
      </c>
    </row>
    <row r="29" spans="3:12">
      <c r="H29" s="151" t="s">
        <v>64</v>
      </c>
      <c r="I29" s="152"/>
      <c r="J29" s="152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V109"/>
  <sheetViews>
    <sheetView topLeftCell="A40" zoomScale="80" zoomScaleNormal="80" workbookViewId="0">
      <selection activeCell="U15" sqref="U15:V20"/>
    </sheetView>
  </sheetViews>
  <sheetFormatPr defaultRowHeight="15"/>
  <cols>
    <col min="6" max="6" width="13.140625" customWidth="1"/>
    <col min="21" max="21" width="19" customWidth="1"/>
  </cols>
  <sheetData>
    <row r="4" spans="5:22">
      <c r="E4" s="1" t="s">
        <v>51</v>
      </c>
      <c r="N4" s="2" t="s">
        <v>52</v>
      </c>
    </row>
    <row r="6" spans="5:22">
      <c r="F6" s="36" t="s">
        <v>2</v>
      </c>
      <c r="O6" s="36" t="s">
        <v>2</v>
      </c>
    </row>
    <row r="7" spans="5:22">
      <c r="F7" s="111">
        <v>0</v>
      </c>
      <c r="O7" s="111">
        <v>0</v>
      </c>
    </row>
    <row r="8" spans="5:22">
      <c r="F8" s="111">
        <v>0</v>
      </c>
      <c r="O8" s="111">
        <v>0</v>
      </c>
    </row>
    <row r="9" spans="5:22">
      <c r="F9" s="111">
        <v>0</v>
      </c>
      <c r="O9" s="111">
        <v>0</v>
      </c>
    </row>
    <row r="10" spans="5:22">
      <c r="F10" s="111">
        <v>0</v>
      </c>
      <c r="O10" s="110">
        <v>20</v>
      </c>
    </row>
    <row r="11" spans="5:22">
      <c r="F11" s="40">
        <v>9.0909090909090917</v>
      </c>
      <c r="O11" s="111">
        <v>0</v>
      </c>
    </row>
    <row r="12" spans="5:22">
      <c r="F12" s="111">
        <v>0</v>
      </c>
      <c r="O12" s="111">
        <v>0</v>
      </c>
    </row>
    <row r="13" spans="5:22">
      <c r="F13" s="111">
        <v>0</v>
      </c>
      <c r="O13" s="111">
        <v>0</v>
      </c>
    </row>
    <row r="14" spans="5:22">
      <c r="F14" s="111">
        <v>0</v>
      </c>
      <c r="O14" s="111">
        <v>0</v>
      </c>
    </row>
    <row r="15" spans="5:22" ht="21.75" customHeight="1">
      <c r="F15" s="111">
        <v>0</v>
      </c>
      <c r="O15" s="111">
        <v>0</v>
      </c>
      <c r="U15" s="185" t="s">
        <v>77</v>
      </c>
      <c r="V15" s="185"/>
    </row>
    <row r="16" spans="5:22">
      <c r="F16" s="111">
        <v>0</v>
      </c>
      <c r="O16" s="112">
        <v>22.222222222222221</v>
      </c>
      <c r="U16" t="s">
        <v>45</v>
      </c>
    </row>
    <row r="17" spans="6:22" ht="15.75" customHeight="1">
      <c r="F17" s="111">
        <v>0</v>
      </c>
      <c r="O17" s="113">
        <v>0</v>
      </c>
      <c r="V17" s="153" t="s">
        <v>68</v>
      </c>
    </row>
    <row r="18" spans="6:22">
      <c r="F18" s="111">
        <v>0</v>
      </c>
      <c r="O18" s="112">
        <v>12.5</v>
      </c>
      <c r="U18" s="61" t="s">
        <v>65</v>
      </c>
      <c r="V18" s="151" t="s">
        <v>69</v>
      </c>
    </row>
    <row r="19" spans="6:22" ht="21" customHeight="1">
      <c r="F19" s="111">
        <v>0</v>
      </c>
      <c r="O19" s="113">
        <v>0</v>
      </c>
      <c r="U19" s="61" t="s">
        <v>66</v>
      </c>
      <c r="V19" s="151">
        <v>0.77181999999999995</v>
      </c>
    </row>
    <row r="20" spans="6:22" ht="15" customHeight="1">
      <c r="F20" s="111">
        <v>0</v>
      </c>
      <c r="O20" s="113">
        <v>0</v>
      </c>
      <c r="U20" s="61" t="s">
        <v>67</v>
      </c>
      <c r="V20" s="151">
        <v>2.034E-2</v>
      </c>
    </row>
    <row r="21" spans="6:22">
      <c r="F21" s="111">
        <v>0</v>
      </c>
      <c r="O21" s="111">
        <v>0</v>
      </c>
    </row>
    <row r="22" spans="6:22">
      <c r="F22" s="111">
        <v>0</v>
      </c>
      <c r="O22" s="111">
        <v>0</v>
      </c>
    </row>
    <row r="23" spans="6:22" ht="15" customHeight="1">
      <c r="F23" s="111">
        <v>0</v>
      </c>
      <c r="O23" s="111">
        <v>0</v>
      </c>
    </row>
    <row r="24" spans="6:22">
      <c r="F24" s="111">
        <v>0</v>
      </c>
      <c r="O24" s="111">
        <v>0</v>
      </c>
    </row>
    <row r="25" spans="6:22">
      <c r="F25" s="110">
        <v>12.5</v>
      </c>
      <c r="O25" s="111">
        <v>0</v>
      </c>
    </row>
    <row r="26" spans="6:22" ht="15" customHeight="1">
      <c r="F26" s="111">
        <v>0</v>
      </c>
      <c r="O26" s="114">
        <v>0</v>
      </c>
    </row>
    <row r="27" spans="6:22">
      <c r="F27" s="111">
        <v>0</v>
      </c>
      <c r="O27" s="114">
        <v>0</v>
      </c>
    </row>
    <row r="28" spans="6:22">
      <c r="F28" s="111">
        <v>0</v>
      </c>
      <c r="O28" s="110">
        <v>12.5</v>
      </c>
    </row>
    <row r="29" spans="6:22">
      <c r="O29" s="114">
        <v>0</v>
      </c>
    </row>
    <row r="30" spans="6:22">
      <c r="O30" s="114">
        <v>0</v>
      </c>
    </row>
    <row r="33" spans="5:15">
      <c r="F33" s="21">
        <f t="shared" ref="F33" si="0">AVERAGE(F7:F28)</f>
        <v>0.98140495867768607</v>
      </c>
      <c r="O33" s="21">
        <f t="shared" ref="O33" si="1">AVERAGE(O7:O30)</f>
        <v>2.800925925925926</v>
      </c>
    </row>
    <row r="40" spans="5:15">
      <c r="E40" s="1" t="s">
        <v>53</v>
      </c>
    </row>
    <row r="41" spans="5:15">
      <c r="F41" s="36" t="s">
        <v>2</v>
      </c>
      <c r="O41" s="36" t="s">
        <v>2</v>
      </c>
    </row>
    <row r="42" spans="5:15">
      <c r="F42" s="115">
        <v>28.571428571428569</v>
      </c>
      <c r="O42" s="116">
        <v>0</v>
      </c>
    </row>
    <row r="43" spans="5:15">
      <c r="F43" s="117">
        <v>0</v>
      </c>
      <c r="O43" s="118">
        <v>14.285714285714285</v>
      </c>
    </row>
    <row r="44" spans="5:15">
      <c r="F44" s="115">
        <v>33.333333333333329</v>
      </c>
      <c r="O44" s="116">
        <v>0</v>
      </c>
    </row>
    <row r="45" spans="5:15">
      <c r="F45" s="117">
        <v>0</v>
      </c>
      <c r="O45" s="116">
        <v>0</v>
      </c>
    </row>
    <row r="46" spans="5:15">
      <c r="F46" s="115">
        <v>16.666666666666664</v>
      </c>
      <c r="O46" s="116">
        <v>0</v>
      </c>
    </row>
    <row r="47" spans="5:15">
      <c r="F47" s="117">
        <v>0</v>
      </c>
      <c r="O47" s="116">
        <v>0</v>
      </c>
    </row>
    <row r="48" spans="5:15">
      <c r="F48" s="117">
        <v>0</v>
      </c>
      <c r="O48" s="117">
        <v>0</v>
      </c>
    </row>
    <row r="49" spans="6:15">
      <c r="F49" s="117">
        <v>0</v>
      </c>
      <c r="O49" s="117">
        <v>0</v>
      </c>
    </row>
    <row r="50" spans="6:15">
      <c r="F50" s="117">
        <v>0</v>
      </c>
      <c r="O50" s="115">
        <v>20</v>
      </c>
    </row>
    <row r="51" spans="6:15">
      <c r="F51" s="117">
        <v>0</v>
      </c>
      <c r="O51" s="115">
        <v>12.5</v>
      </c>
    </row>
    <row r="52" spans="6:15">
      <c r="F52" s="117">
        <v>0</v>
      </c>
      <c r="O52" s="117">
        <v>0</v>
      </c>
    </row>
    <row r="53" spans="6:15">
      <c r="F53" s="117">
        <v>0</v>
      </c>
      <c r="O53" s="116">
        <v>0</v>
      </c>
    </row>
    <row r="54" spans="6:15">
      <c r="F54" s="115">
        <v>11.111111111111111</v>
      </c>
      <c r="O54" s="116">
        <v>0</v>
      </c>
    </row>
    <row r="55" spans="6:15">
      <c r="F55" s="117">
        <v>0</v>
      </c>
      <c r="O55" s="116">
        <v>0</v>
      </c>
    </row>
    <row r="56" spans="6:15">
      <c r="F56" s="117">
        <v>0</v>
      </c>
      <c r="O56" s="116">
        <v>0</v>
      </c>
    </row>
    <row r="57" spans="6:15">
      <c r="F57" s="117">
        <v>0</v>
      </c>
      <c r="O57" s="116">
        <v>0</v>
      </c>
    </row>
    <row r="58" spans="6:15">
      <c r="F58" s="117">
        <v>0</v>
      </c>
      <c r="O58" s="118">
        <v>33.333333333333329</v>
      </c>
    </row>
    <row r="59" spans="6:15">
      <c r="F59" s="117">
        <v>0</v>
      </c>
      <c r="O59" s="117">
        <v>0</v>
      </c>
    </row>
    <row r="60" spans="6:15">
      <c r="F60" s="117">
        <v>0</v>
      </c>
      <c r="O60" s="117">
        <v>0</v>
      </c>
    </row>
    <row r="61" spans="6:15">
      <c r="F61" s="117">
        <v>0</v>
      </c>
      <c r="O61" s="117">
        <v>0</v>
      </c>
    </row>
    <row r="62" spans="6:15">
      <c r="F62" s="115">
        <v>33.333333333333329</v>
      </c>
      <c r="O62" s="117">
        <v>0</v>
      </c>
    </row>
    <row r="63" spans="6:15">
      <c r="F63" s="117">
        <v>0</v>
      </c>
      <c r="O63" s="117">
        <v>0</v>
      </c>
    </row>
    <row r="64" spans="6:15">
      <c r="F64" s="117">
        <v>0</v>
      </c>
      <c r="O64" s="117">
        <v>0</v>
      </c>
    </row>
    <row r="65" spans="5:15">
      <c r="F65" s="117">
        <v>0</v>
      </c>
    </row>
    <row r="66" spans="5:15">
      <c r="F66" s="117">
        <v>0</v>
      </c>
    </row>
    <row r="67" spans="5:15">
      <c r="F67" s="115">
        <v>12.5</v>
      </c>
    </row>
    <row r="68" spans="5:15">
      <c r="F68" s="117">
        <v>0</v>
      </c>
    </row>
    <row r="71" spans="5:15">
      <c r="F71" s="21">
        <f t="shared" ref="F71" si="2">AVERAGE(F42:F68)</f>
        <v>5.0191064079952969</v>
      </c>
      <c r="O71" s="21">
        <f t="shared" ref="O71" si="3">AVERAGE(O42:O68)</f>
        <v>3.4834368530020705</v>
      </c>
    </row>
    <row r="73" spans="5:15">
      <c r="E73" s="1" t="s">
        <v>54</v>
      </c>
      <c r="N73" s="2" t="s">
        <v>55</v>
      </c>
    </row>
    <row r="74" spans="5:15">
      <c r="F74" s="36" t="s">
        <v>2</v>
      </c>
      <c r="O74" s="36" t="s">
        <v>2</v>
      </c>
    </row>
    <row r="75" spans="5:15">
      <c r="F75" s="117">
        <v>0</v>
      </c>
      <c r="O75" s="117">
        <v>0</v>
      </c>
    </row>
    <row r="76" spans="5:15">
      <c r="F76" s="115">
        <v>14.285714285714285</v>
      </c>
      <c r="O76" s="117">
        <v>0</v>
      </c>
    </row>
    <row r="77" spans="5:15">
      <c r="F77" s="115">
        <v>11.111111111111111</v>
      </c>
      <c r="O77" s="115">
        <v>11.111111111111111</v>
      </c>
    </row>
    <row r="80" spans="5:15">
      <c r="F80" s="21">
        <f t="shared" ref="F80" si="4">AVERAGE(F75:F77)</f>
        <v>8.4656084656084651</v>
      </c>
      <c r="O80" s="21">
        <f t="shared" ref="O80" si="5">AVERAGE(O75:O77)</f>
        <v>3.7037037037037037</v>
      </c>
    </row>
    <row r="85" spans="5:15">
      <c r="E85" s="1" t="s">
        <v>39</v>
      </c>
      <c r="N85" s="2" t="s">
        <v>40</v>
      </c>
    </row>
    <row r="86" spans="5:15">
      <c r="F86" s="36" t="s">
        <v>2</v>
      </c>
      <c r="O86" s="36" t="s">
        <v>2</v>
      </c>
    </row>
    <row r="87" spans="5:15">
      <c r="F87" s="19">
        <v>0</v>
      </c>
      <c r="O87" s="19">
        <v>0</v>
      </c>
    </row>
    <row r="88" spans="5:15">
      <c r="F88" s="8">
        <v>25</v>
      </c>
      <c r="O88" s="19">
        <v>0</v>
      </c>
    </row>
    <row r="89" spans="5:15">
      <c r="F89" s="8">
        <v>80</v>
      </c>
      <c r="O89" s="19">
        <v>0</v>
      </c>
    </row>
    <row r="90" spans="5:15">
      <c r="F90" s="8">
        <v>0</v>
      </c>
      <c r="O90" s="19">
        <v>0</v>
      </c>
    </row>
    <row r="91" spans="5:15">
      <c r="F91" s="8">
        <v>16.666666666666664</v>
      </c>
      <c r="O91" s="19">
        <v>0</v>
      </c>
    </row>
    <row r="92" spans="5:15">
      <c r="F92" s="19">
        <v>0</v>
      </c>
      <c r="O92" s="19">
        <v>0</v>
      </c>
    </row>
    <row r="93" spans="5:15">
      <c r="F93" s="19">
        <v>0</v>
      </c>
      <c r="O93" s="19">
        <v>0</v>
      </c>
    </row>
    <row r="94" spans="5:15">
      <c r="F94" s="19">
        <v>0</v>
      </c>
      <c r="O94" s="19">
        <v>0</v>
      </c>
    </row>
    <row r="95" spans="5:15">
      <c r="F95" s="19">
        <v>0</v>
      </c>
      <c r="O95" s="8">
        <v>16.666666666666664</v>
      </c>
    </row>
    <row r="96" spans="5:15">
      <c r="F96" s="8">
        <v>22.222222222222221</v>
      </c>
      <c r="O96" s="8">
        <v>16.666666666666664</v>
      </c>
    </row>
    <row r="97" spans="6:15">
      <c r="F97" s="8">
        <v>28.571428571428569</v>
      </c>
      <c r="O97" s="19">
        <v>0</v>
      </c>
    </row>
    <row r="98" spans="6:15">
      <c r="F98" s="8">
        <v>50</v>
      </c>
      <c r="O98" s="19">
        <v>0</v>
      </c>
    </row>
    <row r="99" spans="6:15">
      <c r="F99" s="8">
        <v>50</v>
      </c>
      <c r="O99" s="8">
        <v>11.111111111111111</v>
      </c>
    </row>
    <row r="100" spans="6:15">
      <c r="F100" s="8">
        <v>16.666666666666664</v>
      </c>
      <c r="O100" s="19">
        <v>0</v>
      </c>
    </row>
    <row r="101" spans="6:15">
      <c r="F101" s="19">
        <v>0</v>
      </c>
      <c r="O101" s="19">
        <v>0</v>
      </c>
    </row>
    <row r="102" spans="6:15">
      <c r="F102" s="19">
        <v>0</v>
      </c>
      <c r="O102" s="19">
        <v>0</v>
      </c>
    </row>
    <row r="103" spans="6:15">
      <c r="F103" s="19">
        <v>0</v>
      </c>
      <c r="O103" s="19">
        <v>0</v>
      </c>
    </row>
    <row r="104" spans="6:15">
      <c r="F104" s="8">
        <v>16.666666666666664</v>
      </c>
      <c r="O104" s="19">
        <v>0</v>
      </c>
    </row>
    <row r="105" spans="6:15">
      <c r="F105" s="19">
        <v>0</v>
      </c>
      <c r="O105" s="19">
        <v>0</v>
      </c>
    </row>
    <row r="106" spans="6:15">
      <c r="F106" s="8">
        <v>11.111111111111111</v>
      </c>
      <c r="O106" s="19">
        <v>0</v>
      </c>
    </row>
    <row r="107" spans="6:15">
      <c r="F107" s="8">
        <v>33.333333333333329</v>
      </c>
    </row>
    <row r="108" spans="6:15">
      <c r="O108" s="21">
        <f t="shared" ref="O108" si="6">AVERAGE(O88:O106)</f>
        <v>2.3391812865497075</v>
      </c>
    </row>
    <row r="109" spans="6:15">
      <c r="F109" s="21">
        <f t="shared" ref="F109" si="7">AVERAGE(F87:F107)</f>
        <v>16.678004535147391</v>
      </c>
    </row>
  </sheetData>
  <mergeCells count="1">
    <mergeCell ref="U15:V1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45"/>
  <sheetViews>
    <sheetView tabSelected="1" workbookViewId="0">
      <selection activeCell="P4" sqref="P4"/>
    </sheetView>
  </sheetViews>
  <sheetFormatPr defaultRowHeight="15"/>
  <cols>
    <col min="12" max="12" width="29.140625" customWidth="1"/>
    <col min="13" max="13" width="24.7109375" customWidth="1"/>
  </cols>
  <sheetData>
    <row r="5" spans="2:11">
      <c r="B5" s="160"/>
      <c r="C5" s="159" t="s">
        <v>20</v>
      </c>
      <c r="D5" s="160"/>
      <c r="E5" s="160"/>
      <c r="F5" s="159" t="s">
        <v>20</v>
      </c>
    </row>
    <row r="6" spans="2:11">
      <c r="B6" s="119" t="s">
        <v>0</v>
      </c>
      <c r="C6" s="160"/>
      <c r="D6" s="160"/>
      <c r="E6" s="62" t="s">
        <v>78</v>
      </c>
      <c r="F6" s="160"/>
      <c r="J6" s="136" t="s">
        <v>79</v>
      </c>
    </row>
    <row r="7" spans="2:11">
      <c r="B7" s="160"/>
      <c r="C7" s="120">
        <v>0</v>
      </c>
      <c r="D7" s="120"/>
      <c r="E7" s="120"/>
      <c r="F7" s="120">
        <v>0</v>
      </c>
      <c r="G7" s="161"/>
      <c r="H7" s="161"/>
      <c r="I7" s="161"/>
      <c r="J7" s="161"/>
      <c r="K7" s="162" t="s">
        <v>20</v>
      </c>
    </row>
    <row r="8" spans="2:11">
      <c r="B8" s="160"/>
      <c r="C8" s="120">
        <v>15.384615384615385</v>
      </c>
      <c r="D8" s="120"/>
      <c r="E8" s="120"/>
      <c r="F8" s="120">
        <v>0</v>
      </c>
      <c r="G8" s="161"/>
      <c r="H8" s="161"/>
      <c r="I8" s="161"/>
      <c r="J8" s="161"/>
      <c r="K8" s="161">
        <v>0</v>
      </c>
    </row>
    <row r="9" spans="2:11">
      <c r="B9" s="160"/>
      <c r="C9" s="120">
        <v>11.111111111111111</v>
      </c>
      <c r="D9" s="120"/>
      <c r="E9" s="120"/>
      <c r="F9" s="120">
        <v>20</v>
      </c>
      <c r="G9" s="161"/>
      <c r="H9" s="161"/>
      <c r="I9" s="161"/>
      <c r="J9" s="161"/>
      <c r="K9" s="161">
        <v>0</v>
      </c>
    </row>
    <row r="10" spans="2:11">
      <c r="B10" s="160"/>
      <c r="C10" s="120">
        <v>9.0909090909090917</v>
      </c>
      <c r="D10" s="120"/>
      <c r="E10" s="120"/>
      <c r="F10" s="120">
        <v>0</v>
      </c>
      <c r="G10" s="161"/>
      <c r="H10" s="161"/>
      <c r="I10" s="161"/>
      <c r="J10" s="161"/>
      <c r="K10" s="161">
        <v>0</v>
      </c>
    </row>
    <row r="11" spans="2:11">
      <c r="B11" s="160"/>
      <c r="C11" s="120">
        <v>0</v>
      </c>
      <c r="D11" s="120"/>
      <c r="E11" s="120"/>
      <c r="F11" s="120">
        <v>0</v>
      </c>
      <c r="G11" s="161"/>
      <c r="H11" s="161"/>
      <c r="I11" s="161"/>
      <c r="J11" s="161"/>
      <c r="K11" s="161">
        <v>16.666666670000001</v>
      </c>
    </row>
    <row r="12" spans="2:11">
      <c r="B12" s="160"/>
      <c r="C12" s="120">
        <v>0</v>
      </c>
      <c r="D12" s="120"/>
      <c r="E12" s="120"/>
      <c r="F12" s="120">
        <v>10</v>
      </c>
      <c r="G12" s="161"/>
      <c r="H12" s="161"/>
      <c r="I12" s="161"/>
      <c r="J12" s="161"/>
      <c r="K12" s="161">
        <v>20</v>
      </c>
    </row>
    <row r="13" spans="2:11">
      <c r="B13" s="160"/>
      <c r="C13" s="120">
        <v>20</v>
      </c>
      <c r="D13" s="120"/>
      <c r="E13" s="120"/>
      <c r="F13" s="120">
        <v>0</v>
      </c>
      <c r="G13" s="161"/>
      <c r="H13" s="161"/>
      <c r="I13" s="161"/>
      <c r="J13" s="161"/>
      <c r="K13" s="161">
        <v>0</v>
      </c>
    </row>
    <row r="14" spans="2:11">
      <c r="B14" s="160"/>
      <c r="C14" s="120">
        <v>0</v>
      </c>
      <c r="D14" s="120"/>
      <c r="E14" s="120"/>
      <c r="F14" s="120">
        <v>0</v>
      </c>
      <c r="G14" s="161"/>
      <c r="H14" s="161"/>
      <c r="I14" s="161"/>
      <c r="J14" s="161"/>
      <c r="K14" s="161">
        <v>0</v>
      </c>
    </row>
    <row r="15" spans="2:11">
      <c r="B15" s="160"/>
      <c r="C15" s="120">
        <v>50</v>
      </c>
      <c r="D15" s="120"/>
      <c r="E15" s="120"/>
      <c r="F15" s="120">
        <v>0</v>
      </c>
      <c r="G15" s="161"/>
      <c r="H15" s="161"/>
      <c r="I15" s="161"/>
      <c r="J15" s="161"/>
      <c r="K15" s="161">
        <v>12.5</v>
      </c>
    </row>
    <row r="16" spans="2:11">
      <c r="B16" s="160"/>
      <c r="C16" s="120">
        <v>16.666666666666664</v>
      </c>
      <c r="D16" s="120"/>
      <c r="E16" s="120"/>
      <c r="F16" s="120">
        <v>0</v>
      </c>
      <c r="G16" s="161"/>
      <c r="H16" s="161"/>
      <c r="I16" s="161"/>
      <c r="J16" s="161"/>
      <c r="K16" s="161">
        <v>0</v>
      </c>
    </row>
    <row r="17" spans="2:11">
      <c r="B17" s="160"/>
      <c r="C17" s="120">
        <v>20</v>
      </c>
      <c r="D17" s="120"/>
      <c r="E17" s="120"/>
      <c r="F17" s="120">
        <v>0</v>
      </c>
      <c r="G17" s="161"/>
      <c r="H17" s="161"/>
      <c r="I17" s="161"/>
      <c r="J17" s="161"/>
      <c r="K17" s="161">
        <v>0</v>
      </c>
    </row>
    <row r="18" spans="2:11">
      <c r="B18" s="160"/>
      <c r="C18" s="120">
        <v>0</v>
      </c>
      <c r="D18" s="120"/>
      <c r="E18" s="120"/>
      <c r="F18" s="120">
        <v>0</v>
      </c>
      <c r="G18" s="161"/>
      <c r="H18" s="161"/>
      <c r="I18" s="161"/>
      <c r="J18" s="161"/>
      <c r="K18" s="161">
        <v>0</v>
      </c>
    </row>
    <row r="19" spans="2:11">
      <c r="B19" s="160"/>
      <c r="C19" s="120">
        <v>0</v>
      </c>
      <c r="D19" s="120"/>
      <c r="E19" s="120"/>
      <c r="F19" s="120">
        <v>0</v>
      </c>
      <c r="G19" s="161"/>
      <c r="H19" s="161"/>
      <c r="I19" s="161"/>
      <c r="J19" s="161"/>
      <c r="K19" s="161">
        <v>0</v>
      </c>
    </row>
    <row r="20" spans="2:11">
      <c r="B20" s="160"/>
      <c r="C20" s="120">
        <v>0</v>
      </c>
      <c r="D20" s="120"/>
      <c r="E20" s="120"/>
      <c r="F20" s="120">
        <v>25</v>
      </c>
      <c r="G20" s="161"/>
      <c r="H20" s="161"/>
      <c r="I20" s="161"/>
      <c r="J20" s="161"/>
      <c r="K20" s="161">
        <v>0</v>
      </c>
    </row>
    <row r="21" spans="2:11">
      <c r="B21" s="160"/>
      <c r="C21" s="120">
        <v>16.666666666666664</v>
      </c>
      <c r="D21" s="120"/>
      <c r="E21" s="120"/>
      <c r="F21" s="120">
        <v>12.5</v>
      </c>
      <c r="G21" s="161"/>
      <c r="H21" s="161"/>
      <c r="I21" s="161"/>
      <c r="J21" s="161"/>
      <c r="K21" s="161">
        <v>25</v>
      </c>
    </row>
    <row r="22" spans="2:11">
      <c r="B22" s="160"/>
      <c r="C22" s="120">
        <v>22.222222222222221</v>
      </c>
      <c r="D22" s="120"/>
      <c r="E22" s="120"/>
      <c r="F22" s="120">
        <v>0</v>
      </c>
      <c r="G22" s="161"/>
      <c r="H22" s="161"/>
      <c r="I22" s="161"/>
      <c r="J22" s="161"/>
      <c r="K22" s="161">
        <v>14.28571429</v>
      </c>
    </row>
    <row r="23" spans="2:11">
      <c r="B23" s="160"/>
      <c r="C23" s="120">
        <v>14.285714285714285</v>
      </c>
      <c r="D23" s="120"/>
      <c r="E23" s="120"/>
      <c r="F23" s="120">
        <v>0</v>
      </c>
      <c r="G23" s="161"/>
      <c r="H23" s="161"/>
      <c r="I23" s="161"/>
      <c r="J23" s="161"/>
      <c r="K23" s="161">
        <v>0</v>
      </c>
    </row>
    <row r="24" spans="2:11">
      <c r="B24" s="160"/>
      <c r="C24" s="120">
        <v>14.285714285714285</v>
      </c>
      <c r="D24" s="120"/>
      <c r="E24" s="120"/>
      <c r="F24" s="120">
        <v>0</v>
      </c>
      <c r="G24" s="161"/>
      <c r="H24" s="161"/>
      <c r="I24" s="161"/>
      <c r="J24" s="161"/>
      <c r="K24" s="161">
        <v>0</v>
      </c>
    </row>
    <row r="25" spans="2:11">
      <c r="B25" s="160"/>
      <c r="C25" s="120">
        <v>10</v>
      </c>
      <c r="D25" s="120"/>
      <c r="E25" s="120"/>
      <c r="F25" s="120">
        <v>0</v>
      </c>
      <c r="G25" s="161"/>
      <c r="H25" s="161"/>
      <c r="I25" s="161"/>
      <c r="J25" s="161"/>
      <c r="K25" s="161">
        <v>0</v>
      </c>
    </row>
    <row r="26" spans="2:11">
      <c r="B26" s="160"/>
      <c r="C26" s="120">
        <v>0</v>
      </c>
      <c r="D26" s="120"/>
      <c r="E26" s="120"/>
      <c r="F26" s="120">
        <v>0</v>
      </c>
      <c r="G26" s="161"/>
      <c r="H26" s="161"/>
      <c r="I26" s="161"/>
      <c r="J26" s="161"/>
      <c r="K26" s="161">
        <v>11.11111111</v>
      </c>
    </row>
    <row r="27" spans="2:11">
      <c r="B27" s="160"/>
      <c r="C27" s="120">
        <v>33.333333333333329</v>
      </c>
      <c r="D27" s="120"/>
      <c r="E27" s="120"/>
      <c r="F27" s="120">
        <v>9.0909090909090917</v>
      </c>
      <c r="G27" s="161"/>
      <c r="H27" s="161"/>
      <c r="I27" s="161"/>
      <c r="J27" s="161"/>
      <c r="K27" s="161">
        <v>0</v>
      </c>
    </row>
    <row r="28" spans="2:11">
      <c r="B28" s="160"/>
      <c r="C28" s="120">
        <v>0</v>
      </c>
      <c r="D28" s="120"/>
      <c r="E28" s="120"/>
      <c r="F28" s="120">
        <v>0</v>
      </c>
      <c r="G28" s="161"/>
      <c r="H28" s="161"/>
      <c r="I28" s="161"/>
      <c r="J28" s="161"/>
      <c r="K28" s="161">
        <v>0</v>
      </c>
    </row>
    <row r="29" spans="2:11">
      <c r="B29" s="160"/>
      <c r="C29" s="120">
        <v>8.3333333333333321</v>
      </c>
      <c r="D29" s="120"/>
      <c r="E29" s="120"/>
      <c r="F29" s="120">
        <v>0</v>
      </c>
      <c r="G29" s="161"/>
      <c r="H29" s="161"/>
      <c r="I29" s="161"/>
      <c r="J29" s="161"/>
      <c r="K29" s="161">
        <v>0</v>
      </c>
    </row>
    <row r="30" spans="2:11">
      <c r="B30" s="160"/>
      <c r="C30" s="120">
        <v>0</v>
      </c>
      <c r="D30" s="120"/>
      <c r="E30" s="120"/>
      <c r="F30" s="120">
        <v>0</v>
      </c>
      <c r="G30" s="161"/>
      <c r="H30" s="161"/>
      <c r="I30" s="161"/>
      <c r="J30" s="161"/>
      <c r="K30" s="161"/>
    </row>
    <row r="31" spans="2:11">
      <c r="B31" s="160"/>
      <c r="C31" s="120">
        <v>0</v>
      </c>
      <c r="D31" s="120"/>
      <c r="E31" s="120"/>
      <c r="F31" s="120">
        <v>25</v>
      </c>
      <c r="G31" s="161"/>
      <c r="H31" s="161"/>
      <c r="I31" s="161"/>
      <c r="J31" s="161"/>
      <c r="K31" s="161"/>
    </row>
    <row r="32" spans="2:11">
      <c r="B32" s="160"/>
      <c r="C32" s="120">
        <v>66.666666666666657</v>
      </c>
      <c r="D32" s="160"/>
      <c r="E32" s="160"/>
      <c r="F32" s="160">
        <v>0</v>
      </c>
      <c r="J32" s="159" t="s">
        <v>22</v>
      </c>
      <c r="K32" s="64">
        <f t="shared" ref="K32" si="0">AVERAGE(K3:K30)</f>
        <v>4.525613275909091</v>
      </c>
    </row>
    <row r="33" spans="2:13">
      <c r="B33" s="160"/>
      <c r="C33" s="160"/>
      <c r="D33" s="160"/>
      <c r="E33" s="160"/>
      <c r="F33" s="160">
        <v>0</v>
      </c>
      <c r="J33" s="159" t="s">
        <v>43</v>
      </c>
      <c r="K33" s="159">
        <f>STDEV(K8:K30)/COUNT(K8:K30)^0.5</f>
        <v>1.7005094342726945</v>
      </c>
    </row>
    <row r="34" spans="2:13">
      <c r="B34" s="159" t="s">
        <v>22</v>
      </c>
      <c r="C34" s="159">
        <f t="shared" ref="C34" si="1">AVERAGE(C7:C32)</f>
        <v>12.617190501805887</v>
      </c>
      <c r="D34" s="160"/>
      <c r="E34" s="160"/>
      <c r="F34" s="160">
        <v>0</v>
      </c>
    </row>
    <row r="35" spans="2:13">
      <c r="B35" s="159" t="s">
        <v>43</v>
      </c>
      <c r="C35" s="159">
        <f>STDEV(C7:C32)/COUNT(C7:C32)^0.5</f>
        <v>3.2311709927803389</v>
      </c>
      <c r="D35" s="160"/>
      <c r="E35" s="160"/>
      <c r="F35" s="160"/>
    </row>
    <row r="36" spans="2:13">
      <c r="B36" s="160"/>
      <c r="C36" s="160"/>
      <c r="D36" s="160"/>
      <c r="E36" s="159" t="s">
        <v>22</v>
      </c>
      <c r="F36" s="64">
        <f t="shared" ref="F36" si="2">AVERAGE(F7:F34)</f>
        <v>3.6282467532467533</v>
      </c>
    </row>
    <row r="37" spans="2:13">
      <c r="E37" s="159" t="s">
        <v>43</v>
      </c>
      <c r="F37" s="159">
        <f>STDEV(F7:F34)/COUNT(F7:F34)^0.5</f>
        <v>1.4639846247560406</v>
      </c>
    </row>
    <row r="40" spans="2:13">
      <c r="L40" s="185" t="s">
        <v>77</v>
      </c>
      <c r="M40" s="185"/>
    </row>
    <row r="41" spans="2:13">
      <c r="L41" s="186" t="s">
        <v>45</v>
      </c>
      <c r="M41" s="186"/>
    </row>
    <row r="42" spans="2:13">
      <c r="L42" s="93"/>
      <c r="M42" s="163" t="s">
        <v>68</v>
      </c>
    </row>
    <row r="43" spans="2:13">
      <c r="L43" s="164" t="s">
        <v>80</v>
      </c>
      <c r="M43" s="165">
        <v>7.798510934247764E-3</v>
      </c>
    </row>
    <row r="44" spans="2:13">
      <c r="L44" s="164" t="s">
        <v>81</v>
      </c>
      <c r="M44" s="165">
        <v>4.1029164539855723E-2</v>
      </c>
    </row>
    <row r="45" spans="2:13">
      <c r="L45" s="164"/>
      <c r="M45" s="166"/>
    </row>
  </sheetData>
  <mergeCells count="2">
    <mergeCell ref="L40:M40"/>
    <mergeCell ref="L41:M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G</vt:lpstr>
      <vt:lpstr>I</vt:lpstr>
      <vt:lpstr>J</vt:lpstr>
      <vt:lpstr>K</vt:lpstr>
      <vt:lpstr>C</vt:lpstr>
      <vt:lpstr>L</vt:lpstr>
      <vt:lpstr>F</vt:lpstr>
      <vt:lpstr>E</vt:lpstr>
      <vt:lpstr>D</vt:lpstr>
      <vt:lpstr>B</vt:lpstr>
      <vt:lpstr>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2024-11-14T11:25:09Z</dcterms:modified>
</cp:coreProperties>
</file>