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i8/Benjamin Podbilewicz Dropbox/Benjamin Podbilewicz/Mac/Documents/MsProgress/Sharon's paper/R2 eLife/For submission 9.2024/The source files- new/"/>
    </mc:Choice>
  </mc:AlternateContent>
  <xr:revisionPtr revIDLastSave="0" documentId="13_ncr:1_{B1200183-366C-7341-912B-A5709BA5C3C2}" xr6:coauthVersionLast="47" xr6:coauthVersionMax="47" xr10:uidLastSave="{00000000-0000-0000-0000-000000000000}"/>
  <bookViews>
    <workbookView xWindow="0" yWindow="760" windowWidth="21540" windowHeight="11700" activeTab="1" xr2:uid="{00000000-000D-0000-FFFF-FFFF00000000}"/>
  </bookViews>
  <sheets>
    <sheet name="DEG expression in the PVD" sheetId="1" r:id="rId1"/>
    <sheet name="Figure 5. I" sheetId="4" r:id="rId2"/>
    <sheet name="summary and figures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2" l="1"/>
  <c r="P19" i="2"/>
  <c r="Q19" i="2"/>
  <c r="R19" i="2"/>
  <c r="S19" i="2"/>
  <c r="T19" i="2"/>
  <c r="T18" i="2"/>
  <c r="S18" i="2"/>
  <c r="R18" i="2"/>
  <c r="Q18" i="2"/>
  <c r="P18" i="2"/>
  <c r="O18" i="2"/>
  <c r="O8" i="2"/>
  <c r="P8" i="2"/>
  <c r="Q8" i="2"/>
  <c r="R8" i="2"/>
  <c r="S8" i="2"/>
  <c r="T8" i="2"/>
  <c r="T7" i="2"/>
  <c r="S7" i="2"/>
  <c r="R7" i="2"/>
  <c r="Q7" i="2"/>
  <c r="P7" i="2"/>
  <c r="O7" i="2"/>
  <c r="DJ39" i="1" l="1"/>
  <c r="DJ40" i="1" s="1"/>
  <c r="CS46" i="1" s="1"/>
  <c r="DI39" i="1"/>
  <c r="DI40" i="1" s="1"/>
  <c r="CR46" i="1" s="1"/>
  <c r="DH39" i="1"/>
  <c r="DH40" i="1" s="1"/>
  <c r="DG39" i="1"/>
  <c r="DF39" i="1"/>
  <c r="DE39" i="1"/>
  <c r="DE40" i="1" s="1"/>
  <c r="CQ46" i="1" s="1"/>
  <c r="DJ38" i="1"/>
  <c r="DI38" i="1"/>
  <c r="DH38" i="1"/>
  <c r="DG38" i="1"/>
  <c r="DF38" i="1"/>
  <c r="DE38" i="1"/>
  <c r="DJ37" i="1"/>
  <c r="DI37" i="1"/>
  <c r="DH37" i="1"/>
  <c r="DG37" i="1"/>
  <c r="DF37" i="1"/>
  <c r="DE37" i="1"/>
  <c r="CQ38" i="1"/>
  <c r="CR38" i="1"/>
  <c r="CS38" i="1"/>
  <c r="CT38" i="1"/>
  <c r="CU38" i="1"/>
  <c r="CQ39" i="1"/>
  <c r="CQ40" i="1" s="1"/>
  <c r="CR39" i="1"/>
  <c r="CR40" i="1" s="1"/>
  <c r="CS39" i="1"/>
  <c r="CS40" i="1" s="1"/>
  <c r="CT39" i="1"/>
  <c r="CT40" i="1" s="1"/>
  <c r="CR45" i="1" s="1"/>
  <c r="CU39" i="1"/>
  <c r="CU40" i="1" s="1"/>
  <c r="CS45" i="1" s="1"/>
  <c r="CP38" i="1"/>
  <c r="CP37" i="1"/>
  <c r="CP39" i="1"/>
  <c r="CU37" i="1"/>
  <c r="CT37" i="1"/>
  <c r="CS37" i="1"/>
  <c r="CR37" i="1"/>
  <c r="CQ37" i="1"/>
  <c r="DF40" i="1" l="1"/>
  <c r="DG40" i="1"/>
  <c r="CP40" i="1"/>
  <c r="CQ45" i="1" s="1"/>
  <c r="BM37" i="1"/>
  <c r="BN37" i="1"/>
  <c r="BO37" i="1"/>
  <c r="BP37" i="1"/>
  <c r="BQ37" i="1"/>
  <c r="BM38" i="1"/>
  <c r="BN38" i="1"/>
  <c r="BO38" i="1"/>
  <c r="BP38" i="1"/>
  <c r="BQ38" i="1"/>
  <c r="BM39" i="1"/>
  <c r="BN39" i="1"/>
  <c r="BO39" i="1"/>
  <c r="BO40" i="1" s="1"/>
  <c r="BP39" i="1"/>
  <c r="BQ39" i="1"/>
  <c r="BP40" i="1"/>
  <c r="BL39" i="1"/>
  <c r="BL38" i="1"/>
  <c r="BL37" i="1"/>
  <c r="CC37" i="1"/>
  <c r="CD37" i="1"/>
  <c r="CE37" i="1"/>
  <c r="CF37" i="1"/>
  <c r="CG37" i="1"/>
  <c r="CC38" i="1"/>
  <c r="CD38" i="1"/>
  <c r="CE38" i="1"/>
  <c r="CF38" i="1"/>
  <c r="CG38" i="1"/>
  <c r="CC39" i="1"/>
  <c r="CD39" i="1"/>
  <c r="CE39" i="1"/>
  <c r="CF39" i="1"/>
  <c r="CG39" i="1"/>
  <c r="BP47" i="1" s="1"/>
  <c r="CB39" i="1"/>
  <c r="CB40" i="1" s="1"/>
  <c r="CB38" i="1"/>
  <c r="CB37" i="1"/>
  <c r="BN40" i="1" l="1"/>
  <c r="BM40" i="1"/>
  <c r="CF40" i="1"/>
  <c r="CE40" i="1"/>
  <c r="CD40" i="1"/>
  <c r="CC40" i="1"/>
  <c r="BQ40" i="1"/>
  <c r="BO47" i="1"/>
  <c r="BO46" i="1"/>
  <c r="BL40" i="1"/>
  <c r="BP46" i="1"/>
  <c r="CG40" i="1"/>
  <c r="BN47" i="1"/>
  <c r="BN46" i="1"/>
  <c r="AX37" i="1"/>
  <c r="AX38" i="1"/>
  <c r="AX39" i="1"/>
  <c r="AM38" i="1"/>
  <c r="AN38" i="1"/>
  <c r="AO38" i="1"/>
  <c r="AP38" i="1"/>
  <c r="AQ38" i="1"/>
  <c r="AM39" i="1"/>
  <c r="AN39" i="1"/>
  <c r="AO39" i="1"/>
  <c r="AP39" i="1"/>
  <c r="AQ39" i="1"/>
  <c r="AB39" i="1"/>
  <c r="AC39" i="1"/>
  <c r="AD39" i="1"/>
  <c r="AE39" i="1"/>
  <c r="AF39" i="1"/>
  <c r="AA39" i="1"/>
  <c r="AB37" i="1"/>
  <c r="AC37" i="1"/>
  <c r="AD37" i="1"/>
  <c r="AE37" i="1"/>
  <c r="AF37" i="1"/>
  <c r="AB38" i="1"/>
  <c r="AC38" i="1"/>
  <c r="AD38" i="1"/>
  <c r="AE38" i="1"/>
  <c r="AF38" i="1"/>
  <c r="AA38" i="1"/>
  <c r="AA37" i="1"/>
  <c r="BC37" i="1"/>
  <c r="BC38" i="1"/>
  <c r="BC39" i="1"/>
  <c r="AL39" i="1"/>
  <c r="AL38" i="1"/>
  <c r="AD40" i="1" l="1"/>
  <c r="AO40" i="1"/>
  <c r="AM46" i="1"/>
  <c r="AM40" i="1"/>
  <c r="AC40" i="1"/>
  <c r="AN40" i="1"/>
  <c r="AL46" i="1"/>
  <c r="AP40" i="1"/>
  <c r="BC40" i="1"/>
  <c r="AN47" i="1"/>
  <c r="AB40" i="1"/>
  <c r="Q47" i="1"/>
  <c r="AE40" i="1"/>
  <c r="R47" i="1"/>
  <c r="AF40" i="1"/>
  <c r="S47" i="1"/>
  <c r="AQ40" i="1"/>
  <c r="AN46" i="1"/>
  <c r="AX40" i="1"/>
  <c r="AL47" i="1"/>
  <c r="AL37" i="1"/>
  <c r="AM37" i="1"/>
  <c r="AN37" i="1"/>
  <c r="AO37" i="1"/>
  <c r="AP37" i="1"/>
  <c r="AQ37" i="1"/>
  <c r="AY37" i="1"/>
  <c r="AZ37" i="1"/>
  <c r="BA37" i="1"/>
  <c r="BB37" i="1"/>
  <c r="AY38" i="1"/>
  <c r="AZ38" i="1"/>
  <c r="BA38" i="1"/>
  <c r="BB38" i="1"/>
  <c r="AY39" i="1"/>
  <c r="AZ39" i="1"/>
  <c r="BA39" i="1"/>
  <c r="BB39" i="1"/>
  <c r="AL40" i="1"/>
  <c r="AY40" i="1" l="1"/>
  <c r="BA40" i="1"/>
  <c r="AZ40" i="1"/>
  <c r="BB40" i="1"/>
  <c r="AM47" i="1"/>
  <c r="P39" i="1"/>
  <c r="Q39" i="1"/>
  <c r="R39" i="1"/>
  <c r="S39" i="1"/>
  <c r="T39" i="1"/>
  <c r="O39" i="1"/>
  <c r="P38" i="1"/>
  <c r="Q38" i="1"/>
  <c r="R38" i="1"/>
  <c r="S38" i="1"/>
  <c r="T38" i="1"/>
  <c r="O38" i="1"/>
  <c r="P37" i="1"/>
  <c r="Q37" i="1"/>
  <c r="R37" i="1"/>
  <c r="S37" i="1"/>
  <c r="T37" i="1"/>
  <c r="O37" i="1"/>
  <c r="P40" i="1" l="1"/>
  <c r="R40" i="1"/>
  <c r="Q40" i="1"/>
  <c r="R46" i="1"/>
  <c r="S40" i="1"/>
  <c r="T40" i="1"/>
  <c r="S46" i="1"/>
  <c r="O40" i="1"/>
  <c r="Q46" i="1"/>
  <c r="AA40" i="1"/>
</calcChain>
</file>

<file path=xl/sharedStrings.xml><?xml version="1.0" encoding="utf-8"?>
<sst xmlns="http://schemas.openxmlformats.org/spreadsheetml/2006/main" count="740" uniqueCount="314">
  <si>
    <t>Worm</t>
  </si>
  <si>
    <t>Cell body</t>
  </si>
  <si>
    <t>1 order</t>
  </si>
  <si>
    <t>2 order</t>
  </si>
  <si>
    <t>3 order</t>
  </si>
  <si>
    <t>4 order</t>
  </si>
  <si>
    <t>Axon</t>
  </si>
  <si>
    <t>+</t>
  </si>
  <si>
    <t>-</t>
  </si>
  <si>
    <t>AQ3273 MEC-10::mCherry</t>
  </si>
  <si>
    <t>01-03-2017 Isolated 1</t>
  </si>
  <si>
    <t>01-03-2017 Isolated 2</t>
  </si>
  <si>
    <t>08-03-2017 Grouped 1</t>
  </si>
  <si>
    <t>08-03-2017 Isolated 1</t>
  </si>
  <si>
    <t>09-03-2017 Isolated 1</t>
  </si>
  <si>
    <t>09-03-2017 Isolated 2</t>
  </si>
  <si>
    <t>12-03-2017 Grouped 1</t>
  </si>
  <si>
    <t>12-03-2017 Grouped 2</t>
  </si>
  <si>
    <t>12-03-2017 Isolated 1</t>
  </si>
  <si>
    <t>12-03-2017 Isolated 2</t>
  </si>
  <si>
    <t>12-03-2017 Grouped 3</t>
  </si>
  <si>
    <t>12-03-2017 Isolated 3</t>
  </si>
  <si>
    <t>12-03-2017 Grouped 4</t>
  </si>
  <si>
    <t>12-03-2017 Grouped 5</t>
  </si>
  <si>
    <t>12-03-2017 Grouped 6</t>
  </si>
  <si>
    <t>12-03-2017 Isolated 4</t>
  </si>
  <si>
    <t>12-03-2017 Grouped 7</t>
  </si>
  <si>
    <t>12-03-2017 Grouped 8</t>
  </si>
  <si>
    <t>12-03-2017 Grouped 9</t>
  </si>
  <si>
    <t>15-03-2017 Isolated 1</t>
  </si>
  <si>
    <t>15-03-2017 Isolated 2</t>
  </si>
  <si>
    <t>15-03-2017 Grouped 1</t>
  </si>
  <si>
    <t>15-03-2017 Grouped 2</t>
  </si>
  <si>
    <t>15-03-2017 Isolated 3</t>
  </si>
  <si>
    <t>15-03-2017 Grouped 3</t>
  </si>
  <si>
    <t>15-03-2017 Grouped 4</t>
  </si>
  <si>
    <t>15-03-2017 Isolated 4</t>
  </si>
  <si>
    <t>15-03-2017 Isolated 5</t>
  </si>
  <si>
    <t>22-01-2017 Grouped 1</t>
  </si>
  <si>
    <t>22-01-2017 Grouped 2</t>
  </si>
  <si>
    <t>22-01-2017 Isolated 1</t>
  </si>
  <si>
    <t>22-01-2017 Isolated 2</t>
  </si>
  <si>
    <t>22-01-2017 Grouped 3</t>
  </si>
  <si>
    <t>22-01-2017 Grouped 4</t>
  </si>
  <si>
    <t>22-01-2017 Isolated 3</t>
  </si>
  <si>
    <t>23-03-2017 Isolated 1</t>
  </si>
  <si>
    <t>23-03-2017 Isolated 2</t>
  </si>
  <si>
    <t>23-03-2017 Grouped 1</t>
  </si>
  <si>
    <t>23-03-2017 Grouped 2</t>
  </si>
  <si>
    <t>23-03-2017 Grouped 3</t>
  </si>
  <si>
    <t>23-03-2017 Isolated 3</t>
  </si>
  <si>
    <t>23-03-2017 Grouped 4</t>
  </si>
  <si>
    <t>23-03-2017 Grouped 5</t>
  </si>
  <si>
    <t>26-01-2017 Grouped 1</t>
  </si>
  <si>
    <t>26-01-2017 Isolated 1</t>
  </si>
  <si>
    <t>26-01-2017 Isolated 2</t>
  </si>
  <si>
    <t>26-01-2017 Grouped 2</t>
  </si>
  <si>
    <t>26-01-2017 Grouped 3</t>
  </si>
  <si>
    <t>26-01-2017 Isolated 3</t>
  </si>
  <si>
    <t>26-01-2017 Isolated 4</t>
  </si>
  <si>
    <t>26-01-2017 Grouped 4</t>
  </si>
  <si>
    <t>26-01-2017 Grouped 5</t>
  </si>
  <si>
    <t>26-01-2017 Isolated 5</t>
  </si>
  <si>
    <t>26-01-2017 Grouped 6</t>
  </si>
  <si>
    <t>26-01-2017 Grouped 7</t>
  </si>
  <si>
    <t>26-01-2017 Grouped 8</t>
  </si>
  <si>
    <t>26-01-2017 Grouped 9</t>
  </si>
  <si>
    <t>26-01-2017 Isolated 6</t>
  </si>
  <si>
    <r>
      <t>26-01-2017 Isolated</t>
    </r>
    <r>
      <rPr>
        <sz val="11"/>
        <color theme="1"/>
        <rFont val="Calibri"/>
        <family val="2"/>
        <scheme val="minor"/>
      </rPr>
      <t xml:space="preserve"> 7</t>
    </r>
  </si>
  <si>
    <t>AQ3272 DEGT-1::mCherry</t>
  </si>
  <si>
    <t>Allocated number</t>
  </si>
  <si>
    <t>05-01-2017 Isolated 1</t>
  </si>
  <si>
    <t>05-01-2017 Isolated 5</t>
  </si>
  <si>
    <t>05-01-2017 Grouped 3</t>
  </si>
  <si>
    <t>05-01-2017 Grouped 4</t>
  </si>
  <si>
    <t>05-01-2017 Isolated 6</t>
  </si>
  <si>
    <t>05-01-2017 Isolated 7</t>
  </si>
  <si>
    <t>05-01-2017 Isolated 8</t>
  </si>
  <si>
    <t>05-01-2017 Grouped 5</t>
  </si>
  <si>
    <t>11-01-2017 Grouped 1</t>
  </si>
  <si>
    <t>11-01-2017 Grouped 2</t>
  </si>
  <si>
    <t>11-01-2017 Grouped 3</t>
  </si>
  <si>
    <t>11-01-2017 Isolated 1</t>
  </si>
  <si>
    <t>11-01-2017 Isolated 2</t>
  </si>
  <si>
    <t>11-01-2017 Isolated 3</t>
  </si>
  <si>
    <t>11-01-2017 Grouped 4</t>
  </si>
  <si>
    <t>11-01-2017 Grouped 5</t>
  </si>
  <si>
    <t>11-01-2017 Grouped 6</t>
  </si>
  <si>
    <t>11-01-2017 Grouped 7</t>
  </si>
  <si>
    <t>15-01-2017 Grouped 1</t>
  </si>
  <si>
    <t>15-01-2017 Grouped 2</t>
  </si>
  <si>
    <t>26-03-2017 Isolated 1</t>
  </si>
  <si>
    <t>26-03-2017 Isolated 2</t>
  </si>
  <si>
    <t>26-03-2017 Isolated 3</t>
  </si>
  <si>
    <t>26-03-2017 Grouped 1</t>
  </si>
  <si>
    <t>26-03-2017 Grouped  2</t>
  </si>
  <si>
    <t>26-03-2017 Grouped 3</t>
  </si>
  <si>
    <t>26-03-2017 Isolated 4</t>
  </si>
  <si>
    <t>26-03-2017 Isolated 5</t>
  </si>
  <si>
    <t>26-03-2017 Grouped 4</t>
  </si>
  <si>
    <t>26-03-2017 Grouped 5</t>
  </si>
  <si>
    <t>26-03-2017 Grouped 6</t>
  </si>
  <si>
    <t>26-03-2017 Grouped 7</t>
  </si>
  <si>
    <t>26-03-2017 Grouped 8</t>
  </si>
  <si>
    <t>26-03-2017 Grouped 9</t>
  </si>
  <si>
    <t>26-03-2017 Grouped 10</t>
  </si>
  <si>
    <t>20-01-2017 Grouped 1</t>
  </si>
  <si>
    <t>20-01-2017 Isolated 1</t>
  </si>
  <si>
    <t>29-03-2017 Grouped 1</t>
  </si>
  <si>
    <t>29-03-2017 Grouped 2</t>
  </si>
  <si>
    <t>29-03-2017 Grouped 3</t>
  </si>
  <si>
    <t>29-03-2017 Isolated 1</t>
  </si>
  <si>
    <t>29-03-2017 Isolated 2</t>
  </si>
  <si>
    <t>29-03-2017 Grouped 4</t>
  </si>
  <si>
    <t>29-03-2017 Grouped 5</t>
  </si>
  <si>
    <t>29-03-2017 Isolated 3</t>
  </si>
  <si>
    <t>29-03-2017 Isolated 4</t>
  </si>
  <si>
    <t>29-03-2017 Grouped 6</t>
  </si>
  <si>
    <t>29-03-2017 Grouped 7</t>
  </si>
  <si>
    <t>29-03-2017 Grouped 8</t>
  </si>
  <si>
    <t>29-03-2017 Isolated 5</t>
  </si>
  <si>
    <t>29-03-2017 Isolated 6</t>
  </si>
  <si>
    <t>29-03-2017 Isolated 7</t>
  </si>
  <si>
    <t>29-03-2017 Grouped 9</t>
  </si>
  <si>
    <t>29-03-2017 Grouped 10</t>
  </si>
  <si>
    <t>29-03-2017 Isolated 8</t>
  </si>
  <si>
    <t>Avg</t>
  </si>
  <si>
    <t>Count</t>
  </si>
  <si>
    <t>&gt;0</t>
  </si>
  <si>
    <t>% expression</t>
  </si>
  <si>
    <t>Grouped MEC-10</t>
  </si>
  <si>
    <t>Grouped DEGT-1</t>
  </si>
  <si>
    <t>Isolated DEGT-1</t>
  </si>
  <si>
    <t>MEC-10</t>
  </si>
  <si>
    <t>Crowded worms</t>
  </si>
  <si>
    <t>Isolated eggs</t>
  </si>
  <si>
    <t>DEGT-1</t>
  </si>
  <si>
    <t>data:  b</t>
  </si>
  <si>
    <t>p-value = 0.006166</t>
  </si>
  <si>
    <t>alternative hypothesis: true odds ratio is not equal to 1</t>
  </si>
  <si>
    <t>95 percent confidence interval:</t>
  </si>
  <si>
    <t>sample estimates:</t>
  </si>
  <si>
    <t xml:space="preserve">odds ratio </t>
  </si>
  <si>
    <t>p-value = 0.01159</t>
  </si>
  <si>
    <t xml:space="preserve"> Fisher's Exact Test for Count Data Axon</t>
  </si>
  <si>
    <t>p-value = 0.03235</t>
  </si>
  <si>
    <t xml:space="preserve">  1.019909 17.013794</t>
  </si>
  <si>
    <t xml:space="preserve"> Fisher's Exact Test for Count Data CB</t>
  </si>
  <si>
    <t>Quaternaries</t>
  </si>
  <si>
    <t>25-05-2017 Grouped 1</t>
  </si>
  <si>
    <t>25-05-2017 Isolated 1</t>
  </si>
  <si>
    <t>25-05-2017 Grouped 2</t>
  </si>
  <si>
    <t>01-06-2017 Grouped 1</t>
  </si>
  <si>
    <t>01-06-2017 Isolated 1</t>
  </si>
  <si>
    <t>01-06-2017 Grouped 2</t>
  </si>
  <si>
    <t>01-06-2017 Grouped 3</t>
  </si>
  <si>
    <t>01-06-2017 Isolated 2</t>
  </si>
  <si>
    <t>01-06-2017 Isolated 3</t>
  </si>
  <si>
    <t>01-06-2017 Grouped 4</t>
  </si>
  <si>
    <t>01-06-2017 Grouped 5</t>
  </si>
  <si>
    <t>01-06-2017 Isolated 4</t>
  </si>
  <si>
    <t>01-06-2017 Grouped 6</t>
  </si>
  <si>
    <t>01-06-2017 Grouped 7</t>
  </si>
  <si>
    <t>01-06-2017 Isolated 5</t>
  </si>
  <si>
    <t>01-06-2017 Isolated 6</t>
  </si>
  <si>
    <t>01-06-2017 Isolated 7</t>
  </si>
  <si>
    <t>01-06-2017 Grouped 8</t>
  </si>
  <si>
    <t>01-06-2017 Isolated 8</t>
  </si>
  <si>
    <t>01-06-2017 Isolated 9</t>
  </si>
  <si>
    <t>04-06-2017 Grouped 1</t>
  </si>
  <si>
    <t>04-06-2017 Grouped 2</t>
  </si>
  <si>
    <t>04-06-2017 Isolated 1</t>
  </si>
  <si>
    <t>04-06-2017 Grouped 3</t>
  </si>
  <si>
    <t>04-06-2017 Grouped 4</t>
  </si>
  <si>
    <t>04-06-2017 Grouped 5</t>
  </si>
  <si>
    <t>04-06-2017 Isolated 3</t>
  </si>
  <si>
    <t>04-06-2017 Isolated 4</t>
  </si>
  <si>
    <t>04-06-2017 Isolated 5</t>
  </si>
  <si>
    <t>04-06-2017 Grouped 6</t>
  </si>
  <si>
    <t>04-06-2017 Grouped 7</t>
  </si>
  <si>
    <t>04-06-2017 Grouped 8</t>
  </si>
  <si>
    <t>04-06-2017 Grouped 9</t>
  </si>
  <si>
    <t>04-06-2017 Isolated 6</t>
  </si>
  <si>
    <t>04-06-2017 Isolated 7</t>
  </si>
  <si>
    <t>04-06-2017 Isolated 8</t>
  </si>
  <si>
    <t>04-06-2017 Grouped 10</t>
  </si>
  <si>
    <t>04-06-2017 Grouped 11</t>
  </si>
  <si>
    <t>04-06-2017 Isolated 9</t>
  </si>
  <si>
    <t>07-06-2017 Isolated 1</t>
  </si>
  <si>
    <t>07-06-2017 Isolated 2</t>
  </si>
  <si>
    <t>07-06-2017 Isolated 3</t>
  </si>
  <si>
    <t>07-06-2017 Grouped 1</t>
  </si>
  <si>
    <t>07-06-2017 Grouped 2</t>
  </si>
  <si>
    <t>07-06-2017 Grouped 3</t>
  </si>
  <si>
    <t>07-06-2017 Grouped 4</t>
  </si>
  <si>
    <t>07-06-2017 Grouped 5</t>
  </si>
  <si>
    <t>07-06-2017 Grouped 6</t>
  </si>
  <si>
    <t>07-06-2017 Grouped 7</t>
  </si>
  <si>
    <t>Grouped degt-1;MEC-10::mCherry</t>
  </si>
  <si>
    <t>Isolated degt-1;MEC-10::mCherry</t>
  </si>
  <si>
    <t xml:space="preserve"> Fisher's Exact Test for Count Data</t>
  </si>
  <si>
    <t xml:space="preserve">  Fisher's Exact Test for Count Data</t>
  </si>
  <si>
    <t>p-value = 0.2333</t>
  </si>
  <si>
    <t xml:space="preserve"> 0.4056783       Inf</t>
  </si>
  <si>
    <t xml:space="preserve">       Inf </t>
  </si>
  <si>
    <t>Quaternary</t>
  </si>
  <si>
    <t>degt-1;MEC-10::mCherry</t>
  </si>
  <si>
    <t>CB</t>
  </si>
  <si>
    <t>BP1031 degt-1;MEC-10;mCherry</t>
  </si>
  <si>
    <t>BP1033 mec-10;DEGT-1;mCherry</t>
  </si>
  <si>
    <t>BP1033</t>
  </si>
  <si>
    <t>BP1031</t>
  </si>
  <si>
    <r>
      <t>26-01-2017 Isolated</t>
    </r>
    <r>
      <rPr>
        <sz val="14"/>
        <color theme="1"/>
        <rFont val="Calibri"/>
        <family val="2"/>
        <scheme val="minor"/>
      </rPr>
      <t xml:space="preserve"> 7</t>
    </r>
  </si>
  <si>
    <t>02-10-2017 Isolated 1</t>
  </si>
  <si>
    <t>02-10-2017 Isolated 2</t>
  </si>
  <si>
    <t>02-10-2017 Isolated 3</t>
  </si>
  <si>
    <t>02-10-2017 Isolated 4</t>
  </si>
  <si>
    <t>02-10-2017 Isolated 5</t>
  </si>
  <si>
    <t>02-10-2017 Isolated 6</t>
  </si>
  <si>
    <t>02-10-2017 Isolated 7</t>
  </si>
  <si>
    <t>12-10-2017 Isolated 1</t>
  </si>
  <si>
    <t>12-10-2017 Grouped 1</t>
  </si>
  <si>
    <t>12-10-2017 Grouped 2</t>
  </si>
  <si>
    <t>12-10-2017 Isolated 2</t>
  </si>
  <si>
    <t>12-10-2017 Grouped 3</t>
  </si>
  <si>
    <t>12-10-2017 Grouped 4</t>
  </si>
  <si>
    <t>12-10-2017 Grouped 5</t>
  </si>
  <si>
    <t>12-10-2017 Isolated 3</t>
  </si>
  <si>
    <t>12-10-2017 Isolated 4</t>
  </si>
  <si>
    <t>12-10-2017 Isolated 5</t>
  </si>
  <si>
    <t>12-10-2017 Grouped 6</t>
  </si>
  <si>
    <t>12-10-2017 Isolated 6</t>
  </si>
  <si>
    <t>12-10-2017 Isolated 7</t>
  </si>
  <si>
    <t>12-10-2017 Grouped 7</t>
  </si>
  <si>
    <t>12-10-2017 Grouped 8</t>
  </si>
  <si>
    <t>12-10-2017 Isolated 8</t>
  </si>
  <si>
    <t>12-10-2017 Isolated 9</t>
  </si>
  <si>
    <t>12-10-2017 Grouped 9</t>
  </si>
  <si>
    <t>12-10-2017 Isolated 10</t>
  </si>
  <si>
    <t>12-10-2017 Grouped 10</t>
  </si>
  <si>
    <t>15-10-2017 Grouped 1</t>
  </si>
  <si>
    <t>15-10-2017 Grouped 2</t>
  </si>
  <si>
    <t>15-10-2017 Isolated 1</t>
  </si>
  <si>
    <t>15-10-2017 Grouped 3</t>
  </si>
  <si>
    <t>15-10-2017 Grouped 4</t>
  </si>
  <si>
    <t>15-10-2017 Isolated 2</t>
  </si>
  <si>
    <t>15-10-2017 Grouped 5</t>
  </si>
  <si>
    <t>15-10-2017 Isolated 3</t>
  </si>
  <si>
    <t>15-10-2017 Grouped 6</t>
  </si>
  <si>
    <t>15-10-2017 Grouped 7</t>
  </si>
  <si>
    <t>15-10-2017 Grouped 8</t>
  </si>
  <si>
    <t>19-10-2017 Isolated 1</t>
  </si>
  <si>
    <t>19-10-2017 Grouped 1</t>
  </si>
  <si>
    <t>19-10-2017 Grouped 2</t>
  </si>
  <si>
    <t>19-10-2017 Grouped 3</t>
  </si>
  <si>
    <t>19-10-2017 Isolated 2</t>
  </si>
  <si>
    <t>19-10-2017 Grouped 4</t>
  </si>
  <si>
    <t>19-10-2017 Grouped 5</t>
  </si>
  <si>
    <t>19-10-2017 Grouped 6</t>
  </si>
  <si>
    <t>19-10-2017 Grouped 7</t>
  </si>
  <si>
    <t>19-10-2017 Grouped 8</t>
  </si>
  <si>
    <t>19-10-2017 Grouped 9</t>
  </si>
  <si>
    <t>19-10-2017 Grouped 10</t>
  </si>
  <si>
    <t>Grouped mec-10;DEGT-1::mCherry</t>
  </si>
  <si>
    <t>Isolated mec-10;DEGT-10::mCherry</t>
  </si>
  <si>
    <t>Fisher's Exact Test for Count Data</t>
  </si>
  <si>
    <t>data:  cb.m</t>
  </si>
  <si>
    <t>p-value = 0.1535</t>
  </si>
  <si>
    <t xml:space="preserve">  0.6612084 42.1201594</t>
  </si>
  <si>
    <t>data:  m.four</t>
  </si>
  <si>
    <t>p-value = 0.1571</t>
  </si>
  <si>
    <t xml:space="preserve">  0.5562024 21.5880143</t>
  </si>
  <si>
    <t>data:  m.axon</t>
  </si>
  <si>
    <t>p-value = 0.3931</t>
  </si>
  <si>
    <t xml:space="preserve"> 0.1436006 1.8506879</t>
  </si>
  <si>
    <t>quaternary</t>
  </si>
  <si>
    <t>AXON</t>
  </si>
  <si>
    <t>mec-10;DEGT-1::mCherry</t>
  </si>
  <si>
    <t>data:  m</t>
  </si>
  <si>
    <t>p-value = 0.3368</t>
  </si>
  <si>
    <t>MEC-10 mCherry</t>
  </si>
  <si>
    <t>WT</t>
  </si>
  <si>
    <t>DEGT-1 mCherry</t>
  </si>
  <si>
    <t>mec-10</t>
  </si>
  <si>
    <t>degt-1 mutants</t>
  </si>
  <si>
    <t>Wild type</t>
  </si>
  <si>
    <t>Mutants</t>
  </si>
  <si>
    <t>data:  m.cb</t>
  </si>
  <si>
    <t>p-value = 0.0002221</t>
  </si>
  <si>
    <t>MEC-10::mCherry</t>
  </si>
  <si>
    <t>isher's Exact Test for Count Data</t>
  </si>
  <si>
    <t>data:  m.quat</t>
  </si>
  <si>
    <t>p-value = 1.081e-06</t>
  </si>
  <si>
    <t>Quaternaries crowded WT vs crowded degt-1</t>
  </si>
  <si>
    <t>data:  m.i.quat</t>
  </si>
  <si>
    <t>p-value = 0.0001954</t>
  </si>
  <si>
    <t>Isolated</t>
  </si>
  <si>
    <t>p-value = 3.5e-07</t>
  </si>
  <si>
    <t>Crowded Axon WT vs. degt-1</t>
  </si>
  <si>
    <t>data:  m.i.cb</t>
  </si>
  <si>
    <t>p-value = 0.006845</t>
  </si>
  <si>
    <t>DEGT-1::mCherry</t>
  </si>
  <si>
    <t>Isolated WT vs. mec-10 mutants</t>
  </si>
  <si>
    <t>cell body crowded WT vs crowded degt-1</t>
  </si>
  <si>
    <t xml:space="preserve">Crowded </t>
  </si>
  <si>
    <t xml:space="preserve">Isolated </t>
  </si>
  <si>
    <t>crowded worms</t>
  </si>
  <si>
    <t>isolated worms</t>
  </si>
  <si>
    <t>% responding</t>
  </si>
  <si>
    <r>
      <rPr>
        <b/>
        <i/>
        <sz val="9"/>
        <color indexed="8"/>
        <rFont val="Arial"/>
        <family val="2"/>
      </rPr>
      <t>p-value</t>
    </r>
    <r>
      <rPr>
        <b/>
        <sz val="9"/>
        <color indexed="8"/>
        <rFont val="Arial"/>
        <family val="2"/>
      </rPr>
      <t xml:space="preserve"> = 0.002617</t>
    </r>
  </si>
  <si>
    <t>standard error of proportion</t>
  </si>
  <si>
    <t>Statistics</t>
  </si>
  <si>
    <t>Fisher's Exact Test</t>
  </si>
  <si>
    <t xml:space="preserve">  Fisher's Exact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</si>
</sst>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Arial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Lucida Console"/>
      <family val="3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8" fillId="0" borderId="0"/>
  </cellStyleXfs>
  <cellXfs count="9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0" fillId="2" borderId="0" xfId="0" applyFill="1"/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2" borderId="0" xfId="0" applyFont="1" applyFill="1"/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5" fontId="8" fillId="0" borderId="0" xfId="0" applyNumberFormat="1" applyFont="1"/>
    <xf numFmtId="0" fontId="9" fillId="2" borderId="0" xfId="0" applyFont="1" applyFill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4" borderId="0" xfId="0" applyFont="1" applyFill="1"/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 wrapText="1"/>
    </xf>
    <xf numFmtId="0" fontId="0" fillId="3" borderId="0" xfId="0" applyFill="1"/>
    <xf numFmtId="0" fontId="14" fillId="0" borderId="0" xfId="0" applyFont="1"/>
    <xf numFmtId="0" fontId="15" fillId="4" borderId="0" xfId="0" applyFont="1" applyFill="1"/>
    <xf numFmtId="166" fontId="6" fillId="0" borderId="0" xfId="0" applyNumberFormat="1" applyFont="1"/>
    <xf numFmtId="165" fontId="6" fillId="0" borderId="0" xfId="0" applyNumberFormat="1" applyFont="1" applyAlignment="1">
      <alignment horizontal="center"/>
    </xf>
    <xf numFmtId="0" fontId="15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7" fillId="6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17" fillId="3" borderId="0" xfId="0" applyFont="1" applyFill="1" applyAlignment="1">
      <alignment vertical="center"/>
    </xf>
    <xf numFmtId="0" fontId="16" fillId="0" borderId="0" xfId="0" applyFont="1" applyAlignment="1">
      <alignment horizontal="center"/>
    </xf>
    <xf numFmtId="0" fontId="19" fillId="0" borderId="0" xfId="1" applyFont="1" applyAlignment="1">
      <alignment horizontal="center" vertical="top" wrapText="1"/>
    </xf>
    <xf numFmtId="0" fontId="20" fillId="3" borderId="0" xfId="1" applyFont="1" applyFill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2400" b="0">
                <a:latin typeface="Arial" panose="020B0604020202020204" pitchFamily="34" charset="0"/>
                <a:cs typeface="Arial" panose="020B0604020202020204" pitchFamily="34" charset="0"/>
              </a:rPr>
              <a:t>MEC-10 expression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671687587168759"/>
          <c:y val="0.18080006755187772"/>
          <c:w val="0.61154963232901671"/>
          <c:h val="0.72002331335167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'DEG expression in the PVD'!$P$46</c:f>
              <c:strCache>
                <c:ptCount val="1"/>
                <c:pt idx="0">
                  <c:v>Crowded 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'DEG expression in the PVD'!$Q$45:$S$45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'DEG expression in the PVD'!$Q$46:$S$46</c:f>
              <c:numCache>
                <c:formatCode>0.00</c:formatCode>
                <c:ptCount val="3"/>
                <c:pt idx="0" formatCode="General">
                  <c:v>100</c:v>
                </c:pt>
                <c:pt idx="1">
                  <c:v>80.645161290322577</c:v>
                </c:pt>
                <c:pt idx="2" formatCode="General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5-40E9-996E-7CC19D1B91C8}"/>
            </c:ext>
          </c:extLst>
        </c:ser>
        <c:ser>
          <c:idx val="1"/>
          <c:order val="1"/>
          <c:tx>
            <c:strRef>
              <c:f>'DEG expression in the PVD'!$P$47</c:f>
              <c:strCache>
                <c:ptCount val="1"/>
                <c:pt idx="0">
                  <c:v>Isolated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'DEG expression in the PVD'!$Q$45:$S$45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'DEG expression in the PVD'!$Q$47:$S$47</c:f>
              <c:numCache>
                <c:formatCode>0.00</c:formatCode>
                <c:ptCount val="3"/>
                <c:pt idx="0" formatCode="General">
                  <c:v>96</c:v>
                </c:pt>
                <c:pt idx="1">
                  <c:v>44.444444444444443</c:v>
                </c:pt>
                <c:pt idx="2">
                  <c:v>57.692307692307686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95-40E9-996E-7CC19D1B9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04960"/>
        <c:axId val="284119040"/>
      </c:barChart>
      <c:catAx>
        <c:axId val="28410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4119040"/>
        <c:crosses val="autoZero"/>
        <c:auto val="1"/>
        <c:lblAlgn val="ctr"/>
        <c:lblOffset val="100"/>
        <c:noMultiLvlLbl val="0"/>
      </c:catAx>
      <c:valAx>
        <c:axId val="284119040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800" b="0">
                    <a:latin typeface="Arial" panose="020B0604020202020204" pitchFamily="34" charset="0"/>
                    <a:cs typeface="Arial" panose="020B0604020202020204" pitchFamily="34" charset="0"/>
                  </a:rPr>
                  <a:t>% of worms with expression of MEC-10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410496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5830775037417841"/>
          <c:y val="0.13843411987947651"/>
          <c:w val="0.22559448168152535"/>
          <c:h val="0.16094173474439749"/>
        </c:manualLayout>
      </c:layout>
      <c:overlay val="0"/>
      <c:txPr>
        <a:bodyPr/>
        <a:lstStyle/>
        <a:p>
          <a:pPr>
            <a:defRPr sz="2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I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2400">
                <a:latin typeface="Arial" panose="020B0604020202020204" pitchFamily="34" charset="0"/>
                <a:cs typeface="Arial" panose="020B0604020202020204" pitchFamily="34" charset="0"/>
              </a:rPr>
              <a:t>DEGT-1 expression</a:t>
            </a:r>
          </a:p>
        </c:rich>
      </c:tx>
      <c:layout>
        <c:manualLayout>
          <c:xMode val="edge"/>
          <c:yMode val="edge"/>
          <c:x val="0.37903448275862062"/>
          <c:y val="6.2430321032203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60109325177329"/>
          <c:y val="0.1421941685116295"/>
          <c:w val="0.61154963232901671"/>
          <c:h val="0.72002331335167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'DEG expression in the PVD'!$AK$46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'DEG expression in the PVD'!$AL$45:$AN$45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'DEG expression in the PVD'!$AL$46:$AN$46</c:f>
              <c:numCache>
                <c:formatCode>0.0</c:formatCode>
                <c:ptCount val="3"/>
                <c:pt idx="0">
                  <c:v>81.818181818181827</c:v>
                </c:pt>
                <c:pt idx="1">
                  <c:v>21.212121212121211</c:v>
                </c:pt>
                <c:pt idx="2">
                  <c:v>48.484848484848484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E-44E7-A461-D22F3A8C7CD1}"/>
            </c:ext>
          </c:extLst>
        </c:ser>
        <c:ser>
          <c:idx val="1"/>
          <c:order val="1"/>
          <c:tx>
            <c:strRef>
              <c:f>'DEG expression in the PVD'!$AK$47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'DEG expression in the PVD'!$AL$45:$AN$45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'DEG expression in the PVD'!$AL$47:$AN$47</c:f>
              <c:numCache>
                <c:formatCode>0.0</c:formatCode>
                <c:ptCount val="3"/>
                <c:pt idx="0">
                  <c:v>52.380952380952387</c:v>
                </c:pt>
                <c:pt idx="1">
                  <c:v>28.571428571428569</c:v>
                </c:pt>
                <c:pt idx="2">
                  <c:v>28.571428571428569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2E-44E7-A461-D22F3A8C7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150784"/>
        <c:axId val="285152000"/>
      </c:barChart>
      <c:catAx>
        <c:axId val="28415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152000"/>
        <c:crosses val="autoZero"/>
        <c:auto val="1"/>
        <c:lblAlgn val="ctr"/>
        <c:lblOffset val="100"/>
        <c:noMultiLvlLbl val="0"/>
      </c:catAx>
      <c:valAx>
        <c:axId val="285152000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800" b="0">
                    <a:latin typeface="Arial" panose="020B0604020202020204" pitchFamily="34" charset="0"/>
                    <a:cs typeface="Arial" panose="020B0604020202020204" pitchFamily="34" charset="0"/>
                  </a:rPr>
                  <a:t>% of worms with expression of DEGT-1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4150784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4640692392789743"/>
          <c:y val="7.17495328945396E-2"/>
          <c:w val="0.23026006377302011"/>
          <c:h val="0.1953595860914617"/>
        </c:manualLayout>
      </c:layout>
      <c:overlay val="0"/>
      <c:txPr>
        <a:bodyPr/>
        <a:lstStyle/>
        <a:p>
          <a:pPr>
            <a:defRPr sz="2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I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58630409862252"/>
          <c:y val="6.4556457520106761E-2"/>
          <c:w val="0.67027094882829386"/>
          <c:h val="0.83598636941623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'DEG expression in the PVD'!$AA$56</c:f>
              <c:strCache>
                <c:ptCount val="1"/>
                <c:pt idx="0">
                  <c:v>MEC-10</c:v>
                </c:pt>
              </c:strCache>
            </c:strRef>
          </c:tx>
          <c:invertIfNegative val="0"/>
          <c:cat>
            <c:strRef>
              <c:f>'DEG expression in the PVD'!$Z$57:$Z$58</c:f>
              <c:strCache>
                <c:ptCount val="2"/>
                <c:pt idx="0">
                  <c:v>Crowded worms</c:v>
                </c:pt>
                <c:pt idx="1">
                  <c:v>Isolated eggs</c:v>
                </c:pt>
              </c:strCache>
            </c:strRef>
          </c:cat>
          <c:val>
            <c:numRef>
              <c:f>'DEG expression in the PVD'!$AA$57:$AA$58</c:f>
              <c:numCache>
                <c:formatCode>0.00</c:formatCode>
                <c:ptCount val="2"/>
                <c:pt idx="0">
                  <c:v>80.645161290322605</c:v>
                </c:pt>
                <c:pt idx="1">
                  <c:v>44.444444444444443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E-4358-B924-DAF79EDF5B3D}"/>
            </c:ext>
          </c:extLst>
        </c:ser>
        <c:ser>
          <c:idx val="1"/>
          <c:order val="1"/>
          <c:tx>
            <c:strRef>
              <c:f>'DEG expression in the PVD'!$AB$56</c:f>
              <c:strCache>
                <c:ptCount val="1"/>
                <c:pt idx="0">
                  <c:v>DEGT-1</c:v>
                </c:pt>
              </c:strCache>
            </c:strRef>
          </c:tx>
          <c:invertIfNegative val="0"/>
          <c:cat>
            <c:strRef>
              <c:f>'DEG expression in the PVD'!$Z$57:$Z$58</c:f>
              <c:strCache>
                <c:ptCount val="2"/>
                <c:pt idx="0">
                  <c:v>Crowded worms</c:v>
                </c:pt>
                <c:pt idx="1">
                  <c:v>Isolated eggs</c:v>
                </c:pt>
              </c:strCache>
            </c:strRef>
          </c:cat>
          <c:val>
            <c:numRef>
              <c:f>'DEG expression in the PVD'!$AB$57:$AB$58</c:f>
              <c:numCache>
                <c:formatCode>0.00</c:formatCode>
                <c:ptCount val="2"/>
                <c:pt idx="0">
                  <c:v>21.212121212121211</c:v>
                </c:pt>
                <c:pt idx="1">
                  <c:v>28.571428571428569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0E-4358-B924-DAF79EDF5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191552"/>
        <c:axId val="285205632"/>
      </c:barChart>
      <c:catAx>
        <c:axId val="2851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205632"/>
        <c:crosses val="autoZero"/>
        <c:auto val="1"/>
        <c:lblAlgn val="ctr"/>
        <c:lblOffset val="100"/>
        <c:noMultiLvlLbl val="0"/>
      </c:catAx>
      <c:valAx>
        <c:axId val="28520563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8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worms with expression in quaternaries </a:t>
                </a:r>
                <a:endParaRPr lang="en-US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191552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9961904046003796"/>
          <c:y val="4.1196247702765518E-2"/>
          <c:w val="0.16749876909777686"/>
          <c:h val="0.18145731887236058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I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2000">
                <a:latin typeface="Arial" panose="020B0604020202020204" pitchFamily="34" charset="0"/>
                <a:cs typeface="Arial" panose="020B0604020202020204" pitchFamily="34" charset="0"/>
              </a:rPr>
              <a:t>MEC-10 expression in degt-1 mutants</a:t>
            </a:r>
          </a:p>
          <a:p>
            <a:pPr>
              <a:defRPr sz="2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 sz="2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1209115748333593"/>
          <c:y val="6.49702219815917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6010538484745"/>
          <c:y val="0.15511819503983651"/>
          <c:w val="0.61154963232901671"/>
          <c:h val="0.72002331335167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'DEG expression in the PVD'!$BM$46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'DEG expression in the PVD'!$BN$45:$BP$45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'DEG expression in the PVD'!$BN$46:$BP$46</c:f>
              <c:numCache>
                <c:formatCode>0.0</c:formatCode>
                <c:ptCount val="3"/>
                <c:pt idx="0">
                  <c:v>60.869565217391312</c:v>
                </c:pt>
                <c:pt idx="1">
                  <c:v>13.043478260869565</c:v>
                </c:pt>
                <c:pt idx="2">
                  <c:v>34.782608695652172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D-4C67-B3DD-84A92B91C3F7}"/>
            </c:ext>
          </c:extLst>
        </c:ser>
        <c:ser>
          <c:idx val="1"/>
          <c:order val="1"/>
          <c:tx>
            <c:strRef>
              <c:f>'DEG expression in the PVD'!$BM$47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'DEG expression in the PVD'!$BN$45:$BP$45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'DEG expression in the PVD'!$BN$47:$BP$47</c:f>
              <c:numCache>
                <c:formatCode>0.0</c:formatCode>
                <c:ptCount val="3"/>
                <c:pt idx="0">
                  <c:v>77.272727272727266</c:v>
                </c:pt>
                <c:pt idx="1">
                  <c:v>0</c:v>
                </c:pt>
                <c:pt idx="2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D-4C67-B3DD-84A92B91C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497216"/>
        <c:axId val="285498752"/>
      </c:barChart>
      <c:catAx>
        <c:axId val="28549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498752"/>
        <c:crosses val="autoZero"/>
        <c:auto val="1"/>
        <c:lblAlgn val="ctr"/>
        <c:lblOffset val="100"/>
        <c:noMultiLvlLbl val="0"/>
      </c:catAx>
      <c:valAx>
        <c:axId val="28549875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800" b="0">
                    <a:latin typeface="Arial" panose="020B0604020202020204" pitchFamily="34" charset="0"/>
                    <a:cs typeface="Arial" panose="020B0604020202020204" pitchFamily="34" charset="0"/>
                  </a:rPr>
                  <a:t>% of worms with expression of MEC-10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49721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4262272633577453"/>
          <c:y val="0.20570643532240215"/>
          <c:w val="0.23026006377302011"/>
          <c:h val="0.1953595860914617"/>
        </c:manualLayout>
      </c:layout>
      <c:overlay val="0"/>
      <c:txPr>
        <a:bodyPr/>
        <a:lstStyle/>
        <a:p>
          <a:pPr>
            <a:defRPr sz="2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I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2000">
                <a:latin typeface="Arial" panose="020B0604020202020204" pitchFamily="34" charset="0"/>
                <a:cs typeface="Arial" panose="020B0604020202020204" pitchFamily="34" charset="0"/>
              </a:rPr>
              <a:t>DEGT-1 expression in mec-10 mutants</a:t>
            </a:r>
          </a:p>
          <a:p>
            <a:pPr>
              <a:defRPr sz="2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 sz="2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1209115748333593"/>
          <c:y val="6.49702219815917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6010538484745"/>
          <c:y val="0.15511819503983651"/>
          <c:w val="0.61154963232901671"/>
          <c:h val="0.72002331335167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'DEG expression in the PVD'!$CP$45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'DEG expression in the PVD'!$CQ$43:$CS$44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'DEG expression in the PVD'!$CQ$45:$CS$45</c:f>
              <c:numCache>
                <c:formatCode>0.0</c:formatCode>
                <c:ptCount val="3"/>
                <c:pt idx="0">
                  <c:v>71.428571428571431</c:v>
                </c:pt>
                <c:pt idx="1">
                  <c:v>10.714285714285714</c:v>
                </c:pt>
                <c:pt idx="2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4-4041-8FA6-037A879377A6}"/>
            </c:ext>
          </c:extLst>
        </c:ser>
        <c:ser>
          <c:idx val="1"/>
          <c:order val="1"/>
          <c:tx>
            <c:strRef>
              <c:f>'DEG expression in the PVD'!$CP$46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'DEG expression in the PVD'!$CQ$43:$CS$44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'DEG expression in the PVD'!$CQ$46:$CS$46</c:f>
              <c:numCache>
                <c:formatCode>0.0</c:formatCode>
                <c:ptCount val="3"/>
                <c:pt idx="0">
                  <c:v>90.909090909090907</c:v>
                </c:pt>
                <c:pt idx="1">
                  <c:v>27.27272727272727</c:v>
                </c:pt>
                <c:pt idx="2">
                  <c:v>59.090909090909093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4-4041-8FA6-037A87937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524736"/>
        <c:axId val="285526272"/>
      </c:barChart>
      <c:catAx>
        <c:axId val="2855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526272"/>
        <c:crosses val="autoZero"/>
        <c:auto val="1"/>
        <c:lblAlgn val="ctr"/>
        <c:lblOffset val="100"/>
        <c:noMultiLvlLbl val="0"/>
      </c:catAx>
      <c:valAx>
        <c:axId val="285526272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800" b="0">
                    <a:latin typeface="Arial" panose="020B0604020202020204" pitchFamily="34" charset="0"/>
                    <a:cs typeface="Arial" panose="020B0604020202020204" pitchFamily="34" charset="0"/>
                  </a:rPr>
                  <a:t>% of worms with expression of DEGT-1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52473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4262272633577453"/>
          <c:y val="0.20570643532240215"/>
          <c:w val="0.23026006377302011"/>
          <c:h val="0.1953595860914617"/>
        </c:manualLayout>
      </c:layout>
      <c:overlay val="0"/>
      <c:txPr>
        <a:bodyPr/>
        <a:lstStyle/>
        <a:p>
          <a:pPr>
            <a:defRPr sz="2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I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Optogenetic</a:t>
            </a:r>
            <a:r>
              <a:rPr lang="en-US" baseline="0"/>
              <a:t> stimulation</a:t>
            </a:r>
            <a:endParaRPr lang="en-US"/>
          </a:p>
        </c:rich>
      </c:tx>
      <c:layout>
        <c:manualLayout>
          <c:xMode val="edge"/>
          <c:yMode val="edge"/>
          <c:x val="0.23947989134079059"/>
          <c:y val="0.200490592881497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94925634295714"/>
          <c:y val="0.3975180906125052"/>
          <c:w val="0.77638407699037626"/>
          <c:h val="0.4628829690681188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048-47C7-B423-4282DBB5EC8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4048-47C7-B423-4282DBB5EC82}"/>
              </c:ext>
            </c:extLst>
          </c:dPt>
          <c:errBars>
            <c:errBarType val="both"/>
            <c:errValType val="cust"/>
            <c:noEndCap val="0"/>
            <c:plus>
              <c:numRef>
                <c:f>'[1]Photostimulation zx819 72 hr'!$D$64:$E$64</c:f>
                <c:numCache>
                  <c:formatCode>General</c:formatCode>
                  <c:ptCount val="2"/>
                  <c:pt idx="0">
                    <c:v>6.2056724051467604</c:v>
                  </c:pt>
                  <c:pt idx="1">
                    <c:v>10.1706503807114</c:v>
                  </c:pt>
                </c:numCache>
              </c:numRef>
            </c:plus>
            <c:minus>
              <c:numRef>
                <c:f>'[1]Photostimulation zx819 72 hr'!$D$64:$E$64</c:f>
                <c:numCache>
                  <c:formatCode>General</c:formatCode>
                  <c:ptCount val="2"/>
                  <c:pt idx="0">
                    <c:v>6.2056724051467604</c:v>
                  </c:pt>
                  <c:pt idx="1">
                    <c:v>10.1706503807114</c:v>
                  </c:pt>
                </c:numCache>
              </c:numRef>
            </c:minus>
          </c:errBars>
          <c:cat>
            <c:strRef>
              <c:f>'[1]Photostimulation zx819 72 hr'!$D$62:$E$62</c:f>
              <c:strCache>
                <c:ptCount val="2"/>
                <c:pt idx="0">
                  <c:v>crowded worms</c:v>
                </c:pt>
                <c:pt idx="1">
                  <c:v>isolated worms</c:v>
                </c:pt>
              </c:strCache>
            </c:strRef>
          </c:cat>
          <c:val>
            <c:numRef>
              <c:f>'[1]Photostimulation zx819 72 hr'!$D$63:$E$63</c:f>
              <c:numCache>
                <c:formatCode>General</c:formatCode>
                <c:ptCount val="2"/>
                <c:pt idx="0">
                  <c:v>86.666666666666671</c:v>
                </c:pt>
                <c:pt idx="1">
                  <c:v>45.833333333333329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48-47C7-B423-4282DBB5E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62912"/>
        <c:axId val="167277056"/>
      </c:barChart>
      <c:catAx>
        <c:axId val="197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167277056"/>
        <c:crosses val="autoZero"/>
        <c:auto val="1"/>
        <c:lblAlgn val="ctr"/>
        <c:lblOffset val="100"/>
        <c:noMultiLvlLbl val="0"/>
      </c:catAx>
      <c:valAx>
        <c:axId val="16727705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 b="0">
                    <a:latin typeface="Arial" panose="020B0604020202020204" pitchFamily="34" charset="0"/>
                    <a:cs typeface="Arial" panose="020B0604020202020204" pitchFamily="34" charset="0"/>
                  </a:rPr>
                  <a:t>% of responding worms</a:t>
                </a:r>
              </a:p>
            </c:rich>
          </c:tx>
          <c:layout>
            <c:manualLayout>
              <c:xMode val="edge"/>
              <c:yMode val="edge"/>
              <c:x val="3.0128533177119884E-2"/>
              <c:y val="0.4258893222459342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197862912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MEC-10 mCherry expression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708062945186991"/>
          <c:y val="3.7524343905467675E-2"/>
          <c:w val="0.66266151902398196"/>
          <c:h val="0.754239525400959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and figures'!$N$7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'summary and figures'!$O$4:$T$6</c:f>
              <c:multiLvlStrCache>
                <c:ptCount val="6"/>
                <c:lvl>
                  <c:pt idx="0">
                    <c:v>WT</c:v>
                  </c:pt>
                  <c:pt idx="1">
                    <c:v>degt-1 mutants</c:v>
                  </c:pt>
                  <c:pt idx="2">
                    <c:v>WT</c:v>
                  </c:pt>
                  <c:pt idx="3">
                    <c:v>degt-1 mutants</c:v>
                  </c:pt>
                  <c:pt idx="4">
                    <c:v>WT</c:v>
                  </c:pt>
                  <c:pt idx="5">
                    <c:v>degt-1 mutants</c:v>
                  </c:pt>
                </c:lvl>
                <c:lvl>
                  <c:pt idx="0">
                    <c:v>Cell body</c:v>
                  </c:pt>
                  <c:pt idx="2">
                    <c:v>Quaternaries</c:v>
                  </c:pt>
                  <c:pt idx="4">
                    <c:v>Axon</c:v>
                  </c:pt>
                </c:lvl>
              </c:multiLvlStrCache>
            </c:multiLvlStrRef>
          </c:cat>
          <c:val>
            <c:numRef>
              <c:f>'summary and figures'!$O$7:$T$7</c:f>
              <c:numCache>
                <c:formatCode>0.00</c:formatCode>
                <c:ptCount val="6"/>
                <c:pt idx="0" formatCode="General">
                  <c:v>100</c:v>
                </c:pt>
                <c:pt idx="1">
                  <c:v>60.869565217391312</c:v>
                </c:pt>
                <c:pt idx="2">
                  <c:v>80.645161290322577</c:v>
                </c:pt>
                <c:pt idx="3">
                  <c:v>13.043478260869565</c:v>
                </c:pt>
                <c:pt idx="4">
                  <c:v>90</c:v>
                </c:pt>
                <c:pt idx="5">
                  <c:v>34.782608695652172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6-4F18-B7F4-92C032D9BB82}"/>
            </c:ext>
          </c:extLst>
        </c:ser>
        <c:ser>
          <c:idx val="1"/>
          <c:order val="1"/>
          <c:tx>
            <c:strRef>
              <c:f>'summary and figures'!$N$8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'summary and figures'!$O$4:$T$6</c:f>
              <c:multiLvlStrCache>
                <c:ptCount val="6"/>
                <c:lvl>
                  <c:pt idx="0">
                    <c:v>WT</c:v>
                  </c:pt>
                  <c:pt idx="1">
                    <c:v>degt-1 mutants</c:v>
                  </c:pt>
                  <c:pt idx="2">
                    <c:v>WT</c:v>
                  </c:pt>
                  <c:pt idx="3">
                    <c:v>degt-1 mutants</c:v>
                  </c:pt>
                  <c:pt idx="4">
                    <c:v>WT</c:v>
                  </c:pt>
                  <c:pt idx="5">
                    <c:v>degt-1 mutants</c:v>
                  </c:pt>
                </c:lvl>
                <c:lvl>
                  <c:pt idx="0">
                    <c:v>Cell body</c:v>
                  </c:pt>
                  <c:pt idx="2">
                    <c:v>Quaternaries</c:v>
                  </c:pt>
                  <c:pt idx="4">
                    <c:v>Axon</c:v>
                  </c:pt>
                </c:lvl>
              </c:multiLvlStrCache>
            </c:multiLvlStrRef>
          </c:cat>
          <c:val>
            <c:numRef>
              <c:f>'summary and figures'!$O$8:$T$8</c:f>
              <c:numCache>
                <c:formatCode>0.00</c:formatCode>
                <c:ptCount val="6"/>
                <c:pt idx="0" formatCode="General">
                  <c:v>96</c:v>
                </c:pt>
                <c:pt idx="1">
                  <c:v>77.272727272727266</c:v>
                </c:pt>
                <c:pt idx="2">
                  <c:v>44.444444444444443</c:v>
                </c:pt>
                <c:pt idx="3">
                  <c:v>0</c:v>
                </c:pt>
                <c:pt idx="4">
                  <c:v>57.692307692307686</c:v>
                </c:pt>
                <c:pt idx="5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6-4F18-B7F4-92C032D9B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286400"/>
        <c:axId val="285287936"/>
      </c:barChart>
      <c:catAx>
        <c:axId val="28528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287936"/>
        <c:crosses val="autoZero"/>
        <c:auto val="1"/>
        <c:lblAlgn val="ctr"/>
        <c:lblOffset val="100"/>
        <c:noMultiLvlLbl val="0"/>
      </c:catAx>
      <c:valAx>
        <c:axId val="28528793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worms with expression of MEC-10</a:t>
                </a:r>
                <a:endParaRPr lang="en-US" sz="14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28640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7991152000187758"/>
          <c:y val="0.21619598476128551"/>
          <c:w val="0.20816597627234001"/>
          <c:h val="0.15692484908551108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I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DEGT-1 mCherry expression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708062945186991"/>
          <c:y val="3.7524343905467675E-2"/>
          <c:w val="0.66266151902398196"/>
          <c:h val="0.754239525400959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and figures'!$N$18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'summary and figures'!$O$15:$T$17</c:f>
              <c:multiLvlStrCache>
                <c:ptCount val="6"/>
                <c:lvl>
                  <c:pt idx="0">
                    <c:v>WT</c:v>
                  </c:pt>
                  <c:pt idx="1">
                    <c:v>mec-10</c:v>
                  </c:pt>
                  <c:pt idx="2">
                    <c:v>WT</c:v>
                  </c:pt>
                  <c:pt idx="3">
                    <c:v>mec-10</c:v>
                  </c:pt>
                  <c:pt idx="4">
                    <c:v>WT</c:v>
                  </c:pt>
                  <c:pt idx="5">
                    <c:v>mec-10</c:v>
                  </c:pt>
                </c:lvl>
                <c:lvl>
                  <c:pt idx="0">
                    <c:v>Cell body</c:v>
                  </c:pt>
                  <c:pt idx="2">
                    <c:v>Quaternaries</c:v>
                  </c:pt>
                  <c:pt idx="4">
                    <c:v>Axon</c:v>
                  </c:pt>
                </c:lvl>
              </c:multiLvlStrCache>
            </c:multiLvlStrRef>
          </c:cat>
          <c:val>
            <c:numRef>
              <c:f>'summary and figures'!$O$18:$T$18</c:f>
              <c:numCache>
                <c:formatCode>0.00</c:formatCode>
                <c:ptCount val="6"/>
                <c:pt idx="0">
                  <c:v>81.818181818181827</c:v>
                </c:pt>
                <c:pt idx="1">
                  <c:v>71.428571428571431</c:v>
                </c:pt>
                <c:pt idx="2">
                  <c:v>21.212121212121211</c:v>
                </c:pt>
                <c:pt idx="3">
                  <c:v>10.714285714285714</c:v>
                </c:pt>
                <c:pt idx="4">
                  <c:v>48.484848484848484</c:v>
                </c:pt>
                <c:pt idx="5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6-4FFA-A497-A911C70574EE}"/>
            </c:ext>
          </c:extLst>
        </c:ser>
        <c:ser>
          <c:idx val="1"/>
          <c:order val="1"/>
          <c:tx>
            <c:strRef>
              <c:f>'summary and figures'!$N$19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'summary and figures'!$O$15:$T$17</c:f>
              <c:multiLvlStrCache>
                <c:ptCount val="6"/>
                <c:lvl>
                  <c:pt idx="0">
                    <c:v>WT</c:v>
                  </c:pt>
                  <c:pt idx="1">
                    <c:v>mec-10</c:v>
                  </c:pt>
                  <c:pt idx="2">
                    <c:v>WT</c:v>
                  </c:pt>
                  <c:pt idx="3">
                    <c:v>mec-10</c:v>
                  </c:pt>
                  <c:pt idx="4">
                    <c:v>WT</c:v>
                  </c:pt>
                  <c:pt idx="5">
                    <c:v>mec-10</c:v>
                  </c:pt>
                </c:lvl>
                <c:lvl>
                  <c:pt idx="0">
                    <c:v>Cell body</c:v>
                  </c:pt>
                  <c:pt idx="2">
                    <c:v>Quaternaries</c:v>
                  </c:pt>
                  <c:pt idx="4">
                    <c:v>Axon</c:v>
                  </c:pt>
                </c:lvl>
              </c:multiLvlStrCache>
            </c:multiLvlStrRef>
          </c:cat>
          <c:val>
            <c:numRef>
              <c:f>'summary and figures'!$O$19:$T$19</c:f>
              <c:numCache>
                <c:formatCode>0.00</c:formatCode>
                <c:ptCount val="6"/>
                <c:pt idx="0">
                  <c:v>52.380952380952387</c:v>
                </c:pt>
                <c:pt idx="1">
                  <c:v>90.909090909090907</c:v>
                </c:pt>
                <c:pt idx="2">
                  <c:v>28.571428571428569</c:v>
                </c:pt>
                <c:pt idx="3">
                  <c:v>27.27272727272727</c:v>
                </c:pt>
                <c:pt idx="4">
                  <c:v>28.571428571428569</c:v>
                </c:pt>
                <c:pt idx="5">
                  <c:v>59.090909090909093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6-4FFA-A497-A911C705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325952"/>
        <c:axId val="285327744"/>
      </c:barChart>
      <c:catAx>
        <c:axId val="28532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327744"/>
        <c:crosses val="autoZero"/>
        <c:auto val="1"/>
        <c:lblAlgn val="ctr"/>
        <c:lblOffset val="100"/>
        <c:noMultiLvlLbl val="0"/>
      </c:catAx>
      <c:valAx>
        <c:axId val="2853277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400" b="0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% of worms with expression of DEGT-1</a:t>
                </a:r>
                <a:endParaRPr lang="en-US" sz="14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325952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6596172125280171"/>
          <c:y val="0.11961049335294542"/>
          <c:w val="0.20224493547844521"/>
          <c:h val="0.18360265025681902"/>
        </c:manualLayout>
      </c:layout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I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and figures'!$D$7</c:f>
              <c:strCache>
                <c:ptCount val="1"/>
                <c:pt idx="0">
                  <c:v>Crowded worms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'summary and figures'!$E$6:$G$6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'summary and figures'!$E$7:$G$7</c:f>
              <c:numCache>
                <c:formatCode>0.00</c:formatCode>
                <c:ptCount val="3"/>
                <c:pt idx="0" formatCode="General">
                  <c:v>100</c:v>
                </c:pt>
                <c:pt idx="1">
                  <c:v>80.645161290322577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F-47B5-9E06-A79BD019322C}"/>
            </c:ext>
          </c:extLst>
        </c:ser>
        <c:ser>
          <c:idx val="1"/>
          <c:order val="1"/>
          <c:tx>
            <c:strRef>
              <c:f>'summary and figures'!$D$8</c:f>
              <c:strCache>
                <c:ptCount val="1"/>
                <c:pt idx="0">
                  <c:v>Isolated eggs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'summary and figures'!$E$6:$G$6</c:f>
              <c:strCache>
                <c:ptCount val="3"/>
                <c:pt idx="0">
                  <c:v>Cell body</c:v>
                </c:pt>
                <c:pt idx="1">
                  <c:v>Quaternaries</c:v>
                </c:pt>
                <c:pt idx="2">
                  <c:v>Axon</c:v>
                </c:pt>
              </c:strCache>
            </c:strRef>
          </c:cat>
          <c:val>
            <c:numRef>
              <c:f>'summary and figures'!$E$8:$G$8</c:f>
              <c:numCache>
                <c:formatCode>0.00</c:formatCode>
                <c:ptCount val="3"/>
                <c:pt idx="0" formatCode="General">
                  <c:v>96</c:v>
                </c:pt>
                <c:pt idx="1">
                  <c:v>44.444444444444443</c:v>
                </c:pt>
                <c:pt idx="2">
                  <c:v>57.692307692307686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5F-47B5-9E06-A79BD0193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816320"/>
        <c:axId val="285817856"/>
      </c:barChart>
      <c:catAx>
        <c:axId val="285816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817856"/>
        <c:crosses val="autoZero"/>
        <c:auto val="1"/>
        <c:lblAlgn val="ctr"/>
        <c:lblOffset val="100"/>
        <c:noMultiLvlLbl val="0"/>
      </c:catAx>
      <c:valAx>
        <c:axId val="285817856"/>
        <c:scaling>
          <c:orientation val="minMax"/>
          <c:max val="1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 b="0" i="0" baseline="0">
                    <a:effectLst/>
                  </a:rPr>
                  <a:t>% of worms with expression of MEC-10</a:t>
                </a:r>
                <a:endParaRPr lang="en-CA" sz="12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IL"/>
          </a:p>
        </c:txPr>
        <c:crossAx val="285816320"/>
        <c:crosses val="autoZero"/>
        <c:crossBetween val="between"/>
        <c:majorUnit val="2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492124</xdr:colOff>
      <xdr:row>47</xdr:row>
      <xdr:rowOff>301624</xdr:rowOff>
    </xdr:from>
    <xdr:to>
      <xdr:col>21</xdr:col>
      <xdr:colOff>396874</xdr:colOff>
      <xdr:row>54</xdr:row>
      <xdr:rowOff>666749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832303</xdr:colOff>
      <xdr:row>48</xdr:row>
      <xdr:rowOff>0</xdr:rowOff>
    </xdr:from>
    <xdr:to>
      <xdr:col>43</xdr:col>
      <xdr:colOff>133803</xdr:colOff>
      <xdr:row>55</xdr:row>
      <xdr:rowOff>343127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301624</xdr:colOff>
      <xdr:row>44</xdr:row>
      <xdr:rowOff>207961</xdr:rowOff>
    </xdr:from>
    <xdr:to>
      <xdr:col>29</xdr:col>
      <xdr:colOff>1238249</xdr:colOff>
      <xdr:row>49</xdr:row>
      <xdr:rowOff>587374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62</xdr:col>
      <xdr:colOff>15875</xdr:colOff>
      <xdr:row>49</xdr:row>
      <xdr:rowOff>31750</xdr:rowOff>
    </xdr:from>
    <xdr:to>
      <xdr:col>68</xdr:col>
      <xdr:colOff>1095376</xdr:colOff>
      <xdr:row>56</xdr:row>
      <xdr:rowOff>371475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93</xdr:col>
      <xdr:colOff>38100</xdr:colOff>
      <xdr:row>48</xdr:row>
      <xdr:rowOff>0</xdr:rowOff>
    </xdr:from>
    <xdr:to>
      <xdr:col>100</xdr:col>
      <xdr:colOff>53976</xdr:colOff>
      <xdr:row>55</xdr:row>
      <xdr:rowOff>339725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0.4012</cdr:x>
      <cdr:y>0.23835</cdr:y>
    </cdr:from>
    <cdr:to>
      <cdr:x>0.46142</cdr:x>
      <cdr:y>0.23835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8C88214-C4A6-D769-A14C-1FF48E6E6618}"/>
            </a:ext>
          </a:extLst>
        </cdr:cNvPr>
        <cdr:cNvCxnSpPr/>
      </cdr:nvCxnSpPr>
      <cdr:spPr>
        <a:xfrm xmlns:a="http://schemas.openxmlformats.org/drawingml/2006/main">
          <a:off x="4566642" y="1411386"/>
          <a:ext cx="6854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0.40875</cdr:x>
      <cdr:y>0.17066</cdr:y>
    </cdr:from>
    <cdr:to>
      <cdr:x>0.46104</cdr:x>
      <cdr:y>0.22638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52572" y="1010563"/>
          <a:ext cx="595184" cy="329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2000"/>
            <a:t>**</a:t>
          </a:r>
        </a:p>
      </cdr:txBody>
    </cdr:sp>
  </cdr:relSizeAnchor>
  <cdr:relSizeAnchor xmlns:cdr="http://schemas.openxmlformats.org/drawingml/2006/chartDrawing">
    <cdr:from>
      <cdr:x>0.61109</cdr:x>
      <cdr:y>0.19522</cdr:y>
    </cdr:from>
    <cdr:to>
      <cdr:x>0.67131</cdr:x>
      <cdr:y>0.19522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7854CDB3-9BBB-87F4-2A48-EE3452309D61}"/>
            </a:ext>
          </a:extLst>
        </cdr:cNvPr>
        <cdr:cNvCxnSpPr/>
      </cdr:nvCxnSpPr>
      <cdr:spPr>
        <a:xfrm xmlns:a="http://schemas.openxmlformats.org/drawingml/2006/main">
          <a:off x="6955695" y="1155944"/>
          <a:ext cx="685447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0.61566</cdr:x>
      <cdr:y>0.12318</cdr:y>
    </cdr:from>
    <cdr:to>
      <cdr:x>0.66796</cdr:x>
      <cdr:y>0.17891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007653" y="729379"/>
          <a:ext cx="595298" cy="329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/>
            <a:t>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0.19901</cdr:x>
      <cdr:y>0.20274</cdr:y>
    </cdr:from>
    <cdr:to>
      <cdr:x>0.25455</cdr:x>
      <cdr:y>0.20274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CA3F6A35-AF98-5EB8-CC8D-457DAF4399EA}"/>
            </a:ext>
          </a:extLst>
        </cdr:cNvPr>
        <cdr:cNvCxnSpPr/>
      </cdr:nvCxnSpPr>
      <cdr:spPr>
        <a:xfrm xmlns:a="http://schemas.openxmlformats.org/drawingml/2006/main">
          <a:off x="1911350" y="1196975"/>
          <a:ext cx="53340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0.19868</cdr:x>
      <cdr:y>0.13498</cdr:y>
    </cdr:from>
    <cdr:to>
      <cdr:x>0.25322</cdr:x>
      <cdr:y>0.18338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908175" y="796925"/>
          <a:ext cx="5238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2000"/>
            <a:t>*</a:t>
          </a:r>
        </a:p>
      </cdr:txBody>
    </cdr:sp>
  </cdr:relSizeAnchor>
  <cdr:relSizeAnchor xmlns:cdr="http://schemas.openxmlformats.org/drawingml/2006/chartDrawing">
    <cdr:from>
      <cdr:x>0.60264</cdr:x>
      <cdr:y>0.44259</cdr:y>
    </cdr:from>
    <cdr:to>
      <cdr:x>0.65818</cdr:x>
      <cdr:y>0.44259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B333C683-6796-7955-9237-767C49F2D120}"/>
            </a:ext>
          </a:extLst>
        </cdr:cNvPr>
        <cdr:cNvCxnSpPr/>
      </cdr:nvCxnSpPr>
      <cdr:spPr>
        <a:xfrm xmlns:a="http://schemas.openxmlformats.org/drawingml/2006/main">
          <a:off x="5788025" y="2613025"/>
          <a:ext cx="53340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0.59174</cdr:x>
      <cdr:y>0.37107</cdr:y>
    </cdr:from>
    <cdr:to>
      <cdr:x>0.69421</cdr:x>
      <cdr:y>0.44098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5683250" y="2190750"/>
          <a:ext cx="984250" cy="412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800"/>
            <a:t>p=0.17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15</xdr:col>
      <xdr:colOff>311151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0.34584</cdr:x>
      <cdr:y>0.35753</cdr:y>
    </cdr:from>
    <cdr:to>
      <cdr:x>0.74167</cdr:x>
      <cdr:y>0.35753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A64D50C3-AAC6-3DE1-5546-44515E100B97}"/>
            </a:ext>
          </a:extLst>
        </cdr:cNvPr>
        <cdr:cNvCxnSpPr/>
      </cdr:nvCxnSpPr>
      <cdr:spPr>
        <a:xfrm xmlns:a="http://schemas.openxmlformats.org/drawingml/2006/main">
          <a:off x="1583373" y="1457551"/>
          <a:ext cx="1812249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0.46418</cdr:x>
      <cdr:y>0.269</cdr:y>
    </cdr:from>
    <cdr:to>
      <cdr:x>0.59751</cdr:x>
      <cdr:y>0.35533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125159" y="1096630"/>
          <a:ext cx="610431" cy="351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/>
            <a:t>**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323849</xdr:colOff>
      <xdr:row>0</xdr:row>
      <xdr:rowOff>138111</xdr:rowOff>
    </xdr:from>
    <xdr:to>
      <xdr:col>34</xdr:col>
      <xdr:colOff>66675</xdr:colOff>
      <xdr:row>24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333375</xdr:colOff>
      <xdr:row>25</xdr:row>
      <xdr:rowOff>123825</xdr:rowOff>
    </xdr:from>
    <xdr:to>
      <xdr:col>34</xdr:col>
      <xdr:colOff>85725</xdr:colOff>
      <xdr:row>49</xdr:row>
      <xdr:rowOff>128589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317500</xdr:colOff>
      <xdr:row>27</xdr:row>
      <xdr:rowOff>28575</xdr:rowOff>
    </xdr:from>
    <xdr:to>
      <xdr:col>6</xdr:col>
      <xdr:colOff>104775</xdr:colOff>
      <xdr:row>41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ternlab/Desktop/eLife%20From%20Beni%2007-2024/Excel%20files%20for%20Manuscript%20with%20Bnei/Response%20to%20light%20after%20isolation%20ZX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otostimulation zx819 72 hr"/>
      <sheetName val="ZX819 96 hr"/>
      <sheetName val="Sheet3"/>
    </sheetNames>
    <sheetDataSet>
      <sheetData sheetId="0">
        <row r="62">
          <cell r="D62" t="str">
            <v>crowded worms</v>
          </cell>
          <cell r="E62" t="str">
            <v>isolated worms</v>
          </cell>
        </row>
        <row r="63">
          <cell r="D63">
            <v>86.666666666666671</v>
          </cell>
          <cell r="E63">
            <v>45.833333333333329</v>
          </cell>
        </row>
        <row r="64">
          <cell r="D64">
            <v>6.2056724051467604</v>
          </cell>
          <cell r="E64">
            <v>10.1706503807114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M233"/>
  <sheetViews>
    <sheetView zoomScale="40" zoomScaleNormal="40" workbookViewId="0">
      <selection activeCell="DD48" sqref="DD48"/>
    </sheetView>
  </sheetViews>
  <sheetFormatPr baseColWidth="10" defaultColWidth="8.83203125" defaultRowHeight="19" x14ac:dyDescent="0.25"/>
  <cols>
    <col min="1" max="7" width="21" customWidth="1"/>
    <col min="9" max="9" width="35.83203125" style="37" customWidth="1"/>
    <col min="10" max="10" width="30.83203125" style="37" customWidth="1"/>
    <col min="13" max="13" width="24.6640625" customWidth="1"/>
    <col min="14" max="14" width="9.1640625" customWidth="1"/>
    <col min="15" max="15" width="32.6640625" customWidth="1"/>
    <col min="16" max="16" width="30.33203125" customWidth="1"/>
    <col min="17" max="17" width="35.5" customWidth="1"/>
    <col min="18" max="18" width="25.6640625" customWidth="1"/>
    <col min="19" max="19" width="21" customWidth="1"/>
    <col min="22" max="22" width="19" customWidth="1"/>
    <col min="25" max="25" width="20.1640625" customWidth="1"/>
    <col min="26" max="26" width="31.33203125" customWidth="1"/>
    <col min="27" max="27" width="20.33203125" customWidth="1"/>
    <col min="28" max="28" width="25.1640625" customWidth="1"/>
    <col min="29" max="29" width="20.1640625" customWidth="1"/>
    <col min="30" max="30" width="26" customWidth="1"/>
    <col min="31" max="31" width="22.33203125" customWidth="1"/>
    <col min="32" max="32" width="27.33203125" customWidth="1"/>
    <col min="33" max="33" width="22.6640625" customWidth="1"/>
    <col min="34" max="34" width="21.33203125" customWidth="1"/>
    <col min="36" max="36" width="18" style="31" customWidth="1"/>
    <col min="37" max="37" width="27.33203125" customWidth="1"/>
    <col min="38" max="38" width="23.1640625" customWidth="1"/>
    <col min="39" max="39" width="24.83203125" customWidth="1"/>
    <col min="40" max="40" width="22" customWidth="1"/>
    <col min="41" max="41" width="21.6640625" customWidth="1"/>
    <col min="42" max="42" width="17.83203125" bestFit="1" customWidth="1"/>
    <col min="43" max="43" width="25.6640625" customWidth="1"/>
    <col min="44" max="44" width="14.1640625" customWidth="1"/>
    <col min="45" max="45" width="18.6640625" customWidth="1"/>
    <col min="57" max="57" width="14" customWidth="1"/>
    <col min="60" max="60" width="9.1640625" style="31"/>
    <col min="65" max="65" width="36" customWidth="1"/>
    <col min="66" max="66" width="21.6640625" customWidth="1"/>
    <col min="67" max="67" width="29.83203125" customWidth="1"/>
    <col min="68" max="68" width="33.1640625" customWidth="1"/>
    <col min="69" max="69" width="20" customWidth="1"/>
    <col min="71" max="71" width="18.33203125" customWidth="1"/>
    <col min="75" max="75" width="16.5" customWidth="1"/>
    <col min="76" max="76" width="24.6640625" customWidth="1"/>
    <col min="87" max="87" width="30.33203125" customWidth="1"/>
    <col min="91" max="91" width="9.1640625" style="31"/>
    <col min="93" max="99" width="24" customWidth="1"/>
    <col min="101" max="101" width="16.33203125" customWidth="1"/>
    <col min="108" max="114" width="34.33203125" customWidth="1"/>
    <col min="116" max="116" width="16.33203125" customWidth="1"/>
  </cols>
  <sheetData>
    <row r="1" spans="1:117" ht="30" thickBot="1" x14ac:dyDescent="0.4">
      <c r="N1" s="1" t="s">
        <v>0</v>
      </c>
      <c r="O1" s="2" t="s">
        <v>1</v>
      </c>
      <c r="P1" s="2" t="s">
        <v>2</v>
      </c>
      <c r="Q1" s="2" t="s">
        <v>3</v>
      </c>
      <c r="R1" s="2" t="s">
        <v>4</v>
      </c>
      <c r="S1" s="2" t="s">
        <v>5</v>
      </c>
      <c r="T1" s="2" t="s">
        <v>6</v>
      </c>
      <c r="CO1" s="35" t="s">
        <v>210</v>
      </c>
    </row>
    <row r="2" spans="1:117" s="21" customFormat="1" ht="30" thickBot="1" x14ac:dyDescent="0.4">
      <c r="A2" s="38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I2" s="79" t="s">
        <v>9</v>
      </c>
      <c r="J2" s="80"/>
      <c r="N2" s="81" t="s">
        <v>130</v>
      </c>
      <c r="O2" s="81"/>
      <c r="P2" s="81"/>
      <c r="Q2" s="81"/>
      <c r="R2" s="81"/>
      <c r="S2" s="81"/>
      <c r="T2" s="81"/>
      <c r="U2" s="81"/>
      <c r="V2" s="81"/>
      <c r="AJ2" s="40"/>
      <c r="AL2" s="81" t="s">
        <v>131</v>
      </c>
      <c r="AM2" s="81"/>
      <c r="AN2" s="81"/>
      <c r="AO2" s="81"/>
      <c r="AP2" s="81"/>
      <c r="AQ2" s="81"/>
      <c r="AR2" s="81"/>
      <c r="AS2" s="81"/>
      <c r="AT2" s="81"/>
      <c r="AW2" s="81" t="s">
        <v>132</v>
      </c>
      <c r="AX2" s="81"/>
      <c r="AY2" s="81"/>
      <c r="AZ2" s="81"/>
      <c r="BA2" s="81"/>
      <c r="BB2" s="81"/>
      <c r="BC2" s="81"/>
      <c r="BD2" s="81"/>
      <c r="BE2" s="81"/>
      <c r="BH2" s="40"/>
      <c r="BL2" s="72" t="s">
        <v>198</v>
      </c>
      <c r="BM2" s="72"/>
      <c r="BN2" s="72"/>
      <c r="BO2" s="72"/>
      <c r="BP2" s="72"/>
      <c r="BQ2" s="72"/>
      <c r="BR2" s="72"/>
      <c r="BS2" s="72"/>
      <c r="BT2" s="72"/>
      <c r="CA2" s="72" t="s">
        <v>199</v>
      </c>
      <c r="CB2" s="72"/>
      <c r="CC2" s="72"/>
      <c r="CD2" s="72"/>
      <c r="CE2" s="72"/>
      <c r="CF2" s="72"/>
      <c r="CG2" s="72"/>
      <c r="CH2" s="72"/>
      <c r="CI2" s="72"/>
      <c r="CM2" s="40"/>
      <c r="CO2" s="72" t="s">
        <v>263</v>
      </c>
      <c r="CP2" s="72"/>
      <c r="CQ2" s="72"/>
      <c r="CR2" s="72"/>
      <c r="CS2" s="72"/>
      <c r="CT2" s="72"/>
      <c r="CU2" s="72"/>
      <c r="CV2" s="72"/>
      <c r="CW2" s="72"/>
      <c r="DC2" s="72" t="s">
        <v>264</v>
      </c>
      <c r="DD2" s="72"/>
      <c r="DE2" s="72"/>
      <c r="DF2" s="72"/>
      <c r="DG2" s="72"/>
      <c r="DH2" s="72"/>
      <c r="DI2" s="72"/>
      <c r="DJ2" s="72"/>
      <c r="DK2" s="72"/>
    </row>
    <row r="3" spans="1:117" ht="59.25" customHeight="1" thickBot="1" x14ac:dyDescent="0.25">
      <c r="A3" s="3">
        <v>1</v>
      </c>
      <c r="B3" s="4">
        <v>2</v>
      </c>
      <c r="C3" s="4" t="s">
        <v>7</v>
      </c>
      <c r="D3" s="4">
        <v>0</v>
      </c>
      <c r="E3" s="4">
        <v>0</v>
      </c>
      <c r="F3" s="4">
        <v>0</v>
      </c>
      <c r="G3" s="4">
        <v>1</v>
      </c>
      <c r="I3" s="41" t="s">
        <v>10</v>
      </c>
      <c r="J3" s="42">
        <v>1</v>
      </c>
      <c r="N3" s="3">
        <v>3</v>
      </c>
      <c r="O3" s="4">
        <v>2</v>
      </c>
      <c r="P3" s="4">
        <v>1</v>
      </c>
      <c r="Q3" s="4">
        <v>0</v>
      </c>
      <c r="R3" s="4">
        <v>0</v>
      </c>
      <c r="S3" s="4">
        <v>0</v>
      </c>
      <c r="T3" s="4">
        <v>1</v>
      </c>
      <c r="V3" s="3" t="s">
        <v>12</v>
      </c>
      <c r="W3" s="36">
        <v>3</v>
      </c>
      <c r="AA3" s="4">
        <v>2</v>
      </c>
      <c r="AB3" s="4">
        <v>0</v>
      </c>
      <c r="AC3" s="4">
        <v>0</v>
      </c>
      <c r="AD3" s="4">
        <v>0</v>
      </c>
      <c r="AE3" s="4">
        <v>0</v>
      </c>
      <c r="AF3" s="4">
        <v>1</v>
      </c>
      <c r="AH3" s="3" t="s">
        <v>10</v>
      </c>
      <c r="AL3" s="4">
        <v>2</v>
      </c>
      <c r="AM3" s="4">
        <v>1</v>
      </c>
      <c r="AN3" s="4">
        <v>0</v>
      </c>
      <c r="AO3" s="4">
        <v>0</v>
      </c>
      <c r="AP3" s="4">
        <v>0</v>
      </c>
      <c r="AQ3" s="4">
        <v>1</v>
      </c>
      <c r="AS3" s="3" t="s">
        <v>73</v>
      </c>
      <c r="AW3" s="3"/>
      <c r="AX3" s="4">
        <v>2</v>
      </c>
      <c r="AY3" s="4">
        <v>2</v>
      </c>
      <c r="AZ3" s="4">
        <v>2</v>
      </c>
      <c r="BA3" s="4">
        <v>2</v>
      </c>
      <c r="BB3" s="4">
        <v>2</v>
      </c>
      <c r="BC3" s="4">
        <v>0</v>
      </c>
      <c r="BE3" s="10" t="s">
        <v>71</v>
      </c>
      <c r="BL3" s="30">
        <v>1</v>
      </c>
      <c r="BM3" s="30">
        <v>1</v>
      </c>
      <c r="BN3" s="30">
        <v>0</v>
      </c>
      <c r="BO3" s="30">
        <v>0</v>
      </c>
      <c r="BP3" s="30">
        <v>0</v>
      </c>
      <c r="BQ3" s="30">
        <v>0</v>
      </c>
      <c r="BS3" s="29" t="s">
        <v>149</v>
      </c>
      <c r="BT3" s="30">
        <v>115</v>
      </c>
      <c r="CA3" s="3">
        <v>116</v>
      </c>
      <c r="CB3" s="4">
        <v>1</v>
      </c>
      <c r="CC3" s="4">
        <v>0</v>
      </c>
      <c r="CD3" s="4">
        <v>0</v>
      </c>
      <c r="CE3" s="4">
        <v>0</v>
      </c>
      <c r="CF3" s="4">
        <v>0</v>
      </c>
      <c r="CG3" s="4">
        <v>0</v>
      </c>
      <c r="CI3" s="3" t="s">
        <v>150</v>
      </c>
      <c r="CJ3" s="4">
        <v>116</v>
      </c>
      <c r="CO3" s="38" t="s">
        <v>0</v>
      </c>
      <c r="CP3" s="39" t="s">
        <v>1</v>
      </c>
      <c r="CQ3" s="39" t="s">
        <v>2</v>
      </c>
      <c r="CR3" s="39" t="s">
        <v>3</v>
      </c>
      <c r="CS3" s="39" t="s">
        <v>4</v>
      </c>
      <c r="CT3" s="39" t="s">
        <v>5</v>
      </c>
      <c r="CU3" s="39" t="s">
        <v>6</v>
      </c>
      <c r="DD3" s="38" t="s">
        <v>0</v>
      </c>
      <c r="DE3" s="39" t="s">
        <v>1</v>
      </c>
      <c r="DF3" s="39" t="s">
        <v>2</v>
      </c>
      <c r="DG3" s="39" t="s">
        <v>3</v>
      </c>
      <c r="DH3" s="39" t="s">
        <v>4</v>
      </c>
      <c r="DI3" s="39" t="s">
        <v>5</v>
      </c>
      <c r="DJ3" s="39" t="s">
        <v>6</v>
      </c>
    </row>
    <row r="4" spans="1:117" ht="39" thickBot="1" x14ac:dyDescent="0.35">
      <c r="A4" s="3">
        <v>2</v>
      </c>
      <c r="B4" s="4">
        <v>2</v>
      </c>
      <c r="C4" s="4">
        <v>2</v>
      </c>
      <c r="D4" s="4">
        <v>2</v>
      </c>
      <c r="E4" s="4">
        <v>2</v>
      </c>
      <c r="F4" s="4">
        <v>2</v>
      </c>
      <c r="G4" s="4">
        <v>2</v>
      </c>
      <c r="I4" s="41" t="s">
        <v>11</v>
      </c>
      <c r="J4" s="42">
        <v>2</v>
      </c>
      <c r="N4" s="3">
        <v>7</v>
      </c>
      <c r="O4" s="4">
        <v>2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V4" s="3" t="s">
        <v>16</v>
      </c>
      <c r="W4" s="4">
        <v>7</v>
      </c>
      <c r="AA4" s="4">
        <v>2</v>
      </c>
      <c r="AB4" s="4">
        <v>2</v>
      </c>
      <c r="AC4" s="4">
        <v>2</v>
      </c>
      <c r="AD4" s="4">
        <v>2</v>
      </c>
      <c r="AE4" s="4">
        <v>2</v>
      </c>
      <c r="AF4" s="4">
        <v>2</v>
      </c>
      <c r="AH4" s="3" t="s">
        <v>11</v>
      </c>
      <c r="AL4" s="4">
        <v>1</v>
      </c>
      <c r="AM4" s="4">
        <v>0</v>
      </c>
      <c r="AN4" s="4">
        <v>0</v>
      </c>
      <c r="AO4" s="4">
        <v>0</v>
      </c>
      <c r="AP4" s="4">
        <v>0</v>
      </c>
      <c r="AQ4" s="4">
        <v>0</v>
      </c>
      <c r="AS4" s="3" t="s">
        <v>74</v>
      </c>
      <c r="AW4" s="3"/>
      <c r="AX4" s="4">
        <v>1</v>
      </c>
      <c r="AY4" s="4">
        <v>1</v>
      </c>
      <c r="AZ4" s="4">
        <v>1</v>
      </c>
      <c r="BA4" s="4">
        <v>1</v>
      </c>
      <c r="BB4" s="4">
        <v>1</v>
      </c>
      <c r="BC4" s="4">
        <v>1</v>
      </c>
      <c r="BE4" s="10" t="s">
        <v>72</v>
      </c>
      <c r="BL4" s="4">
        <v>0</v>
      </c>
      <c r="BM4" s="4">
        <v>0</v>
      </c>
      <c r="BN4" s="4">
        <v>0</v>
      </c>
      <c r="BO4" s="4">
        <v>0</v>
      </c>
      <c r="BP4" s="4">
        <v>0</v>
      </c>
      <c r="BQ4" s="4">
        <v>0</v>
      </c>
      <c r="BS4" s="3" t="s">
        <v>151</v>
      </c>
      <c r="BT4" s="4">
        <v>117</v>
      </c>
      <c r="CA4" s="3">
        <v>119</v>
      </c>
      <c r="CB4" s="4">
        <v>2</v>
      </c>
      <c r="CC4" s="4">
        <v>1</v>
      </c>
      <c r="CD4" s="4">
        <v>1</v>
      </c>
      <c r="CE4" s="4">
        <v>1</v>
      </c>
      <c r="CF4" s="4">
        <v>0</v>
      </c>
      <c r="CG4" s="4">
        <v>0</v>
      </c>
      <c r="CI4" s="3" t="s">
        <v>153</v>
      </c>
      <c r="CJ4" s="4">
        <v>119</v>
      </c>
      <c r="CO4" s="15">
        <v>172</v>
      </c>
      <c r="CP4" s="17">
        <v>1</v>
      </c>
      <c r="CQ4" s="17">
        <v>1</v>
      </c>
      <c r="CR4" s="17">
        <v>0</v>
      </c>
      <c r="CS4" s="17">
        <v>0</v>
      </c>
      <c r="CT4" s="17">
        <v>0</v>
      </c>
      <c r="CU4" s="17">
        <v>0</v>
      </c>
      <c r="CW4" s="41" t="s">
        <v>221</v>
      </c>
      <c r="CX4" s="15">
        <v>172</v>
      </c>
      <c r="DD4" s="15">
        <v>165</v>
      </c>
      <c r="DE4" s="17">
        <v>2</v>
      </c>
      <c r="DF4" s="17">
        <v>2</v>
      </c>
      <c r="DG4" s="17">
        <v>1</v>
      </c>
      <c r="DH4" s="17">
        <v>0</v>
      </c>
      <c r="DI4" s="17">
        <v>0</v>
      </c>
      <c r="DJ4" s="17">
        <v>1</v>
      </c>
      <c r="DL4" s="41" t="s">
        <v>213</v>
      </c>
      <c r="DM4" s="15">
        <v>165</v>
      </c>
    </row>
    <row r="5" spans="1:117" ht="39" thickBot="1" x14ac:dyDescent="0.35">
      <c r="A5" s="3">
        <v>3</v>
      </c>
      <c r="B5" s="4">
        <v>2</v>
      </c>
      <c r="C5" s="4">
        <v>1</v>
      </c>
      <c r="D5" s="4">
        <v>0</v>
      </c>
      <c r="E5" s="4">
        <v>0</v>
      </c>
      <c r="F5" s="4">
        <v>0</v>
      </c>
      <c r="G5" s="4">
        <v>1</v>
      </c>
      <c r="I5" s="41" t="s">
        <v>12</v>
      </c>
      <c r="J5" s="42">
        <v>3</v>
      </c>
      <c r="N5" s="3">
        <v>8</v>
      </c>
      <c r="O5" s="4">
        <v>2</v>
      </c>
      <c r="P5" s="4">
        <v>2</v>
      </c>
      <c r="Q5" s="4">
        <v>2</v>
      </c>
      <c r="R5" s="4">
        <v>2</v>
      </c>
      <c r="S5" s="4">
        <v>2</v>
      </c>
      <c r="T5" s="4">
        <v>0</v>
      </c>
      <c r="V5" s="3" t="s">
        <v>17</v>
      </c>
      <c r="W5" s="4">
        <v>8</v>
      </c>
      <c r="AA5" s="4">
        <v>2</v>
      </c>
      <c r="AB5" s="4">
        <v>2</v>
      </c>
      <c r="AC5" s="4">
        <v>2</v>
      </c>
      <c r="AD5" s="4">
        <v>2</v>
      </c>
      <c r="AE5" s="4">
        <v>2</v>
      </c>
      <c r="AF5" s="4">
        <v>2</v>
      </c>
      <c r="AH5" s="3" t="s">
        <v>13</v>
      </c>
      <c r="AL5" s="4">
        <v>2</v>
      </c>
      <c r="AM5" s="4">
        <v>2</v>
      </c>
      <c r="AN5" s="4">
        <v>1</v>
      </c>
      <c r="AO5" s="4">
        <v>1</v>
      </c>
      <c r="AP5" s="4">
        <v>1</v>
      </c>
      <c r="AQ5" s="4">
        <v>2</v>
      </c>
      <c r="AS5" s="3" t="s">
        <v>78</v>
      </c>
      <c r="AW5" s="3"/>
      <c r="AX5" s="4">
        <v>2</v>
      </c>
      <c r="AY5" s="4">
        <v>1</v>
      </c>
      <c r="AZ5" s="4">
        <v>0</v>
      </c>
      <c r="BA5" s="4">
        <v>1</v>
      </c>
      <c r="BB5" s="4">
        <v>1</v>
      </c>
      <c r="BC5" s="4">
        <v>2</v>
      </c>
      <c r="BE5" s="10" t="s">
        <v>75</v>
      </c>
      <c r="BL5" s="4">
        <v>1</v>
      </c>
      <c r="BM5" s="4">
        <v>1</v>
      </c>
      <c r="BN5" s="4">
        <v>0</v>
      </c>
      <c r="BO5" s="4">
        <v>0</v>
      </c>
      <c r="BP5" s="4">
        <v>0</v>
      </c>
      <c r="BQ5" s="4">
        <v>0</v>
      </c>
      <c r="BS5" s="3" t="s">
        <v>152</v>
      </c>
      <c r="BT5" s="4">
        <v>118</v>
      </c>
      <c r="CA5" s="3">
        <v>122</v>
      </c>
      <c r="CB5" s="4">
        <v>1</v>
      </c>
      <c r="CC5" s="4">
        <v>0</v>
      </c>
      <c r="CD5" s="4">
        <v>0</v>
      </c>
      <c r="CE5" s="4">
        <v>0</v>
      </c>
      <c r="CF5" s="4">
        <v>0</v>
      </c>
      <c r="CG5" s="4">
        <v>0</v>
      </c>
      <c r="CI5" s="3" t="s">
        <v>156</v>
      </c>
      <c r="CJ5" s="4">
        <v>122</v>
      </c>
      <c r="CO5" s="15">
        <v>173</v>
      </c>
      <c r="CP5" s="17">
        <v>0</v>
      </c>
      <c r="CQ5" s="17">
        <v>0</v>
      </c>
      <c r="CR5" s="17">
        <v>0</v>
      </c>
      <c r="CS5" s="17">
        <v>0</v>
      </c>
      <c r="CT5" s="17">
        <v>0</v>
      </c>
      <c r="CU5" s="17">
        <v>0</v>
      </c>
      <c r="CW5" s="41" t="s">
        <v>222</v>
      </c>
      <c r="CX5" s="15">
        <v>173</v>
      </c>
      <c r="DD5" s="15">
        <v>166</v>
      </c>
      <c r="DE5" s="17">
        <v>1</v>
      </c>
      <c r="DF5" s="17">
        <v>0</v>
      </c>
      <c r="DG5" s="17">
        <v>0</v>
      </c>
      <c r="DH5" s="17">
        <v>0</v>
      </c>
      <c r="DI5" s="17">
        <v>0</v>
      </c>
      <c r="DJ5" s="17">
        <v>0</v>
      </c>
      <c r="DL5" s="41" t="s">
        <v>214</v>
      </c>
      <c r="DM5" s="15">
        <v>166</v>
      </c>
    </row>
    <row r="6" spans="1:117" ht="39" thickBot="1" x14ac:dyDescent="0.35">
      <c r="A6" s="3">
        <v>4</v>
      </c>
      <c r="B6" s="4">
        <v>2</v>
      </c>
      <c r="C6" s="4">
        <v>2</v>
      </c>
      <c r="D6" s="4">
        <v>2</v>
      </c>
      <c r="E6" s="4">
        <v>2</v>
      </c>
      <c r="F6" s="4">
        <v>2</v>
      </c>
      <c r="G6" s="4">
        <v>2</v>
      </c>
      <c r="I6" s="41" t="s">
        <v>13</v>
      </c>
      <c r="J6" s="42">
        <v>4</v>
      </c>
      <c r="N6" s="3">
        <v>11</v>
      </c>
      <c r="O6" s="4">
        <v>1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V6" s="3" t="s">
        <v>20</v>
      </c>
      <c r="W6" s="4">
        <v>11</v>
      </c>
      <c r="AA6" s="4">
        <v>2</v>
      </c>
      <c r="AB6" s="4">
        <v>2</v>
      </c>
      <c r="AC6" s="4">
        <v>2</v>
      </c>
      <c r="AD6" s="4">
        <v>2</v>
      </c>
      <c r="AE6" s="4">
        <v>2</v>
      </c>
      <c r="AF6" s="4">
        <v>2</v>
      </c>
      <c r="AH6" s="3" t="s">
        <v>14</v>
      </c>
      <c r="AL6" s="4">
        <v>1</v>
      </c>
      <c r="AM6" s="4">
        <v>1</v>
      </c>
      <c r="AN6" s="4">
        <v>0</v>
      </c>
      <c r="AO6" s="4">
        <v>0</v>
      </c>
      <c r="AP6" s="4">
        <v>0</v>
      </c>
      <c r="AQ6" s="4">
        <v>1</v>
      </c>
      <c r="AS6" s="3" t="s">
        <v>79</v>
      </c>
      <c r="AW6" s="3"/>
      <c r="AX6" s="4">
        <v>2</v>
      </c>
      <c r="AY6" s="4">
        <v>2</v>
      </c>
      <c r="AZ6" s="4">
        <v>0</v>
      </c>
      <c r="BA6" s="4">
        <v>0</v>
      </c>
      <c r="BB6" s="4">
        <v>0</v>
      </c>
      <c r="BC6" s="4">
        <v>0</v>
      </c>
      <c r="BE6" s="10" t="s">
        <v>76</v>
      </c>
      <c r="BL6" s="4">
        <v>1</v>
      </c>
      <c r="BM6" s="4">
        <v>1</v>
      </c>
      <c r="BN6" s="4">
        <v>0</v>
      </c>
      <c r="BO6" s="4">
        <v>0</v>
      </c>
      <c r="BP6" s="4">
        <v>0</v>
      </c>
      <c r="BQ6" s="4">
        <v>1</v>
      </c>
      <c r="BS6" s="3" t="s">
        <v>154</v>
      </c>
      <c r="BT6" s="4">
        <v>120</v>
      </c>
      <c r="CA6" s="3">
        <v>123</v>
      </c>
      <c r="CB6" s="4">
        <v>2</v>
      </c>
      <c r="CC6" s="4">
        <v>1</v>
      </c>
      <c r="CD6" s="4">
        <v>1</v>
      </c>
      <c r="CE6" s="4">
        <v>0</v>
      </c>
      <c r="CF6" s="4">
        <v>0</v>
      </c>
      <c r="CG6" s="4">
        <v>1</v>
      </c>
      <c r="CI6" s="3" t="s">
        <v>157</v>
      </c>
      <c r="CJ6" s="4">
        <v>123</v>
      </c>
      <c r="CO6" s="15">
        <v>176</v>
      </c>
      <c r="CP6" s="17">
        <v>1</v>
      </c>
      <c r="CQ6" s="17">
        <v>1</v>
      </c>
      <c r="CR6" s="17">
        <v>0</v>
      </c>
      <c r="CS6" s="17">
        <v>0</v>
      </c>
      <c r="CT6" s="17">
        <v>0</v>
      </c>
      <c r="CU6" s="17">
        <v>1</v>
      </c>
      <c r="CW6" s="41" t="s">
        <v>224</v>
      </c>
      <c r="CX6" s="15">
        <v>176</v>
      </c>
      <c r="DD6" s="15">
        <v>167</v>
      </c>
      <c r="DE6" s="17">
        <v>1</v>
      </c>
      <c r="DF6" s="17">
        <v>1</v>
      </c>
      <c r="DG6" s="17">
        <v>0</v>
      </c>
      <c r="DH6" s="17">
        <v>0</v>
      </c>
      <c r="DI6" s="17">
        <v>0</v>
      </c>
      <c r="DJ6" s="17">
        <v>0</v>
      </c>
      <c r="DL6" s="41" t="s">
        <v>215</v>
      </c>
      <c r="DM6" s="15">
        <v>167</v>
      </c>
    </row>
    <row r="7" spans="1:117" ht="39" thickBot="1" x14ac:dyDescent="0.35">
      <c r="A7" s="3">
        <v>5</v>
      </c>
      <c r="B7" s="4">
        <v>2</v>
      </c>
      <c r="C7" s="4">
        <v>2</v>
      </c>
      <c r="D7" s="4">
        <v>2</v>
      </c>
      <c r="E7" s="4">
        <v>2</v>
      </c>
      <c r="F7" s="4">
        <v>2</v>
      </c>
      <c r="G7" s="4">
        <v>2</v>
      </c>
      <c r="I7" s="41" t="s">
        <v>14</v>
      </c>
      <c r="J7" s="42">
        <v>5</v>
      </c>
      <c r="N7" s="3">
        <v>13</v>
      </c>
      <c r="O7" s="4">
        <v>2</v>
      </c>
      <c r="P7" s="4">
        <v>1</v>
      </c>
      <c r="Q7" s="4">
        <v>1</v>
      </c>
      <c r="R7" s="4">
        <v>1</v>
      </c>
      <c r="S7" s="4">
        <v>1</v>
      </c>
      <c r="T7" s="4">
        <v>2</v>
      </c>
      <c r="V7" s="3" t="s">
        <v>22</v>
      </c>
      <c r="W7" s="4">
        <v>13</v>
      </c>
      <c r="AA7" s="4">
        <v>2</v>
      </c>
      <c r="AB7" s="4">
        <v>1</v>
      </c>
      <c r="AC7" s="4">
        <v>1</v>
      </c>
      <c r="AD7" s="4">
        <v>1</v>
      </c>
      <c r="AE7" s="4">
        <v>1</v>
      </c>
      <c r="AF7" s="4">
        <v>1</v>
      </c>
      <c r="AH7" s="3" t="s">
        <v>15</v>
      </c>
      <c r="AL7" s="4">
        <v>1</v>
      </c>
      <c r="AM7" s="4">
        <v>1</v>
      </c>
      <c r="AN7" s="4">
        <v>0</v>
      </c>
      <c r="AO7" s="4">
        <v>1</v>
      </c>
      <c r="AP7" s="4">
        <v>1</v>
      </c>
      <c r="AQ7" s="4">
        <v>1</v>
      </c>
      <c r="AS7" s="3" t="s">
        <v>80</v>
      </c>
      <c r="AW7" s="3"/>
      <c r="AX7" s="4">
        <v>2</v>
      </c>
      <c r="AY7" s="4">
        <v>1</v>
      </c>
      <c r="AZ7" s="4">
        <v>1</v>
      </c>
      <c r="BA7" s="4">
        <v>0</v>
      </c>
      <c r="BB7" s="4">
        <v>0</v>
      </c>
      <c r="BC7" s="4">
        <v>1</v>
      </c>
      <c r="BE7" s="10" t="s">
        <v>77</v>
      </c>
      <c r="BL7" s="4">
        <v>0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S7" s="3" t="s">
        <v>158</v>
      </c>
      <c r="BT7" s="4">
        <v>124</v>
      </c>
      <c r="CA7" s="3">
        <v>126</v>
      </c>
      <c r="CB7" s="4">
        <v>1</v>
      </c>
      <c r="CC7" s="4">
        <v>1</v>
      </c>
      <c r="CD7" s="4">
        <v>0</v>
      </c>
      <c r="CE7" s="4">
        <v>0</v>
      </c>
      <c r="CF7" s="4">
        <v>0</v>
      </c>
      <c r="CG7" s="4">
        <v>0</v>
      </c>
      <c r="CI7" s="3" t="s">
        <v>160</v>
      </c>
      <c r="CJ7" s="4">
        <v>126</v>
      </c>
      <c r="CO7" s="15">
        <v>177</v>
      </c>
      <c r="CP7" s="17">
        <v>1</v>
      </c>
      <c r="CQ7" s="17">
        <v>1</v>
      </c>
      <c r="CR7" s="17">
        <v>0</v>
      </c>
      <c r="CS7" s="17">
        <v>0</v>
      </c>
      <c r="CT7" s="17">
        <v>0</v>
      </c>
      <c r="CU7" s="17">
        <v>1</v>
      </c>
      <c r="CW7" s="41" t="s">
        <v>225</v>
      </c>
      <c r="CX7" s="15">
        <v>177</v>
      </c>
      <c r="DD7" s="15">
        <v>168</v>
      </c>
      <c r="DE7" s="17">
        <v>1</v>
      </c>
      <c r="DF7" s="17">
        <v>1</v>
      </c>
      <c r="DG7" s="17">
        <v>0</v>
      </c>
      <c r="DH7" s="17">
        <v>0</v>
      </c>
      <c r="DI7" s="17">
        <v>0</v>
      </c>
      <c r="DJ7" s="17">
        <v>0</v>
      </c>
      <c r="DL7" s="41" t="s">
        <v>216</v>
      </c>
      <c r="DM7" s="15">
        <v>168</v>
      </c>
    </row>
    <row r="8" spans="1:117" ht="39" thickBot="1" x14ac:dyDescent="0.35">
      <c r="A8" s="3">
        <v>6</v>
      </c>
      <c r="B8" s="4">
        <v>2</v>
      </c>
      <c r="C8" s="4">
        <v>1</v>
      </c>
      <c r="D8" s="4">
        <v>1</v>
      </c>
      <c r="E8" s="4">
        <v>1</v>
      </c>
      <c r="F8" s="4">
        <v>1</v>
      </c>
      <c r="G8" s="4">
        <v>1</v>
      </c>
      <c r="I8" s="41" t="s">
        <v>15</v>
      </c>
      <c r="J8" s="42">
        <v>6</v>
      </c>
      <c r="N8" s="3">
        <v>14</v>
      </c>
      <c r="O8" s="4">
        <v>2</v>
      </c>
      <c r="P8" s="4">
        <v>2</v>
      </c>
      <c r="Q8" s="4">
        <v>2</v>
      </c>
      <c r="R8" s="4">
        <v>2</v>
      </c>
      <c r="S8" s="4">
        <v>2</v>
      </c>
      <c r="T8" s="4" t="s">
        <v>8</v>
      </c>
      <c r="V8" s="3" t="s">
        <v>23</v>
      </c>
      <c r="W8" s="4">
        <v>14</v>
      </c>
      <c r="AA8" s="4">
        <v>2</v>
      </c>
      <c r="AB8" s="4">
        <v>1</v>
      </c>
      <c r="AC8" s="4">
        <v>0</v>
      </c>
      <c r="AD8" s="4">
        <v>0</v>
      </c>
      <c r="AE8" s="4">
        <v>0</v>
      </c>
      <c r="AF8" s="4">
        <v>0</v>
      </c>
      <c r="AH8" s="3" t="s">
        <v>18</v>
      </c>
      <c r="AL8" s="4">
        <v>1</v>
      </c>
      <c r="AM8" s="4">
        <v>0</v>
      </c>
      <c r="AN8" s="4">
        <v>0</v>
      </c>
      <c r="AO8" s="4">
        <v>0</v>
      </c>
      <c r="AP8" s="4">
        <v>0</v>
      </c>
      <c r="AQ8" s="4">
        <v>1</v>
      </c>
      <c r="AS8" s="3" t="s">
        <v>81</v>
      </c>
      <c r="AW8" s="3"/>
      <c r="AX8" s="4">
        <v>2</v>
      </c>
      <c r="AY8" s="4">
        <v>1</v>
      </c>
      <c r="AZ8" s="4">
        <v>0</v>
      </c>
      <c r="BA8" s="4">
        <v>0</v>
      </c>
      <c r="BB8" s="4">
        <v>0</v>
      </c>
      <c r="BC8" s="4">
        <v>0</v>
      </c>
      <c r="BE8" s="10" t="s">
        <v>82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S8" s="3" t="s">
        <v>159</v>
      </c>
      <c r="BT8" s="4">
        <v>125</v>
      </c>
      <c r="CA8" s="3">
        <v>129</v>
      </c>
      <c r="CB8" s="6">
        <v>1</v>
      </c>
      <c r="CC8" s="6">
        <v>1</v>
      </c>
      <c r="CD8" s="6">
        <v>0</v>
      </c>
      <c r="CE8" s="6">
        <v>0</v>
      </c>
      <c r="CF8" s="6">
        <v>0</v>
      </c>
      <c r="CG8" s="4">
        <v>0</v>
      </c>
      <c r="CI8" s="3" t="s">
        <v>163</v>
      </c>
      <c r="CJ8" s="4">
        <v>129</v>
      </c>
      <c r="CO8" s="15">
        <v>178</v>
      </c>
      <c r="CP8" s="17">
        <v>1</v>
      </c>
      <c r="CQ8" s="17">
        <v>1</v>
      </c>
      <c r="CR8" s="17">
        <v>0</v>
      </c>
      <c r="CS8" s="17">
        <v>0</v>
      </c>
      <c r="CT8" s="17">
        <v>0</v>
      </c>
      <c r="CU8" s="17">
        <v>0</v>
      </c>
      <c r="CW8" s="41" t="s">
        <v>226</v>
      </c>
      <c r="CX8" s="15">
        <v>178</v>
      </c>
      <c r="DD8" s="15">
        <v>169</v>
      </c>
      <c r="DE8" s="17">
        <v>1</v>
      </c>
      <c r="DF8" s="17">
        <v>1</v>
      </c>
      <c r="DG8" s="17">
        <v>0</v>
      </c>
      <c r="DH8" s="17">
        <v>0</v>
      </c>
      <c r="DI8" s="17">
        <v>0</v>
      </c>
      <c r="DJ8" s="17">
        <v>0</v>
      </c>
      <c r="DL8" s="41" t="s">
        <v>217</v>
      </c>
      <c r="DM8" s="15">
        <v>169</v>
      </c>
    </row>
    <row r="9" spans="1:117" ht="39" thickBot="1" x14ac:dyDescent="0.35">
      <c r="A9" s="3">
        <v>7</v>
      </c>
      <c r="B9" s="4">
        <v>2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I9" s="41" t="s">
        <v>16</v>
      </c>
      <c r="J9" s="42">
        <v>7</v>
      </c>
      <c r="N9" s="3">
        <v>15</v>
      </c>
      <c r="O9" s="4">
        <v>2</v>
      </c>
      <c r="P9" s="4">
        <v>1</v>
      </c>
      <c r="Q9" s="4">
        <v>1</v>
      </c>
      <c r="R9" s="4">
        <v>1</v>
      </c>
      <c r="S9" s="4">
        <v>1</v>
      </c>
      <c r="T9" s="4">
        <v>2</v>
      </c>
      <c r="V9" s="3" t="s">
        <v>24</v>
      </c>
      <c r="W9" s="4">
        <v>15</v>
      </c>
      <c r="AA9" s="4">
        <v>1</v>
      </c>
      <c r="AB9" s="4">
        <v>1</v>
      </c>
      <c r="AC9" s="4">
        <v>0</v>
      </c>
      <c r="AD9" s="4">
        <v>0</v>
      </c>
      <c r="AE9" s="4">
        <v>0</v>
      </c>
      <c r="AF9" s="4">
        <v>0</v>
      </c>
      <c r="AH9" s="3" t="s">
        <v>19</v>
      </c>
      <c r="AL9" s="4">
        <v>2</v>
      </c>
      <c r="AM9" s="4">
        <v>2</v>
      </c>
      <c r="AN9" s="4">
        <v>2</v>
      </c>
      <c r="AO9" s="4">
        <v>2</v>
      </c>
      <c r="AP9" s="4">
        <v>2</v>
      </c>
      <c r="AQ9" s="4">
        <v>2</v>
      </c>
      <c r="AS9" s="3" t="s">
        <v>85</v>
      </c>
      <c r="AW9" s="3"/>
      <c r="AX9" s="4">
        <v>2</v>
      </c>
      <c r="AY9" s="4">
        <v>1</v>
      </c>
      <c r="AZ9" s="4">
        <v>1</v>
      </c>
      <c r="BA9" s="4">
        <v>1</v>
      </c>
      <c r="BB9" s="4">
        <v>1</v>
      </c>
      <c r="BC9" s="4">
        <v>2</v>
      </c>
      <c r="BE9" s="10" t="s">
        <v>83</v>
      </c>
      <c r="BL9" s="6">
        <v>0</v>
      </c>
      <c r="BM9" s="6">
        <v>0</v>
      </c>
      <c r="BN9" s="6">
        <v>0</v>
      </c>
      <c r="BO9" s="6">
        <v>0</v>
      </c>
      <c r="BP9" s="6">
        <v>0</v>
      </c>
      <c r="BQ9" s="4">
        <v>0</v>
      </c>
      <c r="BS9" s="3" t="s">
        <v>161</v>
      </c>
      <c r="BT9" s="4">
        <v>127</v>
      </c>
      <c r="CA9" s="3">
        <v>130</v>
      </c>
      <c r="CB9" s="6">
        <v>0</v>
      </c>
      <c r="CC9" s="6">
        <v>0</v>
      </c>
      <c r="CD9" s="6">
        <v>0</v>
      </c>
      <c r="CE9" s="6">
        <v>0</v>
      </c>
      <c r="CF9" s="6">
        <v>0</v>
      </c>
      <c r="CG9" s="4">
        <v>0</v>
      </c>
      <c r="CI9" s="3" t="s">
        <v>164</v>
      </c>
      <c r="CJ9" s="4">
        <v>130</v>
      </c>
      <c r="CO9" s="15">
        <v>182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W9" s="41" t="s">
        <v>230</v>
      </c>
      <c r="CX9" s="15">
        <v>182</v>
      </c>
      <c r="DD9" s="15">
        <v>170</v>
      </c>
      <c r="DE9" s="17">
        <v>1</v>
      </c>
      <c r="DF9" s="17">
        <v>1</v>
      </c>
      <c r="DG9" s="17">
        <v>0</v>
      </c>
      <c r="DH9" s="17">
        <v>1</v>
      </c>
      <c r="DI9" s="17">
        <v>0</v>
      </c>
      <c r="DJ9" s="17">
        <v>1</v>
      </c>
      <c r="DL9" s="41" t="s">
        <v>218</v>
      </c>
      <c r="DM9" s="15">
        <v>170</v>
      </c>
    </row>
    <row r="10" spans="1:117" ht="39" thickBot="1" x14ac:dyDescent="0.35">
      <c r="A10" s="3">
        <v>8</v>
      </c>
      <c r="B10" s="4">
        <v>2</v>
      </c>
      <c r="C10" s="4">
        <v>2</v>
      </c>
      <c r="D10" s="4">
        <v>2</v>
      </c>
      <c r="E10" s="4">
        <v>2</v>
      </c>
      <c r="F10" s="4">
        <v>2</v>
      </c>
      <c r="G10" s="4">
        <v>0</v>
      </c>
      <c r="I10" s="41" t="s">
        <v>17</v>
      </c>
      <c r="J10" s="42">
        <v>8</v>
      </c>
      <c r="N10" s="3">
        <v>17</v>
      </c>
      <c r="O10" s="4">
        <v>2</v>
      </c>
      <c r="P10" s="4">
        <v>2</v>
      </c>
      <c r="Q10" s="4">
        <v>2</v>
      </c>
      <c r="R10" s="4">
        <v>2</v>
      </c>
      <c r="S10" s="4">
        <v>2</v>
      </c>
      <c r="T10" s="4">
        <v>2</v>
      </c>
      <c r="V10" s="3" t="s">
        <v>26</v>
      </c>
      <c r="W10" s="4">
        <v>17</v>
      </c>
      <c r="AA10" s="4">
        <v>2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H10" s="3" t="s">
        <v>21</v>
      </c>
      <c r="AL10" s="4">
        <v>2</v>
      </c>
      <c r="AM10" s="4">
        <v>1</v>
      </c>
      <c r="AN10" s="4">
        <v>0</v>
      </c>
      <c r="AO10" s="4">
        <v>1</v>
      </c>
      <c r="AP10" s="4">
        <v>1</v>
      </c>
      <c r="AQ10" s="4">
        <v>1</v>
      </c>
      <c r="AS10" s="3" t="s">
        <v>86</v>
      </c>
      <c r="AW10" s="3"/>
      <c r="AX10" s="4">
        <v>2</v>
      </c>
      <c r="AY10" s="4">
        <v>1</v>
      </c>
      <c r="AZ10" s="4">
        <v>0</v>
      </c>
      <c r="BA10" s="4">
        <v>0</v>
      </c>
      <c r="BB10" s="4">
        <v>0</v>
      </c>
      <c r="BC10" s="4">
        <v>0</v>
      </c>
      <c r="BE10" s="10" t="s">
        <v>84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4">
        <v>0</v>
      </c>
      <c r="BS10" s="3" t="s">
        <v>162</v>
      </c>
      <c r="BT10" s="4">
        <v>128</v>
      </c>
      <c r="CA10" s="3">
        <v>131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4">
        <v>0</v>
      </c>
      <c r="CI10" s="3" t="s">
        <v>165</v>
      </c>
      <c r="CJ10" s="4">
        <v>131</v>
      </c>
      <c r="CO10" s="15">
        <v>185</v>
      </c>
      <c r="CP10" s="17">
        <v>1</v>
      </c>
      <c r="CQ10" s="17">
        <v>1</v>
      </c>
      <c r="CR10" s="17">
        <v>0</v>
      </c>
      <c r="CS10" s="17">
        <v>0</v>
      </c>
      <c r="CT10" s="17">
        <v>0</v>
      </c>
      <c r="CU10" s="17">
        <v>1</v>
      </c>
      <c r="CW10" s="41" t="s">
        <v>233</v>
      </c>
      <c r="CX10" s="15">
        <v>185</v>
      </c>
      <c r="DD10" s="15">
        <v>171</v>
      </c>
      <c r="DE10" s="17">
        <v>1</v>
      </c>
      <c r="DF10" s="17">
        <v>1</v>
      </c>
      <c r="DG10" s="17">
        <v>1</v>
      </c>
      <c r="DH10" s="17">
        <v>1</v>
      </c>
      <c r="DI10" s="17">
        <v>0</v>
      </c>
      <c r="DJ10" s="17">
        <v>0</v>
      </c>
      <c r="DL10" s="41" t="s">
        <v>219</v>
      </c>
      <c r="DM10" s="15">
        <v>171</v>
      </c>
    </row>
    <row r="11" spans="1:117" ht="39" thickBot="1" x14ac:dyDescent="0.35">
      <c r="A11" s="3">
        <v>9</v>
      </c>
      <c r="B11" s="4">
        <v>2</v>
      </c>
      <c r="C11" s="4">
        <v>1</v>
      </c>
      <c r="D11" s="4">
        <v>0</v>
      </c>
      <c r="E11" s="4">
        <v>0</v>
      </c>
      <c r="F11" s="4">
        <v>0</v>
      </c>
      <c r="G11" s="4">
        <v>0</v>
      </c>
      <c r="I11" s="41" t="s">
        <v>18</v>
      </c>
      <c r="J11" s="42">
        <v>9</v>
      </c>
      <c r="N11" s="3">
        <v>18</v>
      </c>
      <c r="O11" s="4">
        <v>2</v>
      </c>
      <c r="P11" s="4">
        <v>2</v>
      </c>
      <c r="Q11" s="4">
        <v>1</v>
      </c>
      <c r="R11" s="4">
        <v>1</v>
      </c>
      <c r="S11" s="4">
        <v>1</v>
      </c>
      <c r="T11" s="4">
        <v>2</v>
      </c>
      <c r="V11" s="3" t="s">
        <v>27</v>
      </c>
      <c r="W11" s="4">
        <v>18</v>
      </c>
      <c r="AA11" s="4">
        <v>2</v>
      </c>
      <c r="AB11" s="4">
        <v>2</v>
      </c>
      <c r="AC11" s="4">
        <v>1</v>
      </c>
      <c r="AD11" s="4">
        <v>1</v>
      </c>
      <c r="AE11" s="4">
        <v>1</v>
      </c>
      <c r="AF11" s="4">
        <v>2</v>
      </c>
      <c r="AH11" s="3" t="s">
        <v>25</v>
      </c>
      <c r="AL11" s="4">
        <v>2</v>
      </c>
      <c r="AM11" s="4">
        <v>1</v>
      </c>
      <c r="AN11" s="4">
        <v>0</v>
      </c>
      <c r="AO11" s="4">
        <v>0</v>
      </c>
      <c r="AP11" s="4">
        <v>0</v>
      </c>
      <c r="AQ11" s="4">
        <v>0</v>
      </c>
      <c r="AS11" s="3" t="s">
        <v>87</v>
      </c>
      <c r="AW11" s="3"/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E11" s="10" t="s">
        <v>91</v>
      </c>
      <c r="BL11" s="6">
        <v>0</v>
      </c>
      <c r="BM11" s="6">
        <v>0</v>
      </c>
      <c r="BN11" s="6">
        <v>0</v>
      </c>
      <c r="BO11" s="6">
        <v>0</v>
      </c>
      <c r="BP11" s="6">
        <v>0</v>
      </c>
      <c r="BQ11" s="4">
        <v>0</v>
      </c>
      <c r="BS11" s="3" t="s">
        <v>170</v>
      </c>
      <c r="BT11" s="4">
        <v>136</v>
      </c>
      <c r="CA11" s="3">
        <v>133</v>
      </c>
      <c r="CB11" s="6">
        <v>2</v>
      </c>
      <c r="CC11" s="6">
        <v>1</v>
      </c>
      <c r="CD11" s="6">
        <v>0</v>
      </c>
      <c r="CE11" s="6">
        <v>0</v>
      </c>
      <c r="CF11" s="6">
        <v>0</v>
      </c>
      <c r="CG11" s="4">
        <v>0</v>
      </c>
      <c r="CI11" s="3" t="s">
        <v>167</v>
      </c>
      <c r="CJ11" s="4">
        <v>133</v>
      </c>
      <c r="CO11" s="15">
        <v>186</v>
      </c>
      <c r="CP11" s="17">
        <v>1</v>
      </c>
      <c r="CQ11" s="17">
        <v>1</v>
      </c>
      <c r="CR11" s="17">
        <v>0</v>
      </c>
      <c r="CS11" s="17">
        <v>1</v>
      </c>
      <c r="CT11" s="17">
        <v>0</v>
      </c>
      <c r="CU11" s="17">
        <v>1</v>
      </c>
      <c r="CW11" s="41" t="s">
        <v>234</v>
      </c>
      <c r="CX11" s="15">
        <v>186</v>
      </c>
      <c r="DD11" s="15">
        <v>174</v>
      </c>
      <c r="DE11" s="17">
        <v>1</v>
      </c>
      <c r="DF11" s="17">
        <v>1</v>
      </c>
      <c r="DG11" s="17">
        <v>2</v>
      </c>
      <c r="DH11" s="17">
        <v>2</v>
      </c>
      <c r="DI11" s="17">
        <v>2</v>
      </c>
      <c r="DJ11" s="17">
        <v>2</v>
      </c>
      <c r="DL11" s="41" t="s">
        <v>220</v>
      </c>
      <c r="DM11" s="15">
        <v>174</v>
      </c>
    </row>
    <row r="12" spans="1:117" ht="39" thickBot="1" x14ac:dyDescent="0.35">
      <c r="A12" s="3">
        <v>10</v>
      </c>
      <c r="B12" s="4">
        <v>1</v>
      </c>
      <c r="C12" s="4">
        <v>1</v>
      </c>
      <c r="D12" s="4">
        <v>0</v>
      </c>
      <c r="E12" s="4">
        <v>0</v>
      </c>
      <c r="F12" s="4">
        <v>0</v>
      </c>
      <c r="G12" s="4">
        <v>0</v>
      </c>
      <c r="I12" s="41" t="s">
        <v>19</v>
      </c>
      <c r="J12" s="42">
        <v>10</v>
      </c>
      <c r="N12" s="3">
        <v>19</v>
      </c>
      <c r="O12" s="4">
        <v>2</v>
      </c>
      <c r="P12" s="4">
        <v>2</v>
      </c>
      <c r="Q12" s="4">
        <v>1</v>
      </c>
      <c r="R12" s="4">
        <v>1</v>
      </c>
      <c r="S12" s="4">
        <v>1</v>
      </c>
      <c r="T12" s="4">
        <v>2</v>
      </c>
      <c r="V12" s="3" t="s">
        <v>28</v>
      </c>
      <c r="W12" s="4">
        <v>19</v>
      </c>
      <c r="AA12" s="4">
        <v>2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H12" s="3" t="s">
        <v>29</v>
      </c>
      <c r="AL12" s="4">
        <v>2</v>
      </c>
      <c r="AM12" s="4">
        <v>1</v>
      </c>
      <c r="AN12" s="4">
        <v>0</v>
      </c>
      <c r="AO12" s="4">
        <v>0</v>
      </c>
      <c r="AP12" s="4">
        <v>0</v>
      </c>
      <c r="AQ12" s="4">
        <v>0</v>
      </c>
      <c r="AS12" s="3" t="s">
        <v>88</v>
      </c>
      <c r="AW12" s="3"/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E12" s="10" t="s">
        <v>92</v>
      </c>
      <c r="BL12" s="6">
        <v>2</v>
      </c>
      <c r="BM12" s="6">
        <v>1</v>
      </c>
      <c r="BN12" s="6">
        <v>1</v>
      </c>
      <c r="BO12" s="6">
        <v>1</v>
      </c>
      <c r="BP12" s="6">
        <v>1</v>
      </c>
      <c r="BQ12" s="4">
        <v>1</v>
      </c>
      <c r="BS12" s="3" t="s">
        <v>174</v>
      </c>
      <c r="BT12" s="4">
        <v>141</v>
      </c>
      <c r="CA12" s="3">
        <v>134</v>
      </c>
      <c r="CB12" s="6">
        <v>1</v>
      </c>
      <c r="CC12" s="6">
        <v>1</v>
      </c>
      <c r="CD12" s="6">
        <v>0</v>
      </c>
      <c r="CE12" s="6">
        <v>0</v>
      </c>
      <c r="CF12" s="6">
        <v>0</v>
      </c>
      <c r="CG12" s="4">
        <v>1</v>
      </c>
      <c r="CI12" s="3" t="s">
        <v>168</v>
      </c>
      <c r="CJ12" s="4">
        <v>134</v>
      </c>
      <c r="CO12" s="15">
        <v>189</v>
      </c>
      <c r="CP12" s="17">
        <v>2</v>
      </c>
      <c r="CQ12" s="17">
        <v>1</v>
      </c>
      <c r="CR12" s="17">
        <v>0</v>
      </c>
      <c r="CS12" s="17">
        <v>1</v>
      </c>
      <c r="CT12" s="17">
        <v>1</v>
      </c>
      <c r="CU12" s="17">
        <v>1</v>
      </c>
      <c r="CW12" s="41" t="s">
        <v>237</v>
      </c>
      <c r="CX12" s="15">
        <v>189</v>
      </c>
      <c r="DD12" s="15">
        <v>175</v>
      </c>
      <c r="DE12" s="17">
        <v>0</v>
      </c>
      <c r="DF12" s="17">
        <v>0</v>
      </c>
      <c r="DG12" s="17">
        <v>0</v>
      </c>
      <c r="DH12" s="17">
        <v>2</v>
      </c>
      <c r="DI12" s="17">
        <v>0</v>
      </c>
      <c r="DJ12" s="17">
        <v>1</v>
      </c>
      <c r="DL12" s="41" t="s">
        <v>223</v>
      </c>
      <c r="DM12" s="15">
        <v>175</v>
      </c>
    </row>
    <row r="13" spans="1:117" ht="39" thickBot="1" x14ac:dyDescent="0.35">
      <c r="A13" s="3">
        <v>11</v>
      </c>
      <c r="B13" s="4"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I13" s="41" t="s">
        <v>20</v>
      </c>
      <c r="J13" s="42">
        <v>11</v>
      </c>
      <c r="N13" s="76">
        <v>22</v>
      </c>
      <c r="O13" s="76">
        <v>2</v>
      </c>
      <c r="P13" s="76">
        <v>2</v>
      </c>
      <c r="Q13" s="76">
        <v>2</v>
      </c>
      <c r="R13" s="76">
        <v>2</v>
      </c>
      <c r="S13" s="76">
        <v>2</v>
      </c>
      <c r="T13" s="76">
        <v>2</v>
      </c>
      <c r="V13" s="3" t="s">
        <v>31</v>
      </c>
      <c r="W13" s="4">
        <v>22</v>
      </c>
      <c r="AA13" s="4">
        <v>2</v>
      </c>
      <c r="AB13" s="4">
        <v>2</v>
      </c>
      <c r="AC13" s="4">
        <v>2</v>
      </c>
      <c r="AD13" s="4">
        <v>2</v>
      </c>
      <c r="AE13" s="4">
        <v>2</v>
      </c>
      <c r="AF13" s="4">
        <v>2</v>
      </c>
      <c r="AH13" s="3" t="s">
        <v>30</v>
      </c>
      <c r="AL13" s="6">
        <v>2</v>
      </c>
      <c r="AM13" s="6">
        <v>1</v>
      </c>
      <c r="AN13" s="6">
        <v>1</v>
      </c>
      <c r="AO13" s="6">
        <v>1</v>
      </c>
      <c r="AP13" s="6">
        <v>1</v>
      </c>
      <c r="AQ13" s="6">
        <v>1</v>
      </c>
      <c r="AS13" s="3" t="s">
        <v>89</v>
      </c>
      <c r="AW13" s="3"/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E13" s="10" t="s">
        <v>93</v>
      </c>
      <c r="BL13" s="6">
        <v>1</v>
      </c>
      <c r="BM13" s="6">
        <v>0</v>
      </c>
      <c r="BN13" s="6">
        <v>0</v>
      </c>
      <c r="BO13" s="6">
        <v>0</v>
      </c>
      <c r="BP13" s="6">
        <v>0</v>
      </c>
      <c r="BQ13" s="4">
        <v>0</v>
      </c>
      <c r="BS13" s="3" t="s">
        <v>178</v>
      </c>
      <c r="BT13" s="4">
        <v>145</v>
      </c>
      <c r="CA13" s="3">
        <v>137</v>
      </c>
      <c r="CB13" s="6">
        <v>2</v>
      </c>
      <c r="CC13" s="6">
        <v>1</v>
      </c>
      <c r="CD13" s="6">
        <v>0</v>
      </c>
      <c r="CE13" s="6">
        <v>0</v>
      </c>
      <c r="CF13" s="6">
        <v>0</v>
      </c>
      <c r="CG13" s="4">
        <v>0</v>
      </c>
      <c r="CI13" s="3" t="s">
        <v>171</v>
      </c>
      <c r="CJ13" s="4">
        <v>137</v>
      </c>
      <c r="CO13" s="15">
        <v>191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W13" s="41" t="s">
        <v>239</v>
      </c>
      <c r="CX13" s="15">
        <v>191</v>
      </c>
      <c r="DD13" s="15">
        <v>179</v>
      </c>
      <c r="DE13" s="17">
        <v>2</v>
      </c>
      <c r="DF13" s="17">
        <v>2</v>
      </c>
      <c r="DG13" s="17">
        <v>1</v>
      </c>
      <c r="DH13" s="17">
        <v>2</v>
      </c>
      <c r="DI13" s="17">
        <v>1</v>
      </c>
      <c r="DJ13" s="17">
        <v>2</v>
      </c>
      <c r="DL13" s="41" t="s">
        <v>227</v>
      </c>
      <c r="DM13" s="15">
        <v>179</v>
      </c>
    </row>
    <row r="14" spans="1:117" ht="39" thickBot="1" x14ac:dyDescent="0.35">
      <c r="A14" s="3">
        <v>12</v>
      </c>
      <c r="B14" s="4">
        <v>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I14" s="41" t="s">
        <v>21</v>
      </c>
      <c r="J14" s="42">
        <v>12</v>
      </c>
      <c r="N14" s="77"/>
      <c r="O14" s="77"/>
      <c r="P14" s="77"/>
      <c r="Q14" s="77"/>
      <c r="R14" s="77"/>
      <c r="S14" s="77"/>
      <c r="T14" s="77"/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H14" s="3" t="s">
        <v>33</v>
      </c>
      <c r="AL14" s="6">
        <v>1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S14" s="3" t="s">
        <v>90</v>
      </c>
      <c r="AW14" s="3"/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E14" s="10" t="s">
        <v>97</v>
      </c>
      <c r="BL14" s="6">
        <v>1</v>
      </c>
      <c r="BM14" s="6">
        <v>1</v>
      </c>
      <c r="BN14" s="6">
        <v>1</v>
      </c>
      <c r="BO14" s="6">
        <v>1</v>
      </c>
      <c r="BP14" s="6">
        <v>0</v>
      </c>
      <c r="BQ14" s="4">
        <v>1</v>
      </c>
      <c r="BS14" s="3" t="s">
        <v>179</v>
      </c>
      <c r="BT14" s="4">
        <v>146</v>
      </c>
      <c r="CA14" s="3">
        <v>138</v>
      </c>
      <c r="CB14" s="6">
        <v>1</v>
      </c>
      <c r="CC14" s="6">
        <v>0</v>
      </c>
      <c r="CD14" s="6">
        <v>0</v>
      </c>
      <c r="CE14" s="6">
        <v>0</v>
      </c>
      <c r="CF14" s="6">
        <v>0</v>
      </c>
      <c r="CG14" s="4">
        <v>0</v>
      </c>
      <c r="CI14" s="3" t="s">
        <v>156</v>
      </c>
      <c r="CJ14" s="4">
        <v>138</v>
      </c>
      <c r="CO14" s="15">
        <v>192</v>
      </c>
      <c r="CP14" s="17">
        <v>1</v>
      </c>
      <c r="CQ14" s="17">
        <v>1</v>
      </c>
      <c r="CR14" s="17">
        <v>0</v>
      </c>
      <c r="CS14" s="17">
        <v>0</v>
      </c>
      <c r="CT14" s="17">
        <v>0</v>
      </c>
      <c r="CU14" s="17">
        <v>1</v>
      </c>
      <c r="CW14" s="41" t="s">
        <v>240</v>
      </c>
      <c r="CX14" s="15">
        <v>192</v>
      </c>
      <c r="DD14" s="15">
        <v>180</v>
      </c>
      <c r="DE14" s="17">
        <v>1</v>
      </c>
      <c r="DF14" s="17">
        <v>1</v>
      </c>
      <c r="DG14" s="17">
        <v>0</v>
      </c>
      <c r="DH14" s="17">
        <v>0</v>
      </c>
      <c r="DI14" s="17">
        <v>0</v>
      </c>
      <c r="DJ14" s="17">
        <v>0</v>
      </c>
      <c r="DL14" s="41" t="s">
        <v>228</v>
      </c>
      <c r="DM14" s="15">
        <v>180</v>
      </c>
    </row>
    <row r="15" spans="1:117" ht="39" thickBot="1" x14ac:dyDescent="0.35">
      <c r="A15" s="3">
        <v>13</v>
      </c>
      <c r="B15" s="4">
        <v>2</v>
      </c>
      <c r="C15" s="4">
        <v>1</v>
      </c>
      <c r="D15" s="4">
        <v>1</v>
      </c>
      <c r="E15" s="4">
        <v>1</v>
      </c>
      <c r="F15" s="4">
        <v>1</v>
      </c>
      <c r="G15" s="4">
        <v>2</v>
      </c>
      <c r="I15" s="41" t="s">
        <v>22</v>
      </c>
      <c r="J15" s="42">
        <v>13</v>
      </c>
      <c r="N15" s="3">
        <v>23</v>
      </c>
      <c r="O15" s="4">
        <v>2</v>
      </c>
      <c r="P15" s="4">
        <v>1</v>
      </c>
      <c r="Q15" s="4">
        <v>0</v>
      </c>
      <c r="R15" s="4">
        <v>0</v>
      </c>
      <c r="S15" s="4">
        <v>0</v>
      </c>
      <c r="T15" s="4">
        <v>1</v>
      </c>
      <c r="V15" s="3" t="s">
        <v>32</v>
      </c>
      <c r="W15" s="4">
        <v>23</v>
      </c>
      <c r="AA15" s="4">
        <v>2</v>
      </c>
      <c r="AB15" s="4">
        <v>1</v>
      </c>
      <c r="AC15" s="4">
        <v>1</v>
      </c>
      <c r="AD15" s="4">
        <v>1</v>
      </c>
      <c r="AE15" s="4">
        <v>1</v>
      </c>
      <c r="AF15" s="4">
        <v>0</v>
      </c>
      <c r="AH15" s="3" t="s">
        <v>36</v>
      </c>
      <c r="AL15" s="6">
        <v>1</v>
      </c>
      <c r="AM15" s="6">
        <v>1</v>
      </c>
      <c r="AN15" s="6">
        <v>1</v>
      </c>
      <c r="AO15" s="6">
        <v>0</v>
      </c>
      <c r="AP15" s="6">
        <v>0</v>
      </c>
      <c r="AQ15" s="6">
        <v>0</v>
      </c>
      <c r="AS15" s="3" t="s">
        <v>94</v>
      </c>
      <c r="AW15" s="3"/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E15" s="10" t="s">
        <v>98</v>
      </c>
      <c r="BL15" s="6">
        <v>2</v>
      </c>
      <c r="BM15" s="6">
        <v>1</v>
      </c>
      <c r="BN15" s="6">
        <v>1</v>
      </c>
      <c r="BO15" s="6">
        <v>1</v>
      </c>
      <c r="BP15" s="6">
        <v>1</v>
      </c>
      <c r="BQ15" s="4">
        <v>2</v>
      </c>
      <c r="BS15" s="3" t="s">
        <v>180</v>
      </c>
      <c r="BT15" s="4">
        <v>147</v>
      </c>
      <c r="CA15" s="3">
        <v>142</v>
      </c>
      <c r="CB15" s="6">
        <v>1</v>
      </c>
      <c r="CC15" s="6">
        <v>0</v>
      </c>
      <c r="CD15" s="6">
        <v>0</v>
      </c>
      <c r="CE15" s="6">
        <v>0</v>
      </c>
      <c r="CF15" s="6">
        <v>0</v>
      </c>
      <c r="CG15" s="4">
        <v>1</v>
      </c>
      <c r="CI15" s="3" t="s">
        <v>175</v>
      </c>
      <c r="CJ15" s="4">
        <v>142</v>
      </c>
      <c r="CO15" s="15">
        <v>193</v>
      </c>
      <c r="CP15" s="17">
        <v>1</v>
      </c>
      <c r="CQ15" s="17">
        <v>1</v>
      </c>
      <c r="CR15" s="17">
        <v>0</v>
      </c>
      <c r="CS15" s="17">
        <v>0</v>
      </c>
      <c r="CT15" s="17">
        <v>0</v>
      </c>
      <c r="CU15" s="17">
        <v>0</v>
      </c>
      <c r="CW15" s="41" t="s">
        <v>241</v>
      </c>
      <c r="CX15" s="15">
        <v>193</v>
      </c>
      <c r="DD15" s="15">
        <v>181</v>
      </c>
      <c r="DE15" s="17">
        <v>1</v>
      </c>
      <c r="DF15" s="17">
        <v>1</v>
      </c>
      <c r="DG15" s="17">
        <v>0</v>
      </c>
      <c r="DH15" s="17">
        <v>0</v>
      </c>
      <c r="DI15" s="17">
        <v>0</v>
      </c>
      <c r="DJ15" s="17">
        <v>0</v>
      </c>
      <c r="DL15" s="41" t="s">
        <v>229</v>
      </c>
      <c r="DM15" s="15">
        <v>181</v>
      </c>
    </row>
    <row r="16" spans="1:117" ht="39" thickBot="1" x14ac:dyDescent="0.35">
      <c r="A16" s="3">
        <v>14</v>
      </c>
      <c r="B16" s="4">
        <v>2</v>
      </c>
      <c r="C16" s="4">
        <v>2</v>
      </c>
      <c r="D16" s="4">
        <v>2</v>
      </c>
      <c r="E16" s="4">
        <v>2</v>
      </c>
      <c r="F16" s="4">
        <v>2</v>
      </c>
      <c r="G16" s="4" t="s">
        <v>8</v>
      </c>
      <c r="I16" s="41" t="s">
        <v>23</v>
      </c>
      <c r="J16" s="42">
        <v>14</v>
      </c>
      <c r="N16" s="3">
        <v>25</v>
      </c>
      <c r="O16" s="4">
        <v>2</v>
      </c>
      <c r="P16" s="4">
        <v>2</v>
      </c>
      <c r="Q16" s="4">
        <v>0</v>
      </c>
      <c r="R16" s="4">
        <v>1</v>
      </c>
      <c r="S16" s="4">
        <v>1</v>
      </c>
      <c r="T16" s="4">
        <v>2</v>
      </c>
      <c r="V16" s="3" t="s">
        <v>34</v>
      </c>
      <c r="W16" s="4">
        <v>25</v>
      </c>
      <c r="AA16" s="4">
        <v>2</v>
      </c>
      <c r="AB16" s="4">
        <v>1</v>
      </c>
      <c r="AC16" s="4">
        <v>0</v>
      </c>
      <c r="AD16" s="4">
        <v>0</v>
      </c>
      <c r="AE16" s="4">
        <v>0</v>
      </c>
      <c r="AF16" s="4">
        <v>0</v>
      </c>
      <c r="AH16" s="3" t="s">
        <v>37</v>
      </c>
      <c r="AL16" s="6">
        <v>2</v>
      </c>
      <c r="AM16" s="6">
        <v>1</v>
      </c>
      <c r="AN16" s="6">
        <v>1</v>
      </c>
      <c r="AO16" s="6">
        <v>1</v>
      </c>
      <c r="AP16" s="6">
        <v>1</v>
      </c>
      <c r="AQ16" s="6">
        <v>0</v>
      </c>
      <c r="AS16" s="3" t="s">
        <v>95</v>
      </c>
      <c r="AW16" s="3"/>
      <c r="AX16" s="4">
        <v>1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E16" s="10" t="s">
        <v>111</v>
      </c>
      <c r="BL16" s="6">
        <v>1</v>
      </c>
      <c r="BM16" s="6">
        <v>0</v>
      </c>
      <c r="BN16" s="6">
        <v>0</v>
      </c>
      <c r="BO16" s="6">
        <v>0</v>
      </c>
      <c r="BP16" s="6">
        <v>0</v>
      </c>
      <c r="BQ16" s="4">
        <v>1</v>
      </c>
      <c r="BS16" s="3" t="s">
        <v>181</v>
      </c>
      <c r="BT16" s="4">
        <v>148</v>
      </c>
      <c r="CA16" s="3">
        <v>143</v>
      </c>
      <c r="CB16" s="6">
        <v>2</v>
      </c>
      <c r="CC16" s="6">
        <v>1</v>
      </c>
      <c r="CD16" s="6">
        <v>0</v>
      </c>
      <c r="CE16" s="6">
        <v>0</v>
      </c>
      <c r="CF16" s="6">
        <v>0</v>
      </c>
      <c r="CG16" s="4">
        <v>1</v>
      </c>
      <c r="CI16" s="3" t="s">
        <v>176</v>
      </c>
      <c r="CJ16" s="4">
        <v>143</v>
      </c>
      <c r="CO16" s="15">
        <v>195</v>
      </c>
      <c r="CP16" s="17">
        <v>1</v>
      </c>
      <c r="CQ16" s="17">
        <v>1</v>
      </c>
      <c r="CR16" s="17">
        <v>0</v>
      </c>
      <c r="CS16" s="17">
        <v>0</v>
      </c>
      <c r="CT16" s="17">
        <v>0</v>
      </c>
      <c r="CU16" s="17">
        <v>1</v>
      </c>
      <c r="CW16" s="41" t="s">
        <v>243</v>
      </c>
      <c r="CX16" s="15">
        <v>195</v>
      </c>
      <c r="DD16" s="15">
        <v>183</v>
      </c>
      <c r="DE16" s="17">
        <v>0</v>
      </c>
      <c r="DF16" s="17">
        <v>0</v>
      </c>
      <c r="DG16" s="17">
        <v>0</v>
      </c>
      <c r="DH16" s="17">
        <v>0</v>
      </c>
      <c r="DI16" s="17">
        <v>0</v>
      </c>
      <c r="DJ16" s="17">
        <v>0</v>
      </c>
      <c r="DL16" s="41" t="s">
        <v>231</v>
      </c>
      <c r="DM16" s="15">
        <v>183</v>
      </c>
    </row>
    <row r="17" spans="1:117" ht="39" thickBot="1" x14ac:dyDescent="0.35">
      <c r="A17" s="3">
        <v>15</v>
      </c>
      <c r="B17" s="4">
        <v>2</v>
      </c>
      <c r="C17" s="4">
        <v>1</v>
      </c>
      <c r="D17" s="4">
        <v>1</v>
      </c>
      <c r="E17" s="4">
        <v>1</v>
      </c>
      <c r="F17" s="4">
        <v>1</v>
      </c>
      <c r="G17" s="4">
        <v>2</v>
      </c>
      <c r="I17" s="41" t="s">
        <v>24</v>
      </c>
      <c r="J17" s="42">
        <v>15</v>
      </c>
      <c r="N17" s="3">
        <v>26</v>
      </c>
      <c r="O17" s="4">
        <v>2</v>
      </c>
      <c r="P17" s="4">
        <v>2</v>
      </c>
      <c r="Q17" s="4">
        <v>1</v>
      </c>
      <c r="R17" s="4">
        <v>1</v>
      </c>
      <c r="S17" s="4">
        <v>1</v>
      </c>
      <c r="T17" s="4">
        <v>2</v>
      </c>
      <c r="V17" s="3" t="s">
        <v>35</v>
      </c>
      <c r="W17" s="4">
        <v>26</v>
      </c>
      <c r="AA17" s="4">
        <v>2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H17" s="3" t="s">
        <v>40</v>
      </c>
      <c r="AL17" s="6">
        <v>1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S17" s="3" t="s">
        <v>96</v>
      </c>
      <c r="AW17" s="3"/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E17" s="10" t="s">
        <v>112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4">
        <v>0</v>
      </c>
      <c r="BS17" s="3" t="s">
        <v>185</v>
      </c>
      <c r="BT17" s="4">
        <v>152</v>
      </c>
      <c r="CA17" s="3">
        <v>144</v>
      </c>
      <c r="CB17" s="6">
        <v>1</v>
      </c>
      <c r="CC17" s="6">
        <v>0</v>
      </c>
      <c r="CD17" s="6">
        <v>0</v>
      </c>
      <c r="CE17" s="6">
        <v>0</v>
      </c>
      <c r="CF17" s="6">
        <v>0</v>
      </c>
      <c r="CG17" s="4">
        <v>1</v>
      </c>
      <c r="CI17" s="3" t="s">
        <v>177</v>
      </c>
      <c r="CJ17" s="4">
        <v>144</v>
      </c>
      <c r="CO17" s="15">
        <v>196</v>
      </c>
      <c r="CP17" s="17">
        <v>0</v>
      </c>
      <c r="CQ17" s="17">
        <v>0</v>
      </c>
      <c r="CR17" s="17">
        <v>0</v>
      </c>
      <c r="CS17" s="17">
        <v>0</v>
      </c>
      <c r="CT17" s="17">
        <v>0</v>
      </c>
      <c r="CU17" s="17">
        <v>0</v>
      </c>
      <c r="CW17" s="41" t="s">
        <v>244</v>
      </c>
      <c r="CX17" s="15">
        <v>196</v>
      </c>
      <c r="DD17" s="15">
        <v>184</v>
      </c>
      <c r="DE17" s="17">
        <v>2</v>
      </c>
      <c r="DF17" s="17">
        <v>2</v>
      </c>
      <c r="DG17" s="17">
        <v>1</v>
      </c>
      <c r="DH17" s="17">
        <v>2</v>
      </c>
      <c r="DI17" s="17">
        <v>2</v>
      </c>
      <c r="DJ17" s="17">
        <v>2</v>
      </c>
      <c r="DL17" s="41" t="s">
        <v>232</v>
      </c>
      <c r="DM17" s="15">
        <v>184</v>
      </c>
    </row>
    <row r="18" spans="1:117" ht="39" thickBot="1" x14ac:dyDescent="0.35">
      <c r="A18" s="3">
        <v>16</v>
      </c>
      <c r="B18" s="4">
        <v>2</v>
      </c>
      <c r="C18" s="4">
        <v>2</v>
      </c>
      <c r="D18" s="4">
        <v>1</v>
      </c>
      <c r="E18" s="4">
        <v>1</v>
      </c>
      <c r="F18" s="4">
        <v>1</v>
      </c>
      <c r="G18" s="4">
        <v>2</v>
      </c>
      <c r="I18" s="41" t="s">
        <v>25</v>
      </c>
      <c r="J18" s="42">
        <v>16</v>
      </c>
      <c r="N18" s="3">
        <v>29</v>
      </c>
      <c r="O18" s="4">
        <v>2</v>
      </c>
      <c r="P18" s="4">
        <v>1</v>
      </c>
      <c r="Q18" s="4">
        <v>1</v>
      </c>
      <c r="R18" s="4">
        <v>1</v>
      </c>
      <c r="S18" s="4">
        <v>1</v>
      </c>
      <c r="T18" s="4">
        <v>0</v>
      </c>
      <c r="V18" s="3" t="s">
        <v>38</v>
      </c>
      <c r="W18" s="4">
        <v>29</v>
      </c>
      <c r="AA18" s="4" t="s">
        <v>8</v>
      </c>
      <c r="AB18" s="4">
        <v>2</v>
      </c>
      <c r="AC18" s="4">
        <v>2</v>
      </c>
      <c r="AD18" s="4">
        <v>2</v>
      </c>
      <c r="AE18" s="4">
        <v>2</v>
      </c>
      <c r="AF18" s="4" t="s">
        <v>8</v>
      </c>
      <c r="AH18" s="3" t="s">
        <v>41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S18" s="3" t="s">
        <v>99</v>
      </c>
      <c r="AW18" s="3"/>
      <c r="AX18" s="4">
        <v>2</v>
      </c>
      <c r="AY18" s="4">
        <v>1</v>
      </c>
      <c r="AZ18" s="4">
        <v>1</v>
      </c>
      <c r="BA18" s="4">
        <v>1</v>
      </c>
      <c r="BB18" s="4">
        <v>1</v>
      </c>
      <c r="BC18" s="4">
        <v>1</v>
      </c>
      <c r="BE18" s="10" t="s">
        <v>115</v>
      </c>
      <c r="BL18" s="6">
        <v>2</v>
      </c>
      <c r="BM18" s="6">
        <v>1</v>
      </c>
      <c r="BN18" s="6">
        <v>0</v>
      </c>
      <c r="BO18" s="6">
        <v>0</v>
      </c>
      <c r="BP18" s="6">
        <v>0</v>
      </c>
      <c r="BQ18" s="4">
        <v>1</v>
      </c>
      <c r="BS18" s="3" t="s">
        <v>186</v>
      </c>
      <c r="BT18" s="4">
        <v>153</v>
      </c>
      <c r="CA18" s="3">
        <v>149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4">
        <v>0</v>
      </c>
      <c r="CI18" s="3" t="s">
        <v>182</v>
      </c>
      <c r="CJ18" s="4">
        <v>149</v>
      </c>
      <c r="CO18" s="15">
        <v>198</v>
      </c>
      <c r="CP18" s="17">
        <v>1</v>
      </c>
      <c r="CQ18" s="17">
        <v>0</v>
      </c>
      <c r="CR18" s="17">
        <v>0</v>
      </c>
      <c r="CS18" s="17">
        <v>0</v>
      </c>
      <c r="CT18" s="17">
        <v>0</v>
      </c>
      <c r="CU18" s="17">
        <v>0</v>
      </c>
      <c r="CW18" s="41" t="s">
        <v>246</v>
      </c>
      <c r="CX18" s="15">
        <v>198</v>
      </c>
      <c r="DD18" s="15">
        <v>187</v>
      </c>
      <c r="DE18" s="17">
        <v>1</v>
      </c>
      <c r="DF18" s="17">
        <v>1</v>
      </c>
      <c r="DG18" s="17">
        <v>1</v>
      </c>
      <c r="DH18" s="17">
        <v>0</v>
      </c>
      <c r="DI18" s="17">
        <v>0</v>
      </c>
      <c r="DJ18" s="17">
        <v>1</v>
      </c>
      <c r="DL18" s="41" t="s">
        <v>235</v>
      </c>
      <c r="DM18" s="15">
        <v>187</v>
      </c>
    </row>
    <row r="19" spans="1:117" ht="39" thickBot="1" x14ac:dyDescent="0.35">
      <c r="A19" s="3">
        <v>17</v>
      </c>
      <c r="B19" s="4">
        <v>2</v>
      </c>
      <c r="C19" s="4">
        <v>2</v>
      </c>
      <c r="D19" s="4">
        <v>2</v>
      </c>
      <c r="E19" s="4">
        <v>2</v>
      </c>
      <c r="F19" s="4">
        <v>2</v>
      </c>
      <c r="G19" s="4">
        <v>2</v>
      </c>
      <c r="I19" s="41" t="s">
        <v>26</v>
      </c>
      <c r="J19" s="42">
        <v>17</v>
      </c>
      <c r="N19" s="3">
        <v>30</v>
      </c>
      <c r="O19" s="4">
        <v>2</v>
      </c>
      <c r="P19" s="4">
        <v>1</v>
      </c>
      <c r="Q19" s="4">
        <v>0</v>
      </c>
      <c r="R19" s="4">
        <v>0</v>
      </c>
      <c r="S19" s="4">
        <v>0</v>
      </c>
      <c r="T19" s="4">
        <v>2</v>
      </c>
      <c r="V19" s="3" t="s">
        <v>39</v>
      </c>
      <c r="W19" s="4">
        <v>30</v>
      </c>
      <c r="AA19" s="4" t="s">
        <v>8</v>
      </c>
      <c r="AB19" s="4">
        <v>2</v>
      </c>
      <c r="AC19" s="4">
        <v>2</v>
      </c>
      <c r="AD19" s="4">
        <v>2</v>
      </c>
      <c r="AE19" s="4">
        <v>2</v>
      </c>
      <c r="AF19" s="4">
        <v>2</v>
      </c>
      <c r="AH19" s="3" t="s">
        <v>44</v>
      </c>
      <c r="AL19" s="4">
        <v>1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S19" s="3" t="s">
        <v>100</v>
      </c>
      <c r="AW19" s="3"/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E19" s="10" t="s">
        <v>116</v>
      </c>
      <c r="BL19" s="6">
        <v>1</v>
      </c>
      <c r="BM19" s="6">
        <v>1</v>
      </c>
      <c r="BN19" s="6">
        <v>1</v>
      </c>
      <c r="BO19" s="6">
        <v>0</v>
      </c>
      <c r="BP19" s="6">
        <v>0</v>
      </c>
      <c r="BQ19" s="4">
        <v>0</v>
      </c>
      <c r="BS19" s="3" t="s">
        <v>191</v>
      </c>
      <c r="BT19" s="4">
        <v>158</v>
      </c>
      <c r="CA19" s="3">
        <v>150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4">
        <v>0</v>
      </c>
      <c r="CI19" s="3" t="s">
        <v>183</v>
      </c>
      <c r="CJ19" s="4">
        <v>150</v>
      </c>
      <c r="CO19" s="15">
        <v>200</v>
      </c>
      <c r="CP19" s="17">
        <v>0</v>
      </c>
      <c r="CQ19" s="17">
        <v>0</v>
      </c>
      <c r="CR19" s="17">
        <v>0</v>
      </c>
      <c r="CS19" s="17">
        <v>0</v>
      </c>
      <c r="CT19" s="17">
        <v>0</v>
      </c>
      <c r="CU19" s="17">
        <v>0</v>
      </c>
      <c r="CW19" s="41" t="s">
        <v>248</v>
      </c>
      <c r="CX19" s="15">
        <v>200</v>
      </c>
      <c r="DD19" s="15">
        <v>188</v>
      </c>
      <c r="DE19" s="17">
        <v>2</v>
      </c>
      <c r="DF19" s="17">
        <v>1</v>
      </c>
      <c r="DG19" s="17">
        <v>1</v>
      </c>
      <c r="DH19" s="17">
        <v>1</v>
      </c>
      <c r="DI19" s="17">
        <v>1</v>
      </c>
      <c r="DJ19" s="17">
        <v>2</v>
      </c>
      <c r="DL19" s="41" t="s">
        <v>236</v>
      </c>
      <c r="DM19" s="15">
        <v>188</v>
      </c>
    </row>
    <row r="20" spans="1:117" ht="39" thickBot="1" x14ac:dyDescent="0.35">
      <c r="A20" s="3">
        <v>18</v>
      </c>
      <c r="B20" s="4">
        <v>2</v>
      </c>
      <c r="C20" s="4">
        <v>2</v>
      </c>
      <c r="D20" s="4">
        <v>1</v>
      </c>
      <c r="E20" s="4">
        <v>1</v>
      </c>
      <c r="F20" s="4">
        <v>1</v>
      </c>
      <c r="G20" s="4">
        <v>2</v>
      </c>
      <c r="I20" s="41" t="s">
        <v>27</v>
      </c>
      <c r="J20" s="42">
        <v>18</v>
      </c>
      <c r="N20" s="3">
        <v>33</v>
      </c>
      <c r="O20" s="4">
        <v>2</v>
      </c>
      <c r="P20" s="4">
        <v>1</v>
      </c>
      <c r="Q20" s="4">
        <v>1</v>
      </c>
      <c r="R20" s="4">
        <v>1</v>
      </c>
      <c r="S20" s="4">
        <v>1</v>
      </c>
      <c r="T20" s="4">
        <v>2</v>
      </c>
      <c r="V20" s="3" t="s">
        <v>42</v>
      </c>
      <c r="W20" s="4">
        <v>33</v>
      </c>
      <c r="AA20" s="4">
        <v>2</v>
      </c>
      <c r="AB20" s="4">
        <v>1</v>
      </c>
      <c r="AC20" s="4">
        <v>0</v>
      </c>
      <c r="AD20" s="4">
        <v>0</v>
      </c>
      <c r="AE20" s="4">
        <v>0</v>
      </c>
      <c r="AF20" s="4">
        <v>0</v>
      </c>
      <c r="AH20" s="3" t="s">
        <v>45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S20" s="3" t="s">
        <v>101</v>
      </c>
      <c r="AW20" s="3"/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E20" s="10" t="s">
        <v>120</v>
      </c>
      <c r="BL20" s="6">
        <v>2</v>
      </c>
      <c r="BM20" s="6">
        <v>1</v>
      </c>
      <c r="BN20" s="6">
        <v>0</v>
      </c>
      <c r="BO20" s="6">
        <v>0</v>
      </c>
      <c r="BP20" s="6">
        <v>0</v>
      </c>
      <c r="BQ20" s="4">
        <v>0</v>
      </c>
      <c r="BS20" s="3" t="s">
        <v>192</v>
      </c>
      <c r="BT20" s="4">
        <v>159</v>
      </c>
      <c r="CA20" s="3">
        <v>151</v>
      </c>
      <c r="CB20" s="6">
        <v>1</v>
      </c>
      <c r="CC20" s="6">
        <v>1</v>
      </c>
      <c r="CD20" s="6">
        <v>0</v>
      </c>
      <c r="CE20" s="6">
        <v>0</v>
      </c>
      <c r="CF20" s="6">
        <v>0</v>
      </c>
      <c r="CG20" s="4">
        <v>0</v>
      </c>
      <c r="CI20" s="3" t="s">
        <v>184</v>
      </c>
      <c r="CJ20" s="4">
        <v>151</v>
      </c>
      <c r="CO20" s="15">
        <v>201</v>
      </c>
      <c r="CP20" s="17">
        <v>0</v>
      </c>
      <c r="CQ20" s="17">
        <v>0</v>
      </c>
      <c r="CR20" s="17">
        <v>0</v>
      </c>
      <c r="CS20" s="17">
        <v>0</v>
      </c>
      <c r="CT20" s="17">
        <v>0</v>
      </c>
      <c r="CU20" s="17">
        <v>0</v>
      </c>
      <c r="CW20" s="41" t="s">
        <v>249</v>
      </c>
      <c r="CX20" s="15">
        <v>201</v>
      </c>
      <c r="DD20" s="15">
        <v>190</v>
      </c>
      <c r="DE20" s="17">
        <v>1</v>
      </c>
      <c r="DF20" s="17">
        <v>1</v>
      </c>
      <c r="DG20" s="17">
        <v>0</v>
      </c>
      <c r="DH20" s="17">
        <v>0</v>
      </c>
      <c r="DI20" s="17">
        <v>0</v>
      </c>
      <c r="DJ20" s="17">
        <v>0</v>
      </c>
      <c r="DL20" s="41" t="s">
        <v>238</v>
      </c>
      <c r="DM20" s="15">
        <v>190</v>
      </c>
    </row>
    <row r="21" spans="1:117" ht="39" thickBot="1" x14ac:dyDescent="0.35">
      <c r="A21" s="3">
        <v>19</v>
      </c>
      <c r="B21" s="4">
        <v>2</v>
      </c>
      <c r="C21" s="4">
        <v>2</v>
      </c>
      <c r="D21" s="4">
        <v>1</v>
      </c>
      <c r="E21" s="4">
        <v>1</v>
      </c>
      <c r="F21" s="4">
        <v>1</v>
      </c>
      <c r="G21" s="4">
        <v>2</v>
      </c>
      <c r="I21" s="41" t="s">
        <v>28</v>
      </c>
      <c r="J21" s="42">
        <v>19</v>
      </c>
      <c r="N21" s="3">
        <v>34</v>
      </c>
      <c r="O21" s="4">
        <v>1</v>
      </c>
      <c r="P21" s="4">
        <v>1</v>
      </c>
      <c r="Q21" s="4">
        <v>0</v>
      </c>
      <c r="R21" s="4">
        <v>1</v>
      </c>
      <c r="S21" s="4">
        <v>0</v>
      </c>
      <c r="T21" s="4">
        <v>2</v>
      </c>
      <c r="V21" s="3" t="s">
        <v>43</v>
      </c>
      <c r="W21" s="4">
        <v>34</v>
      </c>
      <c r="AA21" s="4">
        <v>2</v>
      </c>
      <c r="AB21" s="4">
        <v>2</v>
      </c>
      <c r="AC21" s="4">
        <v>0</v>
      </c>
      <c r="AD21" s="4">
        <v>1</v>
      </c>
      <c r="AE21" s="4">
        <v>0</v>
      </c>
      <c r="AF21" s="4">
        <v>2</v>
      </c>
      <c r="AH21" s="3" t="s">
        <v>46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S21" s="3" t="s">
        <v>102</v>
      </c>
      <c r="AW21" s="3"/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E21" s="10" t="s">
        <v>121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4">
        <v>0</v>
      </c>
      <c r="BS21" s="3" t="s">
        <v>193</v>
      </c>
      <c r="BT21" s="4">
        <v>160</v>
      </c>
      <c r="CA21" s="3">
        <v>154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4">
        <v>0</v>
      </c>
      <c r="CI21" s="3" t="s">
        <v>187</v>
      </c>
      <c r="CJ21" s="4">
        <v>154</v>
      </c>
      <c r="CO21" s="15">
        <v>202</v>
      </c>
      <c r="CP21" s="17">
        <v>2</v>
      </c>
      <c r="CQ21" s="17">
        <v>2</v>
      </c>
      <c r="CR21" s="17">
        <v>2</v>
      </c>
      <c r="CS21" s="17">
        <v>2</v>
      </c>
      <c r="CT21" s="17">
        <v>2</v>
      </c>
      <c r="CU21" s="17">
        <v>2</v>
      </c>
      <c r="CW21" s="41" t="s">
        <v>250</v>
      </c>
      <c r="CX21" s="15">
        <v>202</v>
      </c>
      <c r="DD21" s="15">
        <v>194</v>
      </c>
      <c r="DE21" s="17">
        <v>1</v>
      </c>
      <c r="DF21" s="17">
        <v>1</v>
      </c>
      <c r="DG21" s="17">
        <v>0</v>
      </c>
      <c r="DH21" s="17">
        <v>0</v>
      </c>
      <c r="DI21" s="17">
        <v>0</v>
      </c>
      <c r="DJ21" s="17">
        <v>1</v>
      </c>
      <c r="DL21" s="41" t="s">
        <v>242</v>
      </c>
      <c r="DM21" s="15">
        <v>194</v>
      </c>
    </row>
    <row r="22" spans="1:117" ht="39" thickBot="1" x14ac:dyDescent="0.35">
      <c r="A22" s="3">
        <v>20</v>
      </c>
      <c r="B22" s="4">
        <v>2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I22" s="41" t="s">
        <v>29</v>
      </c>
      <c r="J22" s="42">
        <v>20</v>
      </c>
      <c r="N22" s="3">
        <v>38</v>
      </c>
      <c r="O22" s="4">
        <v>2</v>
      </c>
      <c r="P22" s="4">
        <v>2</v>
      </c>
      <c r="Q22" s="4">
        <v>1</v>
      </c>
      <c r="R22" s="4">
        <v>1</v>
      </c>
      <c r="S22" s="4">
        <v>1</v>
      </c>
      <c r="T22" s="4">
        <v>2</v>
      </c>
      <c r="V22" s="3" t="s">
        <v>47</v>
      </c>
      <c r="W22" s="4">
        <v>38</v>
      </c>
      <c r="AA22" s="4">
        <v>2</v>
      </c>
      <c r="AB22" s="4">
        <v>2</v>
      </c>
      <c r="AC22" s="4">
        <v>0</v>
      </c>
      <c r="AD22" s="4">
        <v>1</v>
      </c>
      <c r="AE22" s="4">
        <v>1</v>
      </c>
      <c r="AF22" s="4">
        <v>2</v>
      </c>
      <c r="AH22" s="3" t="s">
        <v>50</v>
      </c>
      <c r="AL22" s="4">
        <v>1</v>
      </c>
      <c r="AM22" s="4">
        <v>1</v>
      </c>
      <c r="AN22" s="4">
        <v>0</v>
      </c>
      <c r="AO22" s="4">
        <v>0</v>
      </c>
      <c r="AP22" s="4">
        <v>0</v>
      </c>
      <c r="AQ22" s="4">
        <v>1</v>
      </c>
      <c r="AS22" s="3" t="s">
        <v>103</v>
      </c>
      <c r="AW22" s="3"/>
      <c r="AX22" s="6">
        <v>0</v>
      </c>
      <c r="AY22" s="6">
        <v>1</v>
      </c>
      <c r="AZ22" s="6">
        <v>0</v>
      </c>
      <c r="BA22" s="6">
        <v>0</v>
      </c>
      <c r="BB22" s="6">
        <v>0</v>
      </c>
      <c r="BC22" s="4">
        <v>0</v>
      </c>
      <c r="BE22" s="10" t="s">
        <v>122</v>
      </c>
      <c r="BL22" s="6">
        <v>0</v>
      </c>
      <c r="BM22" s="6">
        <v>0</v>
      </c>
      <c r="BN22" s="6">
        <v>0</v>
      </c>
      <c r="BO22" s="6">
        <v>0</v>
      </c>
      <c r="BP22" s="6">
        <v>0</v>
      </c>
      <c r="BQ22" s="4">
        <v>0</v>
      </c>
      <c r="BS22" s="3" t="s">
        <v>194</v>
      </c>
      <c r="BT22" s="4">
        <v>161</v>
      </c>
      <c r="CA22" s="3">
        <v>155</v>
      </c>
      <c r="CB22" s="6">
        <v>2</v>
      </c>
      <c r="CC22" s="6">
        <v>1</v>
      </c>
      <c r="CD22" s="6">
        <v>1</v>
      </c>
      <c r="CE22" s="6">
        <v>1</v>
      </c>
      <c r="CF22" s="6">
        <v>0</v>
      </c>
      <c r="CG22" s="4">
        <v>2</v>
      </c>
      <c r="CI22" s="3" t="s">
        <v>188</v>
      </c>
      <c r="CJ22" s="4">
        <v>155</v>
      </c>
      <c r="CO22" s="15">
        <v>204</v>
      </c>
      <c r="CP22" s="17">
        <v>1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W22" s="41" t="s">
        <v>252</v>
      </c>
      <c r="CX22" s="15">
        <v>204</v>
      </c>
      <c r="DD22" s="15">
        <v>197</v>
      </c>
      <c r="DE22" s="17">
        <v>2</v>
      </c>
      <c r="DF22" s="17">
        <v>1</v>
      </c>
      <c r="DG22" s="17">
        <v>1</v>
      </c>
      <c r="DH22" s="17">
        <v>0</v>
      </c>
      <c r="DI22" s="17">
        <v>0</v>
      </c>
      <c r="DJ22" s="17">
        <v>2</v>
      </c>
      <c r="DL22" s="41" t="s">
        <v>245</v>
      </c>
      <c r="DM22" s="15">
        <v>197</v>
      </c>
    </row>
    <row r="23" spans="1:117" ht="39" thickBot="1" x14ac:dyDescent="0.35">
      <c r="A23" s="3">
        <v>21</v>
      </c>
      <c r="B23" s="4">
        <v>2</v>
      </c>
      <c r="C23" s="4">
        <v>2</v>
      </c>
      <c r="D23" s="4">
        <v>2</v>
      </c>
      <c r="E23" s="4">
        <v>2</v>
      </c>
      <c r="F23" s="4">
        <v>2</v>
      </c>
      <c r="G23" s="4">
        <v>2</v>
      </c>
      <c r="I23" s="41" t="s">
        <v>30</v>
      </c>
      <c r="J23" s="42">
        <v>21</v>
      </c>
      <c r="N23" s="3">
        <v>39</v>
      </c>
      <c r="O23" s="4">
        <v>2</v>
      </c>
      <c r="P23" s="4">
        <v>1</v>
      </c>
      <c r="Q23" s="4">
        <v>1</v>
      </c>
      <c r="R23" s="4">
        <v>1</v>
      </c>
      <c r="S23" s="4">
        <v>1</v>
      </c>
      <c r="T23" s="4">
        <v>2</v>
      </c>
      <c r="V23" s="3" t="s">
        <v>48</v>
      </c>
      <c r="W23" s="4">
        <v>39</v>
      </c>
      <c r="AA23" s="4">
        <v>2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H23" s="3" t="s">
        <v>54</v>
      </c>
      <c r="AL23" s="4">
        <v>1</v>
      </c>
      <c r="AM23" s="4">
        <v>0</v>
      </c>
      <c r="AN23" s="4">
        <v>0</v>
      </c>
      <c r="AO23" s="4">
        <v>0</v>
      </c>
      <c r="AP23" s="4">
        <v>0</v>
      </c>
      <c r="AQ23" s="4">
        <v>1</v>
      </c>
      <c r="AS23" s="3" t="s">
        <v>104</v>
      </c>
      <c r="AW23" s="3"/>
      <c r="AX23" s="6">
        <v>2</v>
      </c>
      <c r="AY23" s="6">
        <v>2</v>
      </c>
      <c r="AZ23" s="6">
        <v>2</v>
      </c>
      <c r="BA23" s="6">
        <v>2</v>
      </c>
      <c r="BB23" s="6">
        <v>2</v>
      </c>
      <c r="BC23" s="4">
        <v>2</v>
      </c>
      <c r="BE23" s="10" t="s">
        <v>125</v>
      </c>
      <c r="BL23" s="6">
        <v>1</v>
      </c>
      <c r="BM23" s="6">
        <v>0</v>
      </c>
      <c r="BN23" s="6">
        <v>0</v>
      </c>
      <c r="BO23" s="6">
        <v>0</v>
      </c>
      <c r="BP23" s="6">
        <v>0</v>
      </c>
      <c r="BQ23" s="4">
        <v>1</v>
      </c>
      <c r="BS23" s="3" t="s">
        <v>195</v>
      </c>
      <c r="BT23" s="4">
        <v>162</v>
      </c>
      <c r="CA23" s="3">
        <v>156</v>
      </c>
      <c r="CB23" s="6">
        <v>1</v>
      </c>
      <c r="CC23" s="6">
        <v>0</v>
      </c>
      <c r="CD23" s="6">
        <v>0</v>
      </c>
      <c r="CE23" s="6">
        <v>0</v>
      </c>
      <c r="CF23" s="6">
        <v>0</v>
      </c>
      <c r="CG23" s="4">
        <v>1</v>
      </c>
      <c r="CI23" s="3" t="s">
        <v>189</v>
      </c>
      <c r="CJ23" s="4">
        <v>156</v>
      </c>
      <c r="CO23" s="15">
        <v>205</v>
      </c>
      <c r="CP23" s="17">
        <v>1</v>
      </c>
      <c r="CQ23" s="17">
        <v>0</v>
      </c>
      <c r="CR23" s="17">
        <v>0</v>
      </c>
      <c r="CS23" s="17">
        <v>0</v>
      </c>
      <c r="CT23" s="17">
        <v>0</v>
      </c>
      <c r="CU23" s="17">
        <v>0</v>
      </c>
      <c r="CW23" s="41" t="s">
        <v>253</v>
      </c>
      <c r="CX23" s="15">
        <v>205</v>
      </c>
      <c r="DD23" s="15">
        <v>199</v>
      </c>
      <c r="DE23" s="17">
        <v>2</v>
      </c>
      <c r="DF23" s="17">
        <v>1</v>
      </c>
      <c r="DG23" s="17">
        <v>0</v>
      </c>
      <c r="DH23" s="17">
        <v>1</v>
      </c>
      <c r="DI23" s="17">
        <v>0</v>
      </c>
      <c r="DJ23" s="17">
        <v>1</v>
      </c>
      <c r="DL23" s="41" t="s">
        <v>247</v>
      </c>
      <c r="DM23" s="15">
        <v>199</v>
      </c>
    </row>
    <row r="24" spans="1:117" ht="39" thickBot="1" x14ac:dyDescent="0.35">
      <c r="A24" s="76">
        <v>22</v>
      </c>
      <c r="B24" s="76">
        <v>2</v>
      </c>
      <c r="C24" s="76">
        <v>2</v>
      </c>
      <c r="D24" s="76">
        <v>2</v>
      </c>
      <c r="E24" s="76">
        <v>2</v>
      </c>
      <c r="F24" s="76">
        <v>2</v>
      </c>
      <c r="G24" s="76">
        <v>2</v>
      </c>
      <c r="I24" s="41" t="s">
        <v>31</v>
      </c>
      <c r="J24" s="42">
        <v>22</v>
      </c>
      <c r="N24" s="3">
        <v>40</v>
      </c>
      <c r="O24" s="4"/>
      <c r="P24" s="4">
        <v>2</v>
      </c>
      <c r="Q24" s="4">
        <v>2</v>
      </c>
      <c r="R24" s="4">
        <v>2</v>
      </c>
      <c r="S24" s="4">
        <v>2</v>
      </c>
      <c r="T24" s="4">
        <v>2</v>
      </c>
      <c r="V24" s="3" t="s">
        <v>49</v>
      </c>
      <c r="W24" s="4">
        <v>40</v>
      </c>
      <c r="AA24" s="4">
        <v>1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H24" s="3" t="s">
        <v>55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S24" s="3" t="s">
        <v>105</v>
      </c>
      <c r="BL24" s="6">
        <v>1</v>
      </c>
      <c r="BM24" s="6">
        <v>1</v>
      </c>
      <c r="BN24" s="6">
        <v>0</v>
      </c>
      <c r="BO24" s="6">
        <v>0</v>
      </c>
      <c r="BP24" s="6">
        <v>0</v>
      </c>
      <c r="BQ24" s="4">
        <v>0</v>
      </c>
      <c r="BS24" s="3" t="s">
        <v>196</v>
      </c>
      <c r="BT24" s="4">
        <v>163</v>
      </c>
      <c r="CA24" s="3">
        <v>157</v>
      </c>
      <c r="CB24" s="6">
        <v>2</v>
      </c>
      <c r="CC24" s="6">
        <v>1</v>
      </c>
      <c r="CD24" s="6">
        <v>0</v>
      </c>
      <c r="CE24" s="6">
        <v>1</v>
      </c>
      <c r="CF24" s="6">
        <v>0</v>
      </c>
      <c r="CG24" s="4">
        <v>2</v>
      </c>
      <c r="CI24" s="3" t="s">
        <v>190</v>
      </c>
      <c r="CJ24" s="4">
        <v>157</v>
      </c>
      <c r="CO24" s="15">
        <v>206</v>
      </c>
      <c r="CP24" s="17">
        <v>2</v>
      </c>
      <c r="CQ24" s="17">
        <v>2</v>
      </c>
      <c r="CR24" s="17">
        <v>2</v>
      </c>
      <c r="CS24" s="17">
        <v>2</v>
      </c>
      <c r="CT24" s="17">
        <v>2</v>
      </c>
      <c r="CU24" s="17">
        <v>2</v>
      </c>
      <c r="CW24" s="41" t="s">
        <v>254</v>
      </c>
      <c r="CX24" s="15">
        <v>206</v>
      </c>
      <c r="DD24" s="15">
        <v>203</v>
      </c>
      <c r="DE24" s="17">
        <v>2</v>
      </c>
      <c r="DF24" s="17">
        <v>1</v>
      </c>
      <c r="DG24" s="17">
        <v>0</v>
      </c>
      <c r="DH24" s="17">
        <v>1</v>
      </c>
      <c r="DI24" s="17">
        <v>1</v>
      </c>
      <c r="DJ24" s="17">
        <v>1</v>
      </c>
      <c r="DL24" s="41" t="s">
        <v>251</v>
      </c>
      <c r="DM24" s="15">
        <v>203</v>
      </c>
    </row>
    <row r="25" spans="1:117" ht="39" thickBot="1" x14ac:dyDescent="0.35">
      <c r="A25" s="77"/>
      <c r="B25" s="77"/>
      <c r="C25" s="77"/>
      <c r="D25" s="77"/>
      <c r="E25" s="77"/>
      <c r="F25" s="77"/>
      <c r="G25" s="77"/>
      <c r="N25" s="3">
        <v>42</v>
      </c>
      <c r="O25" s="4">
        <v>2</v>
      </c>
      <c r="P25" s="4">
        <v>2</v>
      </c>
      <c r="Q25" s="4">
        <v>1</v>
      </c>
      <c r="R25" s="4">
        <v>2</v>
      </c>
      <c r="S25" s="4">
        <v>1</v>
      </c>
      <c r="T25" s="4">
        <v>2</v>
      </c>
      <c r="V25" s="3" t="s">
        <v>51</v>
      </c>
      <c r="W25" s="4">
        <v>42</v>
      </c>
      <c r="AA25" s="4">
        <v>2</v>
      </c>
      <c r="AB25" s="4">
        <v>1</v>
      </c>
      <c r="AC25" s="4">
        <v>0</v>
      </c>
      <c r="AD25" s="4">
        <v>0</v>
      </c>
      <c r="AE25" s="4">
        <v>0</v>
      </c>
      <c r="AF25" s="4">
        <v>1</v>
      </c>
      <c r="AH25" s="3" t="s">
        <v>58</v>
      </c>
      <c r="AL25" s="4">
        <v>1</v>
      </c>
      <c r="AM25" s="4">
        <v>1</v>
      </c>
      <c r="AN25" s="4">
        <v>0</v>
      </c>
      <c r="AO25" s="4">
        <v>0</v>
      </c>
      <c r="AP25" s="4">
        <v>0</v>
      </c>
      <c r="AQ25" s="4">
        <v>1</v>
      </c>
      <c r="AS25" s="3" t="s">
        <v>106</v>
      </c>
      <c r="BL25" s="6">
        <v>2</v>
      </c>
      <c r="BM25" s="6">
        <v>2</v>
      </c>
      <c r="BN25" s="6">
        <v>1</v>
      </c>
      <c r="BO25" s="6">
        <v>1</v>
      </c>
      <c r="BP25" s="6">
        <v>1</v>
      </c>
      <c r="BQ25" s="4">
        <v>2</v>
      </c>
      <c r="BS25" s="3" t="s">
        <v>197</v>
      </c>
      <c r="BT25" s="4">
        <v>164</v>
      </c>
      <c r="CO25" s="15">
        <v>208</v>
      </c>
      <c r="CP25" s="17">
        <v>1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W25" s="41" t="s">
        <v>256</v>
      </c>
      <c r="CX25" s="15">
        <v>208</v>
      </c>
      <c r="DD25" s="15">
        <v>207</v>
      </c>
      <c r="DE25" s="17">
        <v>2</v>
      </c>
      <c r="DF25" s="17">
        <v>2</v>
      </c>
      <c r="DG25" s="17">
        <v>2</v>
      </c>
      <c r="DH25" s="17">
        <v>2</v>
      </c>
      <c r="DI25" s="17">
        <v>2</v>
      </c>
      <c r="DJ25" s="17">
        <v>2</v>
      </c>
      <c r="DL25" s="41" t="s">
        <v>255</v>
      </c>
      <c r="DM25" s="15">
        <v>207</v>
      </c>
    </row>
    <row r="26" spans="1:117" ht="62.5" customHeight="1" thickBot="1" x14ac:dyDescent="0.35">
      <c r="A26" s="3">
        <v>23</v>
      </c>
      <c r="B26" s="4">
        <v>2</v>
      </c>
      <c r="C26" s="4">
        <v>1</v>
      </c>
      <c r="D26" s="4">
        <v>0</v>
      </c>
      <c r="E26" s="4">
        <v>0</v>
      </c>
      <c r="F26" s="4">
        <v>0</v>
      </c>
      <c r="G26" s="4">
        <v>1</v>
      </c>
      <c r="I26" s="41" t="s">
        <v>32</v>
      </c>
      <c r="J26" s="42">
        <v>23</v>
      </c>
      <c r="N26" s="3">
        <v>43</v>
      </c>
      <c r="O26" s="4" t="s">
        <v>8</v>
      </c>
      <c r="P26" s="4">
        <v>2</v>
      </c>
      <c r="Q26" s="4">
        <v>1</v>
      </c>
      <c r="R26" s="4">
        <v>2</v>
      </c>
      <c r="S26" s="4">
        <v>2</v>
      </c>
      <c r="T26" s="4">
        <v>2</v>
      </c>
      <c r="V26" s="3" t="s">
        <v>52</v>
      </c>
      <c r="W26" s="4">
        <v>43</v>
      </c>
      <c r="AA26" s="4">
        <v>2</v>
      </c>
      <c r="AB26" s="4">
        <v>1</v>
      </c>
      <c r="AC26" s="4">
        <v>1</v>
      </c>
      <c r="AD26" s="4">
        <v>1</v>
      </c>
      <c r="AE26" s="4">
        <v>1</v>
      </c>
      <c r="AF26" s="4">
        <v>2</v>
      </c>
      <c r="AH26" s="3" t="s">
        <v>59</v>
      </c>
      <c r="AL26" s="4">
        <v>1</v>
      </c>
      <c r="AM26" s="4">
        <v>0</v>
      </c>
      <c r="AN26" s="4">
        <v>0</v>
      </c>
      <c r="AO26" s="4">
        <v>0</v>
      </c>
      <c r="AP26" s="4">
        <v>0</v>
      </c>
      <c r="AQ26" s="4">
        <v>1</v>
      </c>
      <c r="AS26" s="3" t="s">
        <v>108</v>
      </c>
      <c r="CO26" s="15">
        <v>209</v>
      </c>
      <c r="CP26" s="17">
        <v>0</v>
      </c>
      <c r="CQ26" s="17">
        <v>0</v>
      </c>
      <c r="CR26" s="17">
        <v>0</v>
      </c>
      <c r="CS26" s="17">
        <v>0</v>
      </c>
      <c r="CT26" s="17">
        <v>0</v>
      </c>
      <c r="CU26" s="17">
        <v>0</v>
      </c>
      <c r="CW26" s="41" t="s">
        <v>257</v>
      </c>
      <c r="CX26" s="15">
        <v>209</v>
      </c>
    </row>
    <row r="27" spans="1:117" ht="62.5" customHeight="1" thickBot="1" x14ac:dyDescent="0.35">
      <c r="A27" s="3">
        <v>24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I27" s="41" t="s">
        <v>33</v>
      </c>
      <c r="J27" s="42">
        <v>24</v>
      </c>
      <c r="N27" s="3">
        <v>44</v>
      </c>
      <c r="O27" s="4">
        <v>2</v>
      </c>
      <c r="P27" s="4">
        <v>2</v>
      </c>
      <c r="Q27" s="4">
        <v>1</v>
      </c>
      <c r="R27" s="4">
        <v>1</v>
      </c>
      <c r="S27" s="4">
        <v>1</v>
      </c>
      <c r="T27" s="4">
        <v>2</v>
      </c>
      <c r="V27" s="3" t="s">
        <v>53</v>
      </c>
      <c r="W27" s="4">
        <v>44</v>
      </c>
      <c r="AA27" s="4">
        <v>2</v>
      </c>
      <c r="AB27" s="4">
        <v>2</v>
      </c>
      <c r="AC27" s="4">
        <v>2</v>
      </c>
      <c r="AD27" s="4">
        <v>2</v>
      </c>
      <c r="AE27" s="4">
        <v>2</v>
      </c>
      <c r="AF27" s="4">
        <v>2</v>
      </c>
      <c r="AH27" s="3" t="s">
        <v>62</v>
      </c>
      <c r="AL27" s="4">
        <v>1</v>
      </c>
      <c r="AM27" s="4">
        <v>1</v>
      </c>
      <c r="AN27" s="4">
        <v>0</v>
      </c>
      <c r="AO27" s="4">
        <v>1</v>
      </c>
      <c r="AP27" s="4">
        <v>0</v>
      </c>
      <c r="AQ27" s="4">
        <v>1</v>
      </c>
      <c r="AS27" s="3" t="s">
        <v>109</v>
      </c>
      <c r="CO27" s="15">
        <v>210</v>
      </c>
      <c r="CP27" s="17">
        <v>1</v>
      </c>
      <c r="CQ27" s="17">
        <v>1</v>
      </c>
      <c r="CR27" s="17">
        <v>0</v>
      </c>
      <c r="CS27" s="17">
        <v>0</v>
      </c>
      <c r="CT27" s="17">
        <v>0</v>
      </c>
      <c r="CU27" s="17">
        <v>0</v>
      </c>
      <c r="CW27" s="41" t="s">
        <v>258</v>
      </c>
      <c r="CX27" s="15">
        <v>210</v>
      </c>
    </row>
    <row r="28" spans="1:117" ht="62.5" customHeight="1" thickBot="1" x14ac:dyDescent="0.35">
      <c r="A28" s="3">
        <v>25</v>
      </c>
      <c r="B28" s="4">
        <v>2</v>
      </c>
      <c r="C28" s="4">
        <v>2</v>
      </c>
      <c r="D28" s="4">
        <v>0</v>
      </c>
      <c r="E28" s="4">
        <v>1</v>
      </c>
      <c r="F28" s="4">
        <v>1</v>
      </c>
      <c r="G28" s="4">
        <v>2</v>
      </c>
      <c r="I28" s="41" t="s">
        <v>34</v>
      </c>
      <c r="J28" s="42">
        <v>25</v>
      </c>
      <c r="N28" s="3">
        <v>47</v>
      </c>
      <c r="O28" s="4">
        <v>2</v>
      </c>
      <c r="P28" s="4">
        <v>1</v>
      </c>
      <c r="Q28" s="4">
        <v>1</v>
      </c>
      <c r="R28" s="4">
        <v>1</v>
      </c>
      <c r="S28" s="4">
        <v>1</v>
      </c>
      <c r="T28" s="4">
        <v>2</v>
      </c>
      <c r="V28" s="3" t="s">
        <v>56</v>
      </c>
      <c r="W28" s="4">
        <v>47</v>
      </c>
      <c r="AA28" s="4">
        <v>2</v>
      </c>
      <c r="AB28" s="4">
        <v>1</v>
      </c>
      <c r="AC28" s="4">
        <v>0</v>
      </c>
      <c r="AD28" s="4">
        <v>0</v>
      </c>
      <c r="AE28" s="4">
        <v>0</v>
      </c>
      <c r="AF28" s="4">
        <v>1</v>
      </c>
      <c r="AH28" s="3" t="s">
        <v>67</v>
      </c>
      <c r="AL28" s="4">
        <v>1</v>
      </c>
      <c r="AM28" s="4">
        <v>1</v>
      </c>
      <c r="AN28" s="4">
        <v>0</v>
      </c>
      <c r="AO28" s="4">
        <v>0</v>
      </c>
      <c r="AP28" s="4">
        <v>0</v>
      </c>
      <c r="AQ28" s="4">
        <v>0</v>
      </c>
      <c r="AS28" s="3" t="s">
        <v>110</v>
      </c>
      <c r="CO28" s="15">
        <v>211</v>
      </c>
      <c r="CP28" s="17">
        <v>2</v>
      </c>
      <c r="CQ28" s="17">
        <v>1</v>
      </c>
      <c r="CR28" s="17">
        <v>0</v>
      </c>
      <c r="CS28" s="17">
        <v>0</v>
      </c>
      <c r="CT28" s="17">
        <v>0</v>
      </c>
      <c r="CU28" s="17">
        <v>1</v>
      </c>
      <c r="CW28" s="41" t="s">
        <v>259</v>
      </c>
      <c r="CX28" s="15">
        <v>211</v>
      </c>
    </row>
    <row r="29" spans="1:117" ht="62.5" customHeight="1" thickBot="1" x14ac:dyDescent="0.35">
      <c r="A29" s="3">
        <v>26</v>
      </c>
      <c r="B29" s="4">
        <v>2</v>
      </c>
      <c r="C29" s="4">
        <v>2</v>
      </c>
      <c r="D29" s="4">
        <v>1</v>
      </c>
      <c r="E29" s="4">
        <v>1</v>
      </c>
      <c r="F29" s="4">
        <v>1</v>
      </c>
      <c r="G29" s="4">
        <v>2</v>
      </c>
      <c r="I29" s="41" t="s">
        <v>35</v>
      </c>
      <c r="J29" s="42">
        <v>26</v>
      </c>
      <c r="N29" s="3">
        <v>48</v>
      </c>
      <c r="O29" s="4">
        <v>2</v>
      </c>
      <c r="P29" s="4">
        <v>1</v>
      </c>
      <c r="Q29" s="4">
        <v>0</v>
      </c>
      <c r="R29" s="4">
        <v>1</v>
      </c>
      <c r="S29" s="4">
        <v>1</v>
      </c>
      <c r="T29" s="4">
        <v>1</v>
      </c>
      <c r="V29" s="3" t="s">
        <v>57</v>
      </c>
      <c r="W29" s="4">
        <v>48</v>
      </c>
      <c r="AA29" s="4">
        <v>2</v>
      </c>
      <c r="AB29" s="4">
        <v>1</v>
      </c>
      <c r="AC29" s="4">
        <v>0</v>
      </c>
      <c r="AD29" s="4">
        <v>0</v>
      </c>
      <c r="AE29" s="4">
        <v>0</v>
      </c>
      <c r="AF29" s="4">
        <v>1</v>
      </c>
      <c r="AH29" s="3" t="s">
        <v>68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S29" s="3" t="s">
        <v>113</v>
      </c>
      <c r="CO29" s="15">
        <v>212</v>
      </c>
      <c r="CP29" s="17">
        <v>0</v>
      </c>
      <c r="CQ29" s="17">
        <v>0</v>
      </c>
      <c r="CR29" s="17">
        <v>0</v>
      </c>
      <c r="CS29" s="17">
        <v>0</v>
      </c>
      <c r="CT29" s="17">
        <v>0</v>
      </c>
      <c r="CU29" s="17">
        <v>0</v>
      </c>
      <c r="CW29" s="41" t="s">
        <v>260</v>
      </c>
      <c r="CX29" s="15">
        <v>212</v>
      </c>
    </row>
    <row r="30" spans="1:117" ht="62.5" customHeight="1" thickBot="1" x14ac:dyDescent="0.35">
      <c r="A30" s="3">
        <v>27</v>
      </c>
      <c r="B30" s="4">
        <v>2</v>
      </c>
      <c r="C30" s="4">
        <v>1</v>
      </c>
      <c r="D30" s="4">
        <v>1</v>
      </c>
      <c r="E30" s="4">
        <v>1</v>
      </c>
      <c r="F30" s="4">
        <v>1</v>
      </c>
      <c r="G30" s="4">
        <v>0</v>
      </c>
      <c r="I30" s="41" t="s">
        <v>36</v>
      </c>
      <c r="J30" s="42">
        <v>27</v>
      </c>
      <c r="N30" s="3">
        <v>51</v>
      </c>
      <c r="O30" s="4">
        <v>2</v>
      </c>
      <c r="P30" s="4">
        <v>1</v>
      </c>
      <c r="Q30" s="4">
        <v>0</v>
      </c>
      <c r="R30" s="4">
        <v>1</v>
      </c>
      <c r="S30" s="4">
        <v>0</v>
      </c>
      <c r="T30" s="4">
        <v>1</v>
      </c>
      <c r="V30" s="3" t="s">
        <v>60</v>
      </c>
      <c r="W30" s="4">
        <v>51</v>
      </c>
      <c r="AL30" s="4">
        <v>1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S30" s="3" t="s">
        <v>114</v>
      </c>
      <c r="CO30" s="15">
        <v>213</v>
      </c>
      <c r="CP30" s="17">
        <v>1</v>
      </c>
      <c r="CQ30" s="17">
        <v>1</v>
      </c>
      <c r="CR30" s="17">
        <v>0</v>
      </c>
      <c r="CS30" s="17">
        <v>1</v>
      </c>
      <c r="CT30" s="17">
        <v>0</v>
      </c>
      <c r="CU30" s="17">
        <v>1</v>
      </c>
      <c r="CW30" s="41" t="s">
        <v>261</v>
      </c>
      <c r="CX30" s="15">
        <v>213</v>
      </c>
    </row>
    <row r="31" spans="1:117" ht="62.5" customHeight="1" thickBot="1" x14ac:dyDescent="0.35">
      <c r="A31" s="3">
        <v>28</v>
      </c>
      <c r="B31" s="4">
        <v>2</v>
      </c>
      <c r="C31" s="4">
        <v>1</v>
      </c>
      <c r="D31" s="4">
        <v>0</v>
      </c>
      <c r="E31" s="4">
        <v>0</v>
      </c>
      <c r="F31" s="4">
        <v>0</v>
      </c>
      <c r="G31" s="4">
        <v>0</v>
      </c>
      <c r="I31" s="41" t="s">
        <v>37</v>
      </c>
      <c r="J31" s="42">
        <v>28</v>
      </c>
      <c r="N31" s="5">
        <v>52</v>
      </c>
      <c r="O31" s="4">
        <v>2</v>
      </c>
      <c r="P31" s="4">
        <v>1</v>
      </c>
      <c r="Q31" s="4">
        <v>0</v>
      </c>
      <c r="R31" s="4">
        <v>1</v>
      </c>
      <c r="S31" s="4">
        <v>1</v>
      </c>
      <c r="T31" s="4">
        <v>1</v>
      </c>
      <c r="V31" s="3" t="s">
        <v>61</v>
      </c>
      <c r="W31" s="4">
        <v>52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S31" s="3" t="s">
        <v>117</v>
      </c>
      <c r="CO31" s="15">
        <v>214</v>
      </c>
      <c r="CP31" s="17">
        <v>2</v>
      </c>
      <c r="CQ31" s="17">
        <v>1</v>
      </c>
      <c r="CR31" s="17">
        <v>1</v>
      </c>
      <c r="CS31" s="17">
        <v>1</v>
      </c>
      <c r="CT31" s="17">
        <v>0</v>
      </c>
      <c r="CU31" s="17">
        <v>1</v>
      </c>
      <c r="CW31" s="41" t="s">
        <v>262</v>
      </c>
      <c r="CX31" s="15">
        <v>214</v>
      </c>
    </row>
    <row r="32" spans="1:117" ht="62.5" customHeight="1" thickBot="1" x14ac:dyDescent="0.25">
      <c r="A32" s="3">
        <v>29</v>
      </c>
      <c r="B32" s="4">
        <v>2</v>
      </c>
      <c r="C32" s="4">
        <v>1</v>
      </c>
      <c r="D32" s="4">
        <v>1</v>
      </c>
      <c r="E32" s="4">
        <v>1</v>
      </c>
      <c r="F32" s="4">
        <v>1</v>
      </c>
      <c r="G32" s="4">
        <v>0</v>
      </c>
      <c r="I32" s="41" t="s">
        <v>38</v>
      </c>
      <c r="J32" s="42">
        <v>29</v>
      </c>
      <c r="N32" s="3">
        <v>55</v>
      </c>
      <c r="O32" s="4">
        <v>2</v>
      </c>
      <c r="P32" s="4">
        <v>2</v>
      </c>
      <c r="Q32" s="4">
        <v>2</v>
      </c>
      <c r="R32" s="4">
        <v>2</v>
      </c>
      <c r="S32" s="4">
        <v>2</v>
      </c>
      <c r="T32" s="4">
        <v>2</v>
      </c>
      <c r="V32" s="3" t="s">
        <v>64</v>
      </c>
      <c r="W32" s="4">
        <v>55</v>
      </c>
      <c r="AL32" s="6">
        <v>1</v>
      </c>
      <c r="AM32" s="6">
        <v>0</v>
      </c>
      <c r="AN32" s="6">
        <v>0</v>
      </c>
      <c r="AO32" s="6">
        <v>0</v>
      </c>
      <c r="AP32" s="6">
        <v>0</v>
      </c>
      <c r="AQ32" s="4">
        <v>1</v>
      </c>
      <c r="AS32" s="3" t="s">
        <v>118</v>
      </c>
    </row>
    <row r="33" spans="1:114" ht="62.5" customHeight="1" thickBot="1" x14ac:dyDescent="0.25">
      <c r="A33" s="3">
        <v>30</v>
      </c>
      <c r="B33" s="4">
        <v>2</v>
      </c>
      <c r="C33" s="4">
        <v>1</v>
      </c>
      <c r="D33" s="4">
        <v>0</v>
      </c>
      <c r="E33" s="4">
        <v>0</v>
      </c>
      <c r="F33" s="4">
        <v>0</v>
      </c>
      <c r="G33" s="4">
        <v>2</v>
      </c>
      <c r="I33" s="41" t="s">
        <v>39</v>
      </c>
      <c r="J33" s="42">
        <v>30</v>
      </c>
      <c r="N33" s="3">
        <v>56</v>
      </c>
      <c r="O33" s="4">
        <v>2</v>
      </c>
      <c r="P33" s="4">
        <v>2</v>
      </c>
      <c r="Q33" s="4">
        <v>1</v>
      </c>
      <c r="R33" s="4">
        <v>2</v>
      </c>
      <c r="S33" s="4">
        <v>2</v>
      </c>
      <c r="T33" s="4">
        <v>1</v>
      </c>
      <c r="V33" s="3" t="s">
        <v>65</v>
      </c>
      <c r="W33" s="4">
        <v>56</v>
      </c>
      <c r="AL33" s="6">
        <v>2</v>
      </c>
      <c r="AM33" s="6">
        <v>1</v>
      </c>
      <c r="AN33" s="6">
        <v>1</v>
      </c>
      <c r="AO33" s="6">
        <v>1</v>
      </c>
      <c r="AP33" s="6">
        <v>1</v>
      </c>
      <c r="AQ33" s="4">
        <v>1</v>
      </c>
      <c r="AS33" s="3" t="s">
        <v>119</v>
      </c>
    </row>
    <row r="34" spans="1:114" ht="62.5" customHeight="1" thickBot="1" x14ac:dyDescent="0.25">
      <c r="A34" s="3">
        <v>31</v>
      </c>
      <c r="B34" s="4">
        <v>2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I34" s="41" t="s">
        <v>40</v>
      </c>
      <c r="J34" s="42">
        <v>31</v>
      </c>
      <c r="N34" s="3">
        <v>57</v>
      </c>
      <c r="O34" s="4">
        <v>2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  <c r="V34" s="3" t="s">
        <v>66</v>
      </c>
      <c r="W34" s="4">
        <v>57</v>
      </c>
      <c r="AL34" s="6">
        <v>1</v>
      </c>
      <c r="AM34" s="6">
        <v>1</v>
      </c>
      <c r="AN34" s="6">
        <v>0</v>
      </c>
      <c r="AO34" s="6">
        <v>0</v>
      </c>
      <c r="AP34" s="6">
        <v>0</v>
      </c>
      <c r="AQ34" s="4">
        <v>0</v>
      </c>
      <c r="AS34" s="3" t="s">
        <v>123</v>
      </c>
    </row>
    <row r="35" spans="1:114" ht="62.5" customHeight="1" thickBot="1" x14ac:dyDescent="0.25">
      <c r="A35" s="1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2" t="s">
        <v>6</v>
      </c>
      <c r="I35" s="41"/>
      <c r="J35" s="42"/>
      <c r="N35" s="8"/>
      <c r="O35" s="1"/>
      <c r="P35" s="2"/>
      <c r="Q35" s="2"/>
      <c r="R35" s="2"/>
      <c r="S35" s="2"/>
      <c r="T35" s="2"/>
      <c r="U35" s="2"/>
      <c r="V35" s="8"/>
      <c r="W35" s="8"/>
      <c r="AA35" s="62" t="s">
        <v>1</v>
      </c>
      <c r="AB35" s="62" t="s">
        <v>2</v>
      </c>
      <c r="AC35" s="62" t="s">
        <v>3</v>
      </c>
      <c r="AD35" s="62" t="s">
        <v>4</v>
      </c>
      <c r="AE35" s="62" t="s">
        <v>5</v>
      </c>
      <c r="AF35" s="62" t="s">
        <v>6</v>
      </c>
      <c r="AL35" s="6">
        <v>2</v>
      </c>
      <c r="AM35" s="6">
        <v>1</v>
      </c>
      <c r="AN35" s="6">
        <v>0</v>
      </c>
      <c r="AO35" s="6">
        <v>0</v>
      </c>
      <c r="AP35" s="6">
        <v>0</v>
      </c>
      <c r="AQ35" s="4">
        <v>1</v>
      </c>
      <c r="AS35" s="3" t="s">
        <v>124</v>
      </c>
    </row>
    <row r="36" spans="1:114" ht="62.5" customHeight="1" thickBot="1" x14ac:dyDescent="0.3">
      <c r="A36" s="3">
        <v>32</v>
      </c>
      <c r="B36" s="4" t="s">
        <v>8</v>
      </c>
      <c r="C36" s="4">
        <v>2</v>
      </c>
      <c r="D36" s="4">
        <v>2</v>
      </c>
      <c r="E36" s="4">
        <v>2</v>
      </c>
      <c r="F36" s="4">
        <v>2</v>
      </c>
      <c r="G36" s="4" t="s">
        <v>8</v>
      </c>
      <c r="I36" s="41" t="s">
        <v>41</v>
      </c>
      <c r="J36" s="42">
        <v>32</v>
      </c>
      <c r="O36" s="62" t="s">
        <v>1</v>
      </c>
      <c r="P36" s="62" t="s">
        <v>2</v>
      </c>
      <c r="Q36" s="62" t="s">
        <v>3</v>
      </c>
      <c r="R36" s="62" t="s">
        <v>4</v>
      </c>
      <c r="S36" s="62" t="s">
        <v>5</v>
      </c>
      <c r="T36" s="62" t="s">
        <v>6</v>
      </c>
      <c r="U36" s="37"/>
      <c r="V36" s="37"/>
      <c r="AL36" s="2" t="s">
        <v>1</v>
      </c>
      <c r="AM36" s="2" t="s">
        <v>2</v>
      </c>
      <c r="AN36" s="2" t="s">
        <v>3</v>
      </c>
      <c r="AO36" s="2" t="s">
        <v>4</v>
      </c>
      <c r="AP36" s="2" t="s">
        <v>5</v>
      </c>
      <c r="AQ36" s="2" t="s">
        <v>6</v>
      </c>
      <c r="AU36" s="7"/>
      <c r="AV36" s="7"/>
      <c r="AW36" s="7"/>
      <c r="AX36" s="2" t="s">
        <v>1</v>
      </c>
      <c r="AY36" s="2" t="s">
        <v>2</v>
      </c>
      <c r="AZ36" s="2" t="s">
        <v>3</v>
      </c>
      <c r="BA36" s="2" t="s">
        <v>4</v>
      </c>
      <c r="BB36" s="2" t="s">
        <v>5</v>
      </c>
      <c r="BC36" s="2" t="s">
        <v>6</v>
      </c>
      <c r="BD36" s="7"/>
      <c r="BE36" s="7"/>
      <c r="BF36" s="7"/>
      <c r="CP36" s="39" t="s">
        <v>1</v>
      </c>
      <c r="CQ36" s="39" t="s">
        <v>2</v>
      </c>
      <c r="CR36" s="39" t="s">
        <v>3</v>
      </c>
      <c r="CS36" s="39" t="s">
        <v>4</v>
      </c>
      <c r="CT36" s="39" t="s">
        <v>5</v>
      </c>
      <c r="CU36" s="39" t="s">
        <v>6</v>
      </c>
      <c r="DE36" s="39" t="s">
        <v>1</v>
      </c>
      <c r="DF36" s="39" t="s">
        <v>2</v>
      </c>
      <c r="DG36" s="39" t="s">
        <v>3</v>
      </c>
      <c r="DH36" s="39" t="s">
        <v>4</v>
      </c>
      <c r="DI36" s="39" t="s">
        <v>5</v>
      </c>
      <c r="DJ36" s="39" t="s">
        <v>6</v>
      </c>
    </row>
    <row r="37" spans="1:114" s="15" customFormat="1" ht="62.5" customHeight="1" thickBot="1" x14ac:dyDescent="0.35">
      <c r="A37" s="11">
        <v>33</v>
      </c>
      <c r="B37" s="12">
        <v>2</v>
      </c>
      <c r="C37" s="12">
        <v>1</v>
      </c>
      <c r="D37" s="12">
        <v>1</v>
      </c>
      <c r="E37" s="12">
        <v>1</v>
      </c>
      <c r="F37" s="12">
        <v>1</v>
      </c>
      <c r="G37" s="12">
        <v>2</v>
      </c>
      <c r="I37" s="41" t="s">
        <v>42</v>
      </c>
      <c r="J37" s="42">
        <v>33</v>
      </c>
      <c r="M37" s="14" t="s">
        <v>126</v>
      </c>
      <c r="N37" s="14"/>
      <c r="O37" s="18">
        <f t="shared" ref="O37:T37" si="0">AVERAGE(O3:O34)</f>
        <v>1.9310344827586208</v>
      </c>
      <c r="P37" s="18">
        <f t="shared" si="0"/>
        <v>1.4516129032258065</v>
      </c>
      <c r="Q37" s="18">
        <f t="shared" si="0"/>
        <v>0.90322580645161288</v>
      </c>
      <c r="R37" s="18">
        <f t="shared" si="0"/>
        <v>1.1612903225806452</v>
      </c>
      <c r="S37" s="18">
        <f t="shared" si="0"/>
        <v>1.064516129032258</v>
      </c>
      <c r="T37" s="14">
        <f t="shared" si="0"/>
        <v>1.5333333333333334</v>
      </c>
      <c r="Y37" s="14" t="s">
        <v>126</v>
      </c>
      <c r="Z37" s="14"/>
      <c r="AA37" s="14">
        <f t="shared" ref="AA37:AF37" si="1">AVERAGE(AA3:AA34)</f>
        <v>1.84</v>
      </c>
      <c r="AB37" s="18">
        <f t="shared" si="1"/>
        <v>1.1111111111111112</v>
      </c>
      <c r="AC37" s="18">
        <f t="shared" si="1"/>
        <v>0.66666666666666663</v>
      </c>
      <c r="AD37" s="18">
        <f t="shared" si="1"/>
        <v>0.7407407407407407</v>
      </c>
      <c r="AE37" s="18">
        <f t="shared" si="1"/>
        <v>0.70370370370370372</v>
      </c>
      <c r="AF37" s="18">
        <f t="shared" si="1"/>
        <v>0.96153846153846156</v>
      </c>
      <c r="AH37" s="14"/>
      <c r="AI37" s="14"/>
      <c r="AJ37" s="33" t="s">
        <v>126</v>
      </c>
      <c r="AK37" s="14"/>
      <c r="AL37" s="18">
        <f t="shared" ref="AL37:AQ37" si="2">AVERAGE(AL3:AL34)</f>
        <v>1.09375</v>
      </c>
      <c r="AM37" s="18">
        <f t="shared" si="2"/>
        <v>0.59375</v>
      </c>
      <c r="AN37" s="18">
        <f t="shared" si="2"/>
        <v>0.21875</v>
      </c>
      <c r="AO37" s="18">
        <f t="shared" si="2"/>
        <v>0.28125</v>
      </c>
      <c r="AP37" s="18">
        <f t="shared" si="2"/>
        <v>0.25</v>
      </c>
      <c r="AQ37" s="18">
        <f t="shared" si="2"/>
        <v>0.53125</v>
      </c>
      <c r="AR37" s="14"/>
      <c r="AS37" s="14"/>
      <c r="AT37" s="14"/>
      <c r="AV37" s="14" t="s">
        <v>126</v>
      </c>
      <c r="AX37" s="13">
        <f t="shared" ref="AX37:BC37" si="3">AVERAGE(AX3:AX34)</f>
        <v>0.95238095238095233</v>
      </c>
      <c r="AY37" s="13">
        <f t="shared" si="3"/>
        <v>0.66666666666666663</v>
      </c>
      <c r="AZ37" s="13">
        <f t="shared" si="3"/>
        <v>0.38095238095238093</v>
      </c>
      <c r="BA37" s="13">
        <f t="shared" si="3"/>
        <v>0.38095238095238093</v>
      </c>
      <c r="BB37" s="13">
        <f t="shared" si="3"/>
        <v>0.38095238095238093</v>
      </c>
      <c r="BC37" s="13">
        <f t="shared" si="3"/>
        <v>0.42857142857142855</v>
      </c>
      <c r="BH37" s="32"/>
      <c r="BJ37" s="14" t="s">
        <v>126</v>
      </c>
      <c r="BL37" s="13">
        <f t="shared" ref="BL37:BQ37" si="4">AVERAGE(BL3:BL34)</f>
        <v>0.82608695652173914</v>
      </c>
      <c r="BM37" s="18">
        <f t="shared" si="4"/>
        <v>0.52173913043478259</v>
      </c>
      <c r="BN37" s="18">
        <f t="shared" si="4"/>
        <v>0.21739130434782608</v>
      </c>
      <c r="BO37" s="18">
        <f t="shared" si="4"/>
        <v>0.17391304347826086</v>
      </c>
      <c r="BP37" s="18">
        <f t="shared" si="4"/>
        <v>0.13043478260869565</v>
      </c>
      <c r="BQ37" s="18">
        <f t="shared" si="4"/>
        <v>0.43478260869565216</v>
      </c>
      <c r="BR37" s="13"/>
      <c r="BS37" s="13"/>
      <c r="BZ37" s="14" t="s">
        <v>126</v>
      </c>
      <c r="CB37" s="13">
        <f t="shared" ref="CB37:CG37" si="5">AVERAGE(CB3:CB34)</f>
        <v>1.0909090909090908</v>
      </c>
      <c r="CC37" s="13">
        <f t="shared" si="5"/>
        <v>0.5</v>
      </c>
      <c r="CD37" s="13">
        <f t="shared" si="5"/>
        <v>0.13636363636363635</v>
      </c>
      <c r="CE37" s="13">
        <f t="shared" si="5"/>
        <v>0.13636363636363635</v>
      </c>
      <c r="CF37" s="13">
        <f t="shared" si="5"/>
        <v>0</v>
      </c>
      <c r="CG37" s="13">
        <f t="shared" si="5"/>
        <v>0.45454545454545453</v>
      </c>
      <c r="CH37" s="13"/>
      <c r="CM37" s="32"/>
      <c r="CN37" s="14" t="s">
        <v>126</v>
      </c>
      <c r="CP37" s="56">
        <f>AVERAGE(CP4:CP34)</f>
        <v>0.8928571428571429</v>
      </c>
      <c r="CQ37" s="56">
        <f t="shared" ref="CQ37:CU37" si="6">AVERAGE(CQ3:CQ34)</f>
        <v>0.6428571428571429</v>
      </c>
      <c r="CR37" s="56">
        <f t="shared" si="6"/>
        <v>0.17857142857142858</v>
      </c>
      <c r="CS37" s="56">
        <f t="shared" si="6"/>
        <v>0.2857142857142857</v>
      </c>
      <c r="CT37" s="56">
        <f t="shared" si="6"/>
        <v>0.17857142857142858</v>
      </c>
      <c r="CU37" s="56">
        <f t="shared" si="6"/>
        <v>0.5</v>
      </c>
      <c r="DC37" s="14" t="s">
        <v>126</v>
      </c>
      <c r="DE37" s="57">
        <f>AVERAGE(DE4:DE34)</f>
        <v>1.2727272727272727</v>
      </c>
      <c r="DF37" s="57">
        <f t="shared" ref="DF37:DJ37" si="7">AVERAGE(DF3:DF34)</f>
        <v>1.0454545454545454</v>
      </c>
      <c r="DG37" s="57">
        <f t="shared" si="7"/>
        <v>0.5</v>
      </c>
      <c r="DH37" s="57">
        <f t="shared" si="7"/>
        <v>0.68181818181818177</v>
      </c>
      <c r="DI37" s="57">
        <f t="shared" si="7"/>
        <v>0.40909090909090912</v>
      </c>
      <c r="DJ37" s="57">
        <f t="shared" si="7"/>
        <v>0.86363636363636365</v>
      </c>
    </row>
    <row r="38" spans="1:114" s="15" customFormat="1" ht="62.5" customHeight="1" thickBot="1" x14ac:dyDescent="0.35">
      <c r="A38" s="11">
        <v>34</v>
      </c>
      <c r="B38" s="12">
        <v>1</v>
      </c>
      <c r="C38" s="12">
        <v>1</v>
      </c>
      <c r="D38" s="12">
        <v>0</v>
      </c>
      <c r="E38" s="12">
        <v>1</v>
      </c>
      <c r="F38" s="12">
        <v>0</v>
      </c>
      <c r="G38" s="12">
        <v>2</v>
      </c>
      <c r="I38" s="41" t="s">
        <v>43</v>
      </c>
      <c r="J38" s="42">
        <v>34</v>
      </c>
      <c r="M38" s="14" t="s">
        <v>127</v>
      </c>
      <c r="O38" s="15">
        <f t="shared" ref="O38:T38" si="8">COUNT(O3:O34)</f>
        <v>29</v>
      </c>
      <c r="P38" s="15">
        <f t="shared" si="8"/>
        <v>31</v>
      </c>
      <c r="Q38" s="15">
        <f t="shared" si="8"/>
        <v>31</v>
      </c>
      <c r="R38" s="15">
        <f t="shared" si="8"/>
        <v>31</v>
      </c>
      <c r="S38" s="15">
        <f t="shared" si="8"/>
        <v>31</v>
      </c>
      <c r="T38" s="15">
        <f t="shared" si="8"/>
        <v>30</v>
      </c>
      <c r="Y38" s="15" t="s">
        <v>127</v>
      </c>
      <c r="AA38" s="15">
        <f t="shared" ref="AA38:AF38" si="9">COUNT(AA3:AA34)</f>
        <v>25</v>
      </c>
      <c r="AB38" s="15">
        <f t="shared" si="9"/>
        <v>27</v>
      </c>
      <c r="AC38" s="15">
        <f t="shared" si="9"/>
        <v>27</v>
      </c>
      <c r="AD38" s="15">
        <f t="shared" si="9"/>
        <v>27</v>
      </c>
      <c r="AE38" s="15">
        <f t="shared" si="9"/>
        <v>27</v>
      </c>
      <c r="AF38" s="15">
        <f t="shared" si="9"/>
        <v>26</v>
      </c>
      <c r="AJ38" s="32" t="s">
        <v>127</v>
      </c>
      <c r="AL38" s="15">
        <f t="shared" ref="AL38:AQ38" si="10">COUNT(AL3:AL35)</f>
        <v>33</v>
      </c>
      <c r="AM38" s="15">
        <f t="shared" si="10"/>
        <v>33</v>
      </c>
      <c r="AN38" s="15">
        <f t="shared" si="10"/>
        <v>33</v>
      </c>
      <c r="AO38" s="15">
        <f t="shared" si="10"/>
        <v>33</v>
      </c>
      <c r="AP38" s="15">
        <f t="shared" si="10"/>
        <v>33</v>
      </c>
      <c r="AQ38" s="15">
        <f t="shared" si="10"/>
        <v>33</v>
      </c>
      <c r="AV38" s="15" t="s">
        <v>127</v>
      </c>
      <c r="AX38" s="15">
        <f t="shared" ref="AX38:BC38" si="11">COUNT(AX3:AX34)</f>
        <v>21</v>
      </c>
      <c r="AY38" s="15">
        <f t="shared" si="11"/>
        <v>21</v>
      </c>
      <c r="AZ38" s="15">
        <f t="shared" si="11"/>
        <v>21</v>
      </c>
      <c r="BA38" s="15">
        <f t="shared" si="11"/>
        <v>21</v>
      </c>
      <c r="BB38" s="15">
        <f t="shared" si="11"/>
        <v>21</v>
      </c>
      <c r="BC38" s="15">
        <f t="shared" si="11"/>
        <v>21</v>
      </c>
      <c r="BH38" s="32"/>
      <c r="BJ38" s="15" t="s">
        <v>127</v>
      </c>
      <c r="BL38" s="15">
        <f t="shared" ref="BL38:BQ38" si="12">COUNT(BL3:BL34)</f>
        <v>23</v>
      </c>
      <c r="BM38" s="15">
        <f t="shared" si="12"/>
        <v>23</v>
      </c>
      <c r="BN38" s="15">
        <f t="shared" si="12"/>
        <v>23</v>
      </c>
      <c r="BO38" s="15">
        <f t="shared" si="12"/>
        <v>23</v>
      </c>
      <c r="BP38" s="15">
        <f t="shared" si="12"/>
        <v>23</v>
      </c>
      <c r="BQ38" s="15">
        <f t="shared" si="12"/>
        <v>23</v>
      </c>
      <c r="BZ38" s="15" t="s">
        <v>127</v>
      </c>
      <c r="CB38" s="15">
        <f t="shared" ref="CB38:CG38" si="13">COUNT(CB3:CB34)</f>
        <v>22</v>
      </c>
      <c r="CC38" s="15">
        <f t="shared" si="13"/>
        <v>22</v>
      </c>
      <c r="CD38" s="15">
        <f t="shared" si="13"/>
        <v>22</v>
      </c>
      <c r="CE38" s="15">
        <f t="shared" si="13"/>
        <v>22</v>
      </c>
      <c r="CF38" s="15">
        <f t="shared" si="13"/>
        <v>22</v>
      </c>
      <c r="CG38" s="15">
        <f t="shared" si="13"/>
        <v>22</v>
      </c>
      <c r="CM38" s="32"/>
      <c r="CN38" s="15" t="s">
        <v>127</v>
      </c>
      <c r="CP38" s="15">
        <f>COUNT(CP4:CP34)</f>
        <v>28</v>
      </c>
      <c r="CQ38" s="15">
        <f t="shared" ref="CQ38:CU38" si="14">COUNT(CQ4:CQ34)</f>
        <v>28</v>
      </c>
      <c r="CR38" s="15">
        <f t="shared" si="14"/>
        <v>28</v>
      </c>
      <c r="CS38" s="15">
        <f t="shared" si="14"/>
        <v>28</v>
      </c>
      <c r="CT38" s="15">
        <f t="shared" si="14"/>
        <v>28</v>
      </c>
      <c r="CU38" s="15">
        <f t="shared" si="14"/>
        <v>28</v>
      </c>
      <c r="DC38" s="15" t="s">
        <v>127</v>
      </c>
      <c r="DE38" s="15">
        <f>COUNT(DE4:DE34)</f>
        <v>22</v>
      </c>
      <c r="DF38" s="15">
        <f t="shared" ref="DF38:DJ38" si="15">COUNT(DF4:DF34)</f>
        <v>22</v>
      </c>
      <c r="DG38" s="15">
        <f t="shared" si="15"/>
        <v>22</v>
      </c>
      <c r="DH38" s="15">
        <f t="shared" si="15"/>
        <v>22</v>
      </c>
      <c r="DI38" s="15">
        <f t="shared" si="15"/>
        <v>22</v>
      </c>
      <c r="DJ38" s="15">
        <f t="shared" si="15"/>
        <v>22</v>
      </c>
    </row>
    <row r="39" spans="1:114" s="15" customFormat="1" ht="62.5" customHeight="1" thickBot="1" x14ac:dyDescent="0.35">
      <c r="A39" s="11">
        <v>35</v>
      </c>
      <c r="B39" s="12" t="s">
        <v>8</v>
      </c>
      <c r="C39" s="12">
        <v>2</v>
      </c>
      <c r="D39" s="12">
        <v>2</v>
      </c>
      <c r="E39" s="12">
        <v>2</v>
      </c>
      <c r="F39" s="12">
        <v>2</v>
      </c>
      <c r="G39" s="12">
        <v>2</v>
      </c>
      <c r="I39" s="41" t="s">
        <v>44</v>
      </c>
      <c r="J39" s="42">
        <v>35</v>
      </c>
      <c r="M39" s="14" t="s">
        <v>128</v>
      </c>
      <c r="O39" s="15">
        <f t="shared" ref="O39:T39" si="16">COUNTIF(O3:O34,"&gt;0")</f>
        <v>29</v>
      </c>
      <c r="P39" s="15">
        <f t="shared" si="16"/>
        <v>30</v>
      </c>
      <c r="Q39" s="15">
        <f t="shared" si="16"/>
        <v>22</v>
      </c>
      <c r="R39" s="15">
        <f t="shared" si="16"/>
        <v>27</v>
      </c>
      <c r="S39" s="15">
        <f t="shared" si="16"/>
        <v>25</v>
      </c>
      <c r="T39" s="15">
        <f t="shared" si="16"/>
        <v>27</v>
      </c>
      <c r="Y39" s="15" t="s">
        <v>128</v>
      </c>
      <c r="AA39" s="15">
        <f t="shared" ref="AA39:AF39" si="17">COUNTIF(AA3:AA34,"&gt;0")</f>
        <v>24</v>
      </c>
      <c r="AB39" s="15">
        <f t="shared" si="17"/>
        <v>20</v>
      </c>
      <c r="AC39" s="15">
        <f t="shared" si="17"/>
        <v>11</v>
      </c>
      <c r="AD39" s="15">
        <f t="shared" si="17"/>
        <v>13</v>
      </c>
      <c r="AE39" s="15">
        <f t="shared" si="17"/>
        <v>12</v>
      </c>
      <c r="AF39" s="15">
        <f t="shared" si="17"/>
        <v>15</v>
      </c>
      <c r="AJ39" s="32" t="s">
        <v>128</v>
      </c>
      <c r="AL39" s="15">
        <f t="shared" ref="AL39:AQ39" si="18">COUNTIF(AL3:AL35,"&gt;0")</f>
        <v>27</v>
      </c>
      <c r="AM39" s="15">
        <f t="shared" si="18"/>
        <v>18</v>
      </c>
      <c r="AN39" s="15">
        <f t="shared" si="18"/>
        <v>6</v>
      </c>
      <c r="AO39" s="15">
        <f t="shared" si="18"/>
        <v>8</v>
      </c>
      <c r="AP39" s="15">
        <f t="shared" si="18"/>
        <v>7</v>
      </c>
      <c r="AQ39" s="15">
        <f t="shared" si="18"/>
        <v>16</v>
      </c>
      <c r="AV39" s="15" t="s">
        <v>128</v>
      </c>
      <c r="AX39" s="15">
        <f t="shared" ref="AX39:BC39" si="19">COUNTIF(AX3:AX34,"&gt;0")</f>
        <v>11</v>
      </c>
      <c r="AY39" s="15">
        <f t="shared" si="19"/>
        <v>11</v>
      </c>
      <c r="AZ39" s="15">
        <f t="shared" si="19"/>
        <v>6</v>
      </c>
      <c r="BA39" s="15">
        <f t="shared" si="19"/>
        <v>6</v>
      </c>
      <c r="BB39" s="15">
        <f t="shared" si="19"/>
        <v>6</v>
      </c>
      <c r="BC39" s="15">
        <f t="shared" si="19"/>
        <v>6</v>
      </c>
      <c r="BH39" s="32"/>
      <c r="BJ39" s="15" t="s">
        <v>128</v>
      </c>
      <c r="BL39" s="15">
        <f t="shared" ref="BL39:BQ39" si="20">COUNTIF(BL3:BL34,"&gt;0")</f>
        <v>14</v>
      </c>
      <c r="BM39" s="15">
        <f t="shared" si="20"/>
        <v>11</v>
      </c>
      <c r="BN39" s="15">
        <f t="shared" si="20"/>
        <v>5</v>
      </c>
      <c r="BO39" s="15">
        <f t="shared" si="20"/>
        <v>4</v>
      </c>
      <c r="BP39" s="15">
        <f t="shared" si="20"/>
        <v>3</v>
      </c>
      <c r="BQ39" s="15">
        <f t="shared" si="20"/>
        <v>8</v>
      </c>
      <c r="BZ39" s="15" t="s">
        <v>128</v>
      </c>
      <c r="CB39" s="15">
        <f t="shared" ref="CB39:CG39" si="21">COUNTIF(CB3:CB34,"&gt;0")</f>
        <v>17</v>
      </c>
      <c r="CC39" s="15">
        <f t="shared" si="21"/>
        <v>11</v>
      </c>
      <c r="CD39" s="15">
        <f t="shared" si="21"/>
        <v>3</v>
      </c>
      <c r="CE39" s="15">
        <f t="shared" si="21"/>
        <v>3</v>
      </c>
      <c r="CF39" s="15">
        <f t="shared" si="21"/>
        <v>0</v>
      </c>
      <c r="CG39" s="15">
        <f t="shared" si="21"/>
        <v>8</v>
      </c>
      <c r="CM39" s="32"/>
      <c r="CN39" s="15" t="s">
        <v>128</v>
      </c>
      <c r="CP39" s="15">
        <f t="shared" ref="CP39" si="22">COUNTIF(CP3:CP34,"&gt;0")</f>
        <v>20</v>
      </c>
      <c r="CQ39" s="15">
        <f t="shared" ref="CQ39:CU39" si="23">COUNTIF(CQ3:CQ34,"&gt;0")</f>
        <v>16</v>
      </c>
      <c r="CR39" s="15">
        <f t="shared" si="23"/>
        <v>3</v>
      </c>
      <c r="CS39" s="15">
        <f t="shared" si="23"/>
        <v>6</v>
      </c>
      <c r="CT39" s="15">
        <f t="shared" si="23"/>
        <v>3</v>
      </c>
      <c r="CU39" s="15">
        <f t="shared" si="23"/>
        <v>12</v>
      </c>
      <c r="DC39" s="15" t="s">
        <v>128</v>
      </c>
      <c r="DE39" s="15">
        <f t="shared" ref="DE39:DJ39" si="24">COUNTIF(DE3:DE34,"&gt;0")</f>
        <v>20</v>
      </c>
      <c r="DF39" s="15">
        <f t="shared" si="24"/>
        <v>19</v>
      </c>
      <c r="DG39" s="15">
        <f t="shared" si="24"/>
        <v>9</v>
      </c>
      <c r="DH39" s="15">
        <f t="shared" si="24"/>
        <v>10</v>
      </c>
      <c r="DI39" s="15">
        <f t="shared" si="24"/>
        <v>6</v>
      </c>
      <c r="DJ39" s="15">
        <f t="shared" si="24"/>
        <v>13</v>
      </c>
    </row>
    <row r="40" spans="1:114" s="15" customFormat="1" ht="62.5" customHeight="1" thickBot="1" x14ac:dyDescent="0.35">
      <c r="A40" s="11">
        <v>36</v>
      </c>
      <c r="B40" s="12">
        <v>2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I40" s="41" t="s">
        <v>45</v>
      </c>
      <c r="J40" s="42">
        <v>36</v>
      </c>
      <c r="M40" s="15" t="s">
        <v>129</v>
      </c>
      <c r="O40" s="15">
        <f>O39/O38*100</f>
        <v>100</v>
      </c>
      <c r="P40" s="16">
        <f t="shared" ref="P40:T40" si="25">P39/P38*100</f>
        <v>96.774193548387103</v>
      </c>
      <c r="Q40" s="16">
        <f t="shared" si="25"/>
        <v>70.967741935483872</v>
      </c>
      <c r="R40" s="16">
        <f>R39/R38*100</f>
        <v>87.096774193548384</v>
      </c>
      <c r="S40" s="16">
        <f t="shared" si="25"/>
        <v>80.645161290322577</v>
      </c>
      <c r="T40" s="15">
        <f t="shared" si="25"/>
        <v>90</v>
      </c>
      <c r="X40" s="73" t="s">
        <v>129</v>
      </c>
      <c r="Y40" s="73"/>
      <c r="Z40" s="73"/>
      <c r="AA40" s="15">
        <f t="shared" ref="AA40" si="26">AA39/AA38*100</f>
        <v>96</v>
      </c>
      <c r="AB40" s="16">
        <f t="shared" ref="AB40:AF40" si="27">AB39/AB38*100</f>
        <v>74.074074074074076</v>
      </c>
      <c r="AC40" s="16">
        <f t="shared" si="27"/>
        <v>40.74074074074074</v>
      </c>
      <c r="AD40" s="16">
        <f t="shared" si="27"/>
        <v>48.148148148148145</v>
      </c>
      <c r="AE40" s="16">
        <f t="shared" si="27"/>
        <v>44.444444444444443</v>
      </c>
      <c r="AF40" s="16">
        <f t="shared" si="27"/>
        <v>57.692307692307686</v>
      </c>
      <c r="AI40" s="73" t="s">
        <v>129</v>
      </c>
      <c r="AJ40" s="73"/>
      <c r="AK40" s="73"/>
      <c r="AL40" s="16">
        <f>AL39/AL38*100</f>
        <v>81.818181818181827</v>
      </c>
      <c r="AM40" s="16">
        <f t="shared" ref="AM40:AQ40" si="28">AM39/AM38*100</f>
        <v>54.54545454545454</v>
      </c>
      <c r="AN40" s="16">
        <f t="shared" si="28"/>
        <v>18.181818181818183</v>
      </c>
      <c r="AO40" s="16">
        <f t="shared" si="28"/>
        <v>24.242424242424242</v>
      </c>
      <c r="AP40" s="16">
        <f t="shared" si="28"/>
        <v>21.212121212121211</v>
      </c>
      <c r="AQ40" s="16">
        <f t="shared" si="28"/>
        <v>48.484848484848484</v>
      </c>
      <c r="AU40" s="73" t="s">
        <v>129</v>
      </c>
      <c r="AV40" s="73"/>
      <c r="AW40" s="73"/>
      <c r="AX40" s="15">
        <f t="shared" ref="AX40:BB40" si="29">AX39/AX38*100</f>
        <v>52.380952380952387</v>
      </c>
      <c r="AY40" s="15">
        <f t="shared" si="29"/>
        <v>52.380952380952387</v>
      </c>
      <c r="AZ40" s="15">
        <f t="shared" si="29"/>
        <v>28.571428571428569</v>
      </c>
      <c r="BA40" s="15">
        <f t="shared" si="29"/>
        <v>28.571428571428569</v>
      </c>
      <c r="BB40" s="15">
        <f t="shared" si="29"/>
        <v>28.571428571428569</v>
      </c>
      <c r="BC40" s="15">
        <f t="shared" ref="BC40" si="30">BC39/BC38*100</f>
        <v>28.571428571428569</v>
      </c>
      <c r="BH40" s="32"/>
      <c r="BI40" s="73" t="s">
        <v>129</v>
      </c>
      <c r="BJ40" s="73"/>
      <c r="BK40" s="73"/>
      <c r="BL40" s="15">
        <f t="shared" ref="BL40:BQ40" si="31">BL39/BL38*100</f>
        <v>60.869565217391312</v>
      </c>
      <c r="BM40" s="16">
        <f t="shared" si="31"/>
        <v>47.826086956521742</v>
      </c>
      <c r="BN40" s="16">
        <f t="shared" si="31"/>
        <v>21.739130434782609</v>
      </c>
      <c r="BO40" s="16">
        <f t="shared" si="31"/>
        <v>17.391304347826086</v>
      </c>
      <c r="BP40" s="16">
        <f t="shared" si="31"/>
        <v>13.043478260869565</v>
      </c>
      <c r="BQ40" s="16">
        <f t="shared" si="31"/>
        <v>34.782608695652172</v>
      </c>
      <c r="BY40" s="73" t="s">
        <v>129</v>
      </c>
      <c r="BZ40" s="73"/>
      <c r="CA40" s="73"/>
      <c r="CB40" s="15">
        <f t="shared" ref="CB40:CG40" si="32">CB39/CB38*100</f>
        <v>77.272727272727266</v>
      </c>
      <c r="CC40" s="15">
        <f t="shared" si="32"/>
        <v>50</v>
      </c>
      <c r="CD40" s="15">
        <f t="shared" si="32"/>
        <v>13.636363636363635</v>
      </c>
      <c r="CE40" s="15">
        <f t="shared" si="32"/>
        <v>13.636363636363635</v>
      </c>
      <c r="CF40" s="15">
        <f t="shared" si="32"/>
        <v>0</v>
      </c>
      <c r="CG40" s="15">
        <f t="shared" si="32"/>
        <v>36.363636363636367</v>
      </c>
      <c r="CM40" s="32"/>
      <c r="CN40" s="22" t="s">
        <v>129</v>
      </c>
      <c r="CO40" s="22"/>
      <c r="CP40" s="16">
        <f t="shared" ref="CP40" si="33">CP39/CP38*100</f>
        <v>71.428571428571431</v>
      </c>
      <c r="CQ40" s="16">
        <f t="shared" ref="CQ40:CU40" si="34">CQ39/CQ38*100</f>
        <v>57.142857142857139</v>
      </c>
      <c r="CR40" s="16">
        <f t="shared" si="34"/>
        <v>10.714285714285714</v>
      </c>
      <c r="CS40" s="16">
        <f t="shared" si="34"/>
        <v>21.428571428571427</v>
      </c>
      <c r="CT40" s="16">
        <f t="shared" si="34"/>
        <v>10.714285714285714</v>
      </c>
      <c r="CU40" s="16">
        <f t="shared" si="34"/>
        <v>42.857142857142854</v>
      </c>
      <c r="DB40" s="73" t="s">
        <v>129</v>
      </c>
      <c r="DC40" s="73"/>
      <c r="DD40" s="73"/>
      <c r="DE40" s="16">
        <f t="shared" ref="DE40:DJ40" si="35">DE39/DE38*100</f>
        <v>90.909090909090907</v>
      </c>
      <c r="DF40" s="16">
        <f t="shared" si="35"/>
        <v>86.36363636363636</v>
      </c>
      <c r="DG40" s="16">
        <f t="shared" si="35"/>
        <v>40.909090909090914</v>
      </c>
      <c r="DH40" s="16">
        <f t="shared" si="35"/>
        <v>45.454545454545453</v>
      </c>
      <c r="DI40" s="16">
        <f t="shared" si="35"/>
        <v>27.27272727272727</v>
      </c>
      <c r="DJ40" s="16">
        <f t="shared" si="35"/>
        <v>59.090909090909093</v>
      </c>
    </row>
    <row r="41" spans="1:114" ht="62.5" customHeight="1" thickBot="1" x14ac:dyDescent="0.25">
      <c r="A41" s="3">
        <v>37</v>
      </c>
      <c r="B41" s="4">
        <v>2</v>
      </c>
      <c r="C41" s="4">
        <v>2</v>
      </c>
      <c r="D41" s="4">
        <v>0</v>
      </c>
      <c r="E41" s="4">
        <v>1</v>
      </c>
      <c r="F41" s="4">
        <v>0</v>
      </c>
      <c r="G41" s="4">
        <v>2</v>
      </c>
      <c r="I41" s="41" t="s">
        <v>46</v>
      </c>
      <c r="J41" s="42">
        <v>37</v>
      </c>
    </row>
    <row r="42" spans="1:114" ht="62.5" customHeight="1" thickBot="1" x14ac:dyDescent="0.25">
      <c r="A42" s="3">
        <v>38</v>
      </c>
      <c r="B42" s="4">
        <v>2</v>
      </c>
      <c r="C42" s="4">
        <v>2</v>
      </c>
      <c r="D42" s="4">
        <v>1</v>
      </c>
      <c r="E42" s="4">
        <v>1</v>
      </c>
      <c r="F42" s="4">
        <v>1</v>
      </c>
      <c r="G42" s="4">
        <v>2</v>
      </c>
      <c r="I42" s="41" t="s">
        <v>47</v>
      </c>
      <c r="J42" s="42">
        <v>38</v>
      </c>
    </row>
    <row r="43" spans="1:114" ht="62.5" customHeight="1" thickBot="1" x14ac:dyDescent="0.35">
      <c r="A43" s="3">
        <v>39</v>
      </c>
      <c r="B43" s="4">
        <v>2</v>
      </c>
      <c r="C43" s="4">
        <v>1</v>
      </c>
      <c r="D43" s="4">
        <v>1</v>
      </c>
      <c r="E43" s="4">
        <v>1</v>
      </c>
      <c r="F43" s="4">
        <v>1</v>
      </c>
      <c r="G43" s="4">
        <v>2</v>
      </c>
      <c r="I43" s="41" t="s">
        <v>48</v>
      </c>
      <c r="J43" s="42">
        <v>39</v>
      </c>
      <c r="CP43" s="71" t="s">
        <v>277</v>
      </c>
      <c r="CQ43" s="71"/>
      <c r="CR43" s="71"/>
      <c r="CS43" s="71"/>
    </row>
    <row r="44" spans="1:114" ht="62.5" customHeight="1" thickBot="1" x14ac:dyDescent="0.35">
      <c r="A44" s="3">
        <v>40</v>
      </c>
      <c r="B44" s="4" t="s">
        <v>8</v>
      </c>
      <c r="C44" s="4">
        <v>2</v>
      </c>
      <c r="D44" s="4">
        <v>2</v>
      </c>
      <c r="E44" s="4">
        <v>2</v>
      </c>
      <c r="F44" s="4">
        <v>2</v>
      </c>
      <c r="G44" s="4">
        <v>2</v>
      </c>
      <c r="I44" s="41" t="s">
        <v>49</v>
      </c>
      <c r="J44" s="42">
        <v>40</v>
      </c>
      <c r="P44" s="82" t="s">
        <v>133</v>
      </c>
      <c r="Q44" s="82"/>
      <c r="R44" s="82"/>
      <c r="S44" s="82"/>
      <c r="AK44" s="71" t="s">
        <v>136</v>
      </c>
      <c r="AL44" s="71"/>
      <c r="AM44" s="71"/>
      <c r="AN44" s="71"/>
      <c r="BM44" s="71" t="s">
        <v>206</v>
      </c>
      <c r="BN44" s="71"/>
      <c r="BO44" s="71"/>
      <c r="BP44" s="71"/>
      <c r="CP44" s="24"/>
      <c r="CQ44" s="25" t="s">
        <v>1</v>
      </c>
      <c r="CR44" s="25" t="s">
        <v>148</v>
      </c>
      <c r="CS44" s="25" t="s">
        <v>6</v>
      </c>
    </row>
    <row r="45" spans="1:114" ht="62.5" customHeight="1" thickBot="1" x14ac:dyDescent="0.35">
      <c r="A45" s="3">
        <v>41</v>
      </c>
      <c r="B45" s="4">
        <v>2</v>
      </c>
      <c r="C45" s="4">
        <v>2</v>
      </c>
      <c r="D45" s="4">
        <v>0</v>
      </c>
      <c r="E45" s="4">
        <v>1</v>
      </c>
      <c r="F45" s="4">
        <v>1</v>
      </c>
      <c r="G45" s="4">
        <v>2</v>
      </c>
      <c r="I45" s="41" t="s">
        <v>50</v>
      </c>
      <c r="J45" s="42">
        <v>41</v>
      </c>
      <c r="P45" s="24"/>
      <c r="Q45" s="25" t="s">
        <v>1</v>
      </c>
      <c r="R45" s="25" t="s">
        <v>148</v>
      </c>
      <c r="S45" s="25" t="s">
        <v>6</v>
      </c>
      <c r="AK45" s="24"/>
      <c r="AL45" s="25" t="s">
        <v>1</v>
      </c>
      <c r="AM45" s="25" t="s">
        <v>148</v>
      </c>
      <c r="AN45" s="25" t="s">
        <v>6</v>
      </c>
      <c r="AQ45" s="14"/>
      <c r="AR45" s="16"/>
      <c r="BM45" s="24"/>
      <c r="BN45" s="25" t="s">
        <v>1</v>
      </c>
      <c r="BO45" s="25" t="s">
        <v>148</v>
      </c>
      <c r="BP45" s="25" t="s">
        <v>6</v>
      </c>
      <c r="CP45" s="25" t="s">
        <v>134</v>
      </c>
      <c r="CQ45" s="27">
        <f>CP40</f>
        <v>71.428571428571431</v>
      </c>
      <c r="CR45" s="27">
        <f>CT40</f>
        <v>10.714285714285714</v>
      </c>
      <c r="CS45" s="27">
        <f>CU40</f>
        <v>42.857142857142854</v>
      </c>
    </row>
    <row r="46" spans="1:114" ht="62.5" customHeight="1" thickBot="1" x14ac:dyDescent="0.35">
      <c r="A46" s="3">
        <v>42</v>
      </c>
      <c r="B46" s="4">
        <v>2</v>
      </c>
      <c r="C46" s="4">
        <v>2</v>
      </c>
      <c r="D46" s="4">
        <v>1</v>
      </c>
      <c r="E46" s="4">
        <v>2</v>
      </c>
      <c r="F46" s="4">
        <v>1</v>
      </c>
      <c r="G46" s="4">
        <v>2</v>
      </c>
      <c r="I46" s="41" t="s">
        <v>51</v>
      </c>
      <c r="J46" s="42">
        <v>42</v>
      </c>
      <c r="P46" s="25" t="s">
        <v>304</v>
      </c>
      <c r="Q46" s="24">
        <f>O39/O38*100</f>
        <v>100</v>
      </c>
      <c r="R46" s="26">
        <f>S39/S38*100</f>
        <v>80.645161290322577</v>
      </c>
      <c r="S46" s="24">
        <f>T39/T38*100</f>
        <v>90</v>
      </c>
      <c r="AK46" s="25" t="s">
        <v>134</v>
      </c>
      <c r="AL46" s="27">
        <f>AL39/AL38*100</f>
        <v>81.818181818181827</v>
      </c>
      <c r="AM46" s="27">
        <f>AP39/AP38*100</f>
        <v>21.212121212121211</v>
      </c>
      <c r="AN46" s="27">
        <f>AQ39/AQ38*100</f>
        <v>48.484848484848484</v>
      </c>
      <c r="AQ46" s="14"/>
      <c r="AR46" s="16"/>
      <c r="BM46" s="25" t="s">
        <v>134</v>
      </c>
      <c r="BN46" s="27">
        <f>BL39/BL38*100</f>
        <v>60.869565217391312</v>
      </c>
      <c r="BO46" s="27">
        <f>BP39/BP38*100</f>
        <v>13.043478260869565</v>
      </c>
      <c r="BP46" s="27">
        <f>BQ39/BQ38*100</f>
        <v>34.782608695652172</v>
      </c>
      <c r="CP46" s="25" t="s">
        <v>135</v>
      </c>
      <c r="CQ46" s="27">
        <f>DE40</f>
        <v>90.909090909090907</v>
      </c>
      <c r="CR46" s="27">
        <f>DI40</f>
        <v>27.27272727272727</v>
      </c>
      <c r="CS46" s="27">
        <f>DJ40</f>
        <v>59.090909090909093</v>
      </c>
    </row>
    <row r="47" spans="1:114" ht="62.5" customHeight="1" thickBot="1" x14ac:dyDescent="0.5">
      <c r="A47" s="3">
        <v>43</v>
      </c>
      <c r="B47" s="4" t="s">
        <v>8</v>
      </c>
      <c r="C47" s="4">
        <v>2</v>
      </c>
      <c r="D47" s="4">
        <v>1</v>
      </c>
      <c r="E47" s="4">
        <v>2</v>
      </c>
      <c r="F47" s="4">
        <v>2</v>
      </c>
      <c r="G47" s="4">
        <v>2</v>
      </c>
      <c r="I47" s="41" t="s">
        <v>52</v>
      </c>
      <c r="J47" s="42">
        <v>43</v>
      </c>
      <c r="P47" s="25" t="s">
        <v>305</v>
      </c>
      <c r="Q47" s="24">
        <f>AA39/AA38*100</f>
        <v>96</v>
      </c>
      <c r="R47" s="26">
        <f>AE39/AE38*100</f>
        <v>44.444444444444443</v>
      </c>
      <c r="S47" s="26">
        <f>AF39/AF38*100</f>
        <v>57.692307692307686</v>
      </c>
      <c r="AK47" s="25" t="s">
        <v>135</v>
      </c>
      <c r="AL47" s="27">
        <f>AX39/AX38*100</f>
        <v>52.380952380952387</v>
      </c>
      <c r="AM47" s="27">
        <f>BB39/BB38*100</f>
        <v>28.571428571428569</v>
      </c>
      <c r="AN47" s="27">
        <f>BC39/BC38*100</f>
        <v>28.571428571428569</v>
      </c>
      <c r="BM47" s="25" t="s">
        <v>135</v>
      </c>
      <c r="BN47" s="27">
        <f>CB39/CB38*100</f>
        <v>77.272727272727266</v>
      </c>
      <c r="BO47" s="27">
        <f>CF39/CF38*100</f>
        <v>0</v>
      </c>
      <c r="BP47" s="27">
        <f>CG39/CG38*100</f>
        <v>36.363636363636367</v>
      </c>
      <c r="DG47" s="55" t="s">
        <v>275</v>
      </c>
      <c r="DI47" s="58" t="s">
        <v>276</v>
      </c>
    </row>
    <row r="48" spans="1:114" ht="62.5" customHeight="1" thickBot="1" x14ac:dyDescent="0.5">
      <c r="A48" s="3">
        <v>44</v>
      </c>
      <c r="B48" s="4">
        <v>2</v>
      </c>
      <c r="C48" s="4">
        <v>2</v>
      </c>
      <c r="D48" s="4">
        <v>1</v>
      </c>
      <c r="E48" s="4">
        <v>1</v>
      </c>
      <c r="F48" s="4">
        <v>1</v>
      </c>
      <c r="G48" s="4">
        <v>2</v>
      </c>
      <c r="I48" s="41" t="s">
        <v>53</v>
      </c>
      <c r="J48" s="42">
        <v>44</v>
      </c>
      <c r="AL48" s="15"/>
      <c r="BM48" s="14"/>
      <c r="BN48" s="16"/>
      <c r="CS48" s="54"/>
      <c r="DD48" s="58" t="s">
        <v>1</v>
      </c>
      <c r="DG48" t="s">
        <v>200</v>
      </c>
      <c r="DI48" t="s">
        <v>265</v>
      </c>
    </row>
    <row r="49" spans="1:113" ht="62.5" customHeight="1" thickBot="1" x14ac:dyDescent="0.35">
      <c r="A49" s="3">
        <v>45</v>
      </c>
      <c r="B49" s="4">
        <v>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I49" s="41" t="s">
        <v>54</v>
      </c>
      <c r="J49" s="42">
        <v>45</v>
      </c>
      <c r="BM49" s="14"/>
      <c r="BN49" s="15"/>
      <c r="BW49" s="74" t="s">
        <v>1</v>
      </c>
      <c r="BX49" s="74"/>
      <c r="CF49" s="74" t="s">
        <v>205</v>
      </c>
      <c r="CG49" s="74"/>
      <c r="DD49" t="s">
        <v>265</v>
      </c>
    </row>
    <row r="50" spans="1:113" ht="62.5" customHeight="1" thickBot="1" x14ac:dyDescent="0.35">
      <c r="A50" s="3">
        <v>46</v>
      </c>
      <c r="B50" s="4">
        <v>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I50" s="41" t="s">
        <v>55</v>
      </c>
      <c r="J50" s="42">
        <v>46</v>
      </c>
      <c r="AU50" s="73" t="s">
        <v>147</v>
      </c>
      <c r="AV50" s="73"/>
      <c r="AW50" s="73"/>
      <c r="AX50" s="73"/>
      <c r="AY50" s="73"/>
      <c r="AZ50" s="73"/>
      <c r="CF50" t="s">
        <v>201</v>
      </c>
      <c r="DG50" t="s">
        <v>269</v>
      </c>
      <c r="DI50" t="s">
        <v>272</v>
      </c>
    </row>
    <row r="51" spans="1:113" ht="62.5" customHeight="1" thickBot="1" x14ac:dyDescent="0.4">
      <c r="A51" s="3">
        <v>47</v>
      </c>
      <c r="B51" s="4">
        <v>2</v>
      </c>
      <c r="C51" s="4">
        <v>1</v>
      </c>
      <c r="D51" s="4">
        <v>1</v>
      </c>
      <c r="E51" s="4">
        <v>1</v>
      </c>
      <c r="F51" s="4">
        <v>1</v>
      </c>
      <c r="G51" s="4">
        <v>2</v>
      </c>
      <c r="I51" s="41" t="s">
        <v>56</v>
      </c>
      <c r="J51" s="42">
        <v>47</v>
      </c>
      <c r="AU51" s="83" t="s">
        <v>207</v>
      </c>
      <c r="AV51" s="83"/>
      <c r="DD51" t="s">
        <v>266</v>
      </c>
      <c r="DG51" s="53" t="s">
        <v>270</v>
      </c>
      <c r="DI51" s="53" t="s">
        <v>273</v>
      </c>
    </row>
    <row r="52" spans="1:113" ht="62.5" customHeight="1" thickBot="1" x14ac:dyDescent="0.35">
      <c r="A52" s="3">
        <v>48</v>
      </c>
      <c r="B52" s="4">
        <v>2</v>
      </c>
      <c r="C52" s="4">
        <v>1</v>
      </c>
      <c r="D52" s="4">
        <v>0</v>
      </c>
      <c r="E52" s="4">
        <v>1</v>
      </c>
      <c r="F52" s="4">
        <v>1</v>
      </c>
      <c r="G52" s="4">
        <v>1</v>
      </c>
      <c r="I52" s="41" t="s">
        <v>57</v>
      </c>
      <c r="J52" s="42">
        <v>48</v>
      </c>
      <c r="AU52" s="22" t="s">
        <v>137</v>
      </c>
      <c r="BW52" t="s">
        <v>200</v>
      </c>
      <c r="CF52" t="s">
        <v>137</v>
      </c>
      <c r="DD52" s="53" t="s">
        <v>267</v>
      </c>
      <c r="DG52" t="s">
        <v>139</v>
      </c>
      <c r="DI52" t="s">
        <v>139</v>
      </c>
    </row>
    <row r="53" spans="1:113" ht="62.5" customHeight="1" thickBot="1" x14ac:dyDescent="0.35">
      <c r="A53" s="3">
        <v>49</v>
      </c>
      <c r="B53" s="4">
        <v>2</v>
      </c>
      <c r="C53" s="4">
        <v>1</v>
      </c>
      <c r="D53" s="4">
        <v>0</v>
      </c>
      <c r="E53" s="4">
        <v>0</v>
      </c>
      <c r="F53" s="4">
        <v>0</v>
      </c>
      <c r="G53" s="4">
        <v>1</v>
      </c>
      <c r="I53" s="41" t="s">
        <v>58</v>
      </c>
      <c r="J53" s="42">
        <v>49</v>
      </c>
      <c r="AU53" s="84" t="s">
        <v>145</v>
      </c>
      <c r="AV53" s="84"/>
      <c r="AW53" s="84"/>
      <c r="CF53" t="s">
        <v>202</v>
      </c>
      <c r="DD53" t="s">
        <v>139</v>
      </c>
      <c r="DG53" t="s">
        <v>140</v>
      </c>
      <c r="DI53" t="s">
        <v>140</v>
      </c>
    </row>
    <row r="54" spans="1:113" ht="62.5" customHeight="1" thickBot="1" x14ac:dyDescent="0.35">
      <c r="A54" s="3">
        <v>50</v>
      </c>
      <c r="B54" s="4">
        <v>2</v>
      </c>
      <c r="C54" s="4">
        <v>1</v>
      </c>
      <c r="D54" s="4">
        <v>1</v>
      </c>
      <c r="E54" s="4">
        <v>1</v>
      </c>
      <c r="F54" s="4">
        <v>1</v>
      </c>
      <c r="G54" s="4">
        <v>2</v>
      </c>
      <c r="I54" s="41" t="s">
        <v>59</v>
      </c>
      <c r="J54" s="42">
        <v>50</v>
      </c>
      <c r="AU54" s="22" t="s">
        <v>139</v>
      </c>
      <c r="BW54" t="s">
        <v>278</v>
      </c>
      <c r="CF54" t="s">
        <v>139</v>
      </c>
      <c r="DD54" t="s">
        <v>140</v>
      </c>
      <c r="DG54" t="s">
        <v>271</v>
      </c>
      <c r="DI54" t="s">
        <v>274</v>
      </c>
    </row>
    <row r="55" spans="1:113" ht="62.5" customHeight="1" thickBot="1" x14ac:dyDescent="0.35">
      <c r="A55" s="3">
        <v>51</v>
      </c>
      <c r="B55" s="4">
        <v>2</v>
      </c>
      <c r="C55" s="4">
        <v>1</v>
      </c>
      <c r="D55" s="4">
        <v>0</v>
      </c>
      <c r="E55" s="4">
        <v>1</v>
      </c>
      <c r="F55" s="4">
        <v>0</v>
      </c>
      <c r="G55" s="4">
        <v>1</v>
      </c>
      <c r="I55" s="41" t="s">
        <v>60</v>
      </c>
      <c r="J55" s="42">
        <v>51</v>
      </c>
      <c r="AU55" s="22" t="s">
        <v>140</v>
      </c>
      <c r="BW55" t="s">
        <v>279</v>
      </c>
      <c r="CF55" t="s">
        <v>140</v>
      </c>
      <c r="DD55" t="s">
        <v>268</v>
      </c>
      <c r="DG55" t="s">
        <v>141</v>
      </c>
      <c r="DI55" t="s">
        <v>141</v>
      </c>
    </row>
    <row r="56" spans="1:113" ht="62.5" customHeight="1" thickBot="1" x14ac:dyDescent="0.35">
      <c r="A56" s="5">
        <v>52</v>
      </c>
      <c r="B56" s="4">
        <v>2</v>
      </c>
      <c r="C56" s="4">
        <v>1</v>
      </c>
      <c r="D56" s="4">
        <v>0</v>
      </c>
      <c r="E56" s="4">
        <v>1</v>
      </c>
      <c r="F56" s="4">
        <v>1</v>
      </c>
      <c r="G56" s="4">
        <v>1</v>
      </c>
      <c r="I56" s="41" t="s">
        <v>61</v>
      </c>
      <c r="J56" s="42">
        <v>52</v>
      </c>
      <c r="M56" s="21" t="s">
        <v>313</v>
      </c>
      <c r="Q56" s="22" t="s">
        <v>144</v>
      </c>
      <c r="Z56" s="17"/>
      <c r="AA56" s="19" t="s">
        <v>133</v>
      </c>
      <c r="AB56" s="19" t="s">
        <v>136</v>
      </c>
      <c r="AU56" s="22" t="s">
        <v>146</v>
      </c>
      <c r="BW56" t="s">
        <v>139</v>
      </c>
      <c r="CF56" t="s">
        <v>203</v>
      </c>
      <c r="DD56" t="s">
        <v>141</v>
      </c>
      <c r="DG56" t="s">
        <v>142</v>
      </c>
      <c r="DI56" t="s">
        <v>142</v>
      </c>
    </row>
    <row r="57" spans="1:113" ht="62.5" customHeight="1" thickBot="1" x14ac:dyDescent="0.35">
      <c r="A57" s="3">
        <v>53</v>
      </c>
      <c r="B57" s="4">
        <v>2</v>
      </c>
      <c r="C57" s="4">
        <v>2</v>
      </c>
      <c r="D57" s="4">
        <v>2</v>
      </c>
      <c r="E57" s="4">
        <v>2</v>
      </c>
      <c r="F57" s="4">
        <v>2</v>
      </c>
      <c r="G57" s="4">
        <v>2</v>
      </c>
      <c r="I57" s="41" t="s">
        <v>62</v>
      </c>
      <c r="J57" s="42">
        <v>53</v>
      </c>
      <c r="M57" s="21"/>
      <c r="Q57" s="15"/>
      <c r="Z57" s="14" t="s">
        <v>134</v>
      </c>
      <c r="AA57" s="20">
        <v>80.645161290322605</v>
      </c>
      <c r="AB57" s="20">
        <v>21.212121212121211</v>
      </c>
      <c r="AU57" s="22" t="s">
        <v>141</v>
      </c>
      <c r="BW57" t="s">
        <v>140</v>
      </c>
      <c r="CF57" t="s">
        <v>141</v>
      </c>
      <c r="DD57" t="s">
        <v>142</v>
      </c>
      <c r="DG57">
        <v>3.0525199999999999</v>
      </c>
      <c r="DI57">
        <v>0.5261943</v>
      </c>
    </row>
    <row r="58" spans="1:113" ht="48.75" customHeight="1" thickBot="1" x14ac:dyDescent="0.35">
      <c r="A58" s="3">
        <v>54</v>
      </c>
      <c r="B58" s="4">
        <v>2</v>
      </c>
      <c r="C58" s="4">
        <v>2</v>
      </c>
      <c r="D58" s="4">
        <v>2</v>
      </c>
      <c r="E58" s="4">
        <v>2</v>
      </c>
      <c r="F58" s="4">
        <v>2</v>
      </c>
      <c r="G58" s="4">
        <v>2</v>
      </c>
      <c r="I58" s="41" t="s">
        <v>63</v>
      </c>
      <c r="J58" s="42">
        <v>54</v>
      </c>
      <c r="M58" s="75" t="s">
        <v>138</v>
      </c>
      <c r="N58" s="75"/>
      <c r="O58" s="75"/>
      <c r="Q58" s="28" t="s">
        <v>143</v>
      </c>
      <c r="Z58" s="14" t="s">
        <v>135</v>
      </c>
      <c r="AA58" s="20">
        <v>44.444444444444443</v>
      </c>
      <c r="AB58" s="20">
        <v>28.571428571428569</v>
      </c>
      <c r="AU58" s="22" t="s">
        <v>142</v>
      </c>
      <c r="BW58" t="s">
        <v>142</v>
      </c>
      <c r="CF58" t="s">
        <v>142</v>
      </c>
      <c r="DD58">
        <v>3.8983780000000001</v>
      </c>
    </row>
    <row r="59" spans="1:113" ht="54.75" customHeight="1" thickBot="1" x14ac:dyDescent="0.35">
      <c r="A59" s="3">
        <v>55</v>
      </c>
      <c r="B59" s="4">
        <v>2</v>
      </c>
      <c r="C59" s="4">
        <v>2</v>
      </c>
      <c r="D59" s="4">
        <v>2</v>
      </c>
      <c r="E59" s="4">
        <v>2</v>
      </c>
      <c r="F59" s="4">
        <v>2</v>
      </c>
      <c r="G59" s="4">
        <v>2</v>
      </c>
      <c r="I59" s="41" t="s">
        <v>64</v>
      </c>
      <c r="J59" s="42">
        <v>55</v>
      </c>
      <c r="M59" s="21"/>
      <c r="AU59" s="22">
        <v>3.973614</v>
      </c>
      <c r="BW59">
        <v>1.1077570000000001</v>
      </c>
      <c r="CF59" t="s">
        <v>204</v>
      </c>
    </row>
    <row r="60" spans="1:113" ht="62.5" customHeight="1" thickBot="1" x14ac:dyDescent="0.35">
      <c r="A60" s="3">
        <v>56</v>
      </c>
      <c r="B60" s="4">
        <v>2</v>
      </c>
      <c r="C60" s="4">
        <v>2</v>
      </c>
      <c r="D60" s="4">
        <v>1</v>
      </c>
      <c r="E60" s="4">
        <v>2</v>
      </c>
      <c r="F60" s="4">
        <v>2</v>
      </c>
      <c r="G60" s="4">
        <v>1</v>
      </c>
      <c r="I60" s="41" t="s">
        <v>65</v>
      </c>
      <c r="J60" s="42">
        <v>56</v>
      </c>
      <c r="M60" s="21"/>
      <c r="Q60" s="22"/>
    </row>
    <row r="61" spans="1:113" ht="62.5" customHeight="1" thickBot="1" x14ac:dyDescent="0.35">
      <c r="A61" s="3">
        <v>57</v>
      </c>
      <c r="B61" s="4">
        <v>2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I61" s="41" t="s">
        <v>66</v>
      </c>
      <c r="J61" s="42">
        <v>57</v>
      </c>
      <c r="M61" s="21"/>
      <c r="Q61" s="22"/>
    </row>
    <row r="62" spans="1:113" ht="27" thickBot="1" x14ac:dyDescent="0.35">
      <c r="A62" s="3">
        <v>58</v>
      </c>
      <c r="B62" s="4">
        <v>2</v>
      </c>
      <c r="C62" s="4">
        <v>1</v>
      </c>
      <c r="D62" s="4">
        <v>0</v>
      </c>
      <c r="E62" s="4">
        <v>0</v>
      </c>
      <c r="F62" s="4">
        <v>0</v>
      </c>
      <c r="G62" s="4">
        <v>1</v>
      </c>
      <c r="I62" s="41" t="s">
        <v>67</v>
      </c>
      <c r="J62" s="42">
        <v>58</v>
      </c>
      <c r="M62" s="21"/>
      <c r="Q62" s="22"/>
    </row>
    <row r="63" spans="1:113" ht="27" thickBot="1" x14ac:dyDescent="0.35">
      <c r="A63" s="3">
        <v>59</v>
      </c>
      <c r="B63" s="4">
        <v>2</v>
      </c>
      <c r="C63" s="4">
        <v>1</v>
      </c>
      <c r="D63" s="4">
        <v>0</v>
      </c>
      <c r="E63" s="4">
        <v>0</v>
      </c>
      <c r="F63" s="4">
        <v>0</v>
      </c>
      <c r="G63" s="4">
        <v>1</v>
      </c>
      <c r="I63" s="41" t="s">
        <v>212</v>
      </c>
      <c r="J63" s="42">
        <v>59</v>
      </c>
      <c r="M63" s="21"/>
      <c r="Q63" s="22"/>
    </row>
    <row r="64" spans="1:113" ht="31" customHeight="1" thickBot="1" x14ac:dyDescent="0.35">
      <c r="I64" s="41"/>
      <c r="J64" s="42"/>
      <c r="M64" s="34"/>
      <c r="Q64" s="22"/>
    </row>
    <row r="65" spans="1:91" s="9" customFormat="1" ht="25" thickBot="1" x14ac:dyDescent="0.35">
      <c r="A65" s="1" t="s">
        <v>0</v>
      </c>
      <c r="B65" s="2" t="s">
        <v>1</v>
      </c>
      <c r="C65" s="2" t="s">
        <v>2</v>
      </c>
      <c r="D65" s="2" t="s">
        <v>3</v>
      </c>
      <c r="E65" s="2" t="s">
        <v>4</v>
      </c>
      <c r="F65" s="2" t="s">
        <v>5</v>
      </c>
      <c r="G65" s="2" t="s">
        <v>6</v>
      </c>
      <c r="I65" s="43" t="s">
        <v>69</v>
      </c>
      <c r="J65" s="44"/>
      <c r="Q65" s="23">
        <v>6.3694940000000004</v>
      </c>
      <c r="AJ65" s="31"/>
      <c r="BH65" s="31"/>
      <c r="CM65" s="31"/>
    </row>
    <row r="66" spans="1:91" ht="20" thickBot="1" x14ac:dyDescent="0.25">
      <c r="I66" s="45" t="s">
        <v>0</v>
      </c>
      <c r="J66" s="46" t="s">
        <v>70</v>
      </c>
    </row>
    <row r="67" spans="1:91" ht="20" thickBot="1" x14ac:dyDescent="0.25">
      <c r="A67" s="3">
        <v>60</v>
      </c>
      <c r="B67" s="4">
        <v>2</v>
      </c>
      <c r="C67" s="4">
        <v>2</v>
      </c>
      <c r="D67" s="4">
        <v>2</v>
      </c>
      <c r="E67" s="4">
        <v>2</v>
      </c>
      <c r="F67" s="4">
        <v>2</v>
      </c>
      <c r="G67" s="4">
        <v>0</v>
      </c>
      <c r="I67" s="47" t="s">
        <v>71</v>
      </c>
      <c r="J67" s="42">
        <v>60</v>
      </c>
    </row>
    <row r="68" spans="1:91" ht="20" thickBot="1" x14ac:dyDescent="0.25">
      <c r="A68" s="3">
        <v>61</v>
      </c>
      <c r="B68" s="4">
        <v>1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I68" s="47" t="s">
        <v>72</v>
      </c>
      <c r="J68" s="42">
        <v>61</v>
      </c>
    </row>
    <row r="69" spans="1:91" ht="25" thickBot="1" x14ac:dyDescent="0.35">
      <c r="A69" s="3">
        <v>62</v>
      </c>
      <c r="B69" s="4">
        <v>2</v>
      </c>
      <c r="C69" s="4">
        <v>1</v>
      </c>
      <c r="D69" s="4">
        <v>0</v>
      </c>
      <c r="E69" s="4">
        <v>0</v>
      </c>
      <c r="F69" s="4">
        <v>0</v>
      </c>
      <c r="G69" s="4">
        <v>1</v>
      </c>
      <c r="I69" s="41" t="s">
        <v>73</v>
      </c>
      <c r="J69" s="42">
        <v>62</v>
      </c>
      <c r="P69" s="15"/>
      <c r="Q69" s="14"/>
      <c r="R69" s="14"/>
    </row>
    <row r="70" spans="1:91" ht="25" thickBot="1" x14ac:dyDescent="0.35">
      <c r="A70" s="3">
        <v>63</v>
      </c>
      <c r="B70" s="4">
        <v>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I70" s="41" t="s">
        <v>74</v>
      </c>
      <c r="J70" s="42">
        <v>63</v>
      </c>
      <c r="P70" s="14"/>
      <c r="Q70" s="15"/>
      <c r="R70" s="16"/>
    </row>
    <row r="71" spans="1:91" ht="25" thickBot="1" x14ac:dyDescent="0.35">
      <c r="A71" s="3">
        <v>64</v>
      </c>
      <c r="B71" s="4">
        <v>2</v>
      </c>
      <c r="C71" s="4">
        <v>1</v>
      </c>
      <c r="D71" s="4">
        <v>0</v>
      </c>
      <c r="E71" s="4">
        <v>1</v>
      </c>
      <c r="F71" s="4">
        <v>1</v>
      </c>
      <c r="G71" s="4">
        <v>2</v>
      </c>
      <c r="I71" s="47" t="s">
        <v>75</v>
      </c>
      <c r="J71" s="42">
        <v>64</v>
      </c>
      <c r="P71" s="14"/>
      <c r="Q71" s="15"/>
      <c r="R71" s="16"/>
    </row>
    <row r="72" spans="1:91" ht="20" thickBot="1" x14ac:dyDescent="0.25">
      <c r="A72" s="3">
        <v>65</v>
      </c>
      <c r="B72" s="4">
        <v>2</v>
      </c>
      <c r="C72" s="4">
        <v>2</v>
      </c>
      <c r="D72" s="4">
        <v>0</v>
      </c>
      <c r="E72" s="4">
        <v>0</v>
      </c>
      <c r="F72" s="4">
        <v>0</v>
      </c>
      <c r="G72" s="4">
        <v>0</v>
      </c>
      <c r="I72" s="47" t="s">
        <v>76</v>
      </c>
      <c r="J72" s="42">
        <v>65</v>
      </c>
    </row>
    <row r="73" spans="1:91" ht="20" thickBot="1" x14ac:dyDescent="0.25">
      <c r="A73" s="3">
        <v>66</v>
      </c>
      <c r="B73" s="4">
        <v>2</v>
      </c>
      <c r="C73" s="4">
        <v>1</v>
      </c>
      <c r="D73" s="4">
        <v>1</v>
      </c>
      <c r="E73" s="4">
        <v>0</v>
      </c>
      <c r="F73" s="4">
        <v>0</v>
      </c>
      <c r="G73" s="4">
        <v>1</v>
      </c>
      <c r="I73" s="47" t="s">
        <v>77</v>
      </c>
      <c r="J73" s="42">
        <v>66</v>
      </c>
    </row>
    <row r="74" spans="1:91" ht="20" thickBot="1" x14ac:dyDescent="0.25">
      <c r="A74" s="3">
        <v>67</v>
      </c>
      <c r="B74" s="4">
        <v>2</v>
      </c>
      <c r="C74" s="4">
        <v>2</v>
      </c>
      <c r="D74" s="4">
        <v>1</v>
      </c>
      <c r="E74" s="4">
        <v>1</v>
      </c>
      <c r="F74" s="4">
        <v>1</v>
      </c>
      <c r="G74" s="4">
        <v>2</v>
      </c>
      <c r="I74" s="41" t="s">
        <v>78</v>
      </c>
      <c r="J74" s="42">
        <v>67</v>
      </c>
    </row>
    <row r="75" spans="1:91" ht="20" thickBot="1" x14ac:dyDescent="0.25">
      <c r="A75" s="3">
        <v>68</v>
      </c>
      <c r="B75" s="4">
        <v>1</v>
      </c>
      <c r="C75" s="4">
        <v>1</v>
      </c>
      <c r="D75" s="4">
        <v>0</v>
      </c>
      <c r="E75" s="4">
        <v>0</v>
      </c>
      <c r="F75" s="4">
        <v>0</v>
      </c>
      <c r="G75" s="4">
        <v>1</v>
      </c>
      <c r="I75" s="41" t="s">
        <v>79</v>
      </c>
      <c r="J75" s="42">
        <v>68</v>
      </c>
    </row>
    <row r="76" spans="1:91" ht="20" thickBot="1" x14ac:dyDescent="0.25">
      <c r="A76" s="3">
        <v>69</v>
      </c>
      <c r="B76" s="4">
        <v>1</v>
      </c>
      <c r="C76" s="4">
        <v>1</v>
      </c>
      <c r="D76" s="4">
        <v>0</v>
      </c>
      <c r="E76" s="4">
        <v>1</v>
      </c>
      <c r="F76" s="4">
        <v>1</v>
      </c>
      <c r="G76" s="4">
        <v>1</v>
      </c>
      <c r="I76" s="41" t="s">
        <v>80</v>
      </c>
      <c r="J76" s="42">
        <v>69</v>
      </c>
    </row>
    <row r="77" spans="1:91" ht="20" thickBot="1" x14ac:dyDescent="0.25">
      <c r="A77" s="3">
        <v>70</v>
      </c>
      <c r="B77" s="4">
        <v>1</v>
      </c>
      <c r="C77" s="4">
        <v>0</v>
      </c>
      <c r="D77" s="4">
        <v>0</v>
      </c>
      <c r="E77" s="4">
        <v>0</v>
      </c>
      <c r="F77" s="4">
        <v>0</v>
      </c>
      <c r="G77" s="4">
        <v>1</v>
      </c>
      <c r="I77" s="41" t="s">
        <v>81</v>
      </c>
      <c r="J77" s="42">
        <v>70</v>
      </c>
    </row>
    <row r="78" spans="1:91" ht="20" thickBot="1" x14ac:dyDescent="0.25">
      <c r="A78" s="3">
        <v>71</v>
      </c>
      <c r="B78" s="4">
        <v>2</v>
      </c>
      <c r="C78" s="4">
        <v>1</v>
      </c>
      <c r="D78" s="4">
        <v>0</v>
      </c>
      <c r="E78" s="4">
        <v>0</v>
      </c>
      <c r="F78" s="4">
        <v>0</v>
      </c>
      <c r="G78" s="4">
        <v>0</v>
      </c>
      <c r="I78" s="47" t="s">
        <v>82</v>
      </c>
      <c r="J78" s="42">
        <v>71</v>
      </c>
    </row>
    <row r="79" spans="1:91" ht="20" thickBot="1" x14ac:dyDescent="0.25">
      <c r="A79" s="3">
        <v>72</v>
      </c>
      <c r="B79" s="4">
        <v>2</v>
      </c>
      <c r="C79" s="4">
        <v>1</v>
      </c>
      <c r="D79" s="4">
        <v>1</v>
      </c>
      <c r="E79" s="4">
        <v>1</v>
      </c>
      <c r="F79" s="4">
        <v>1</v>
      </c>
      <c r="G79" s="4">
        <v>2</v>
      </c>
      <c r="I79" s="47" t="s">
        <v>83</v>
      </c>
      <c r="J79" s="42">
        <v>72</v>
      </c>
    </row>
    <row r="80" spans="1:91" ht="20" thickBot="1" x14ac:dyDescent="0.25">
      <c r="A80" s="3">
        <v>73</v>
      </c>
      <c r="B80" s="4">
        <v>2</v>
      </c>
      <c r="C80" s="4">
        <v>1</v>
      </c>
      <c r="D80" s="4">
        <v>0</v>
      </c>
      <c r="E80" s="4">
        <v>0</v>
      </c>
      <c r="F80" s="4">
        <v>0</v>
      </c>
      <c r="G80" s="4">
        <v>0</v>
      </c>
      <c r="I80" s="47" t="s">
        <v>84</v>
      </c>
      <c r="J80" s="42">
        <v>73</v>
      </c>
    </row>
    <row r="81" spans="1:10" ht="20" thickBot="1" x14ac:dyDescent="0.25">
      <c r="A81" s="3">
        <v>74</v>
      </c>
      <c r="B81" s="4">
        <v>2</v>
      </c>
      <c r="C81" s="4">
        <v>2</v>
      </c>
      <c r="D81" s="4">
        <v>2</v>
      </c>
      <c r="E81" s="4">
        <v>2</v>
      </c>
      <c r="F81" s="4">
        <v>2</v>
      </c>
      <c r="G81" s="4">
        <v>2</v>
      </c>
      <c r="I81" s="41" t="s">
        <v>85</v>
      </c>
      <c r="J81" s="42">
        <v>74</v>
      </c>
    </row>
    <row r="82" spans="1:10" ht="20" thickBot="1" x14ac:dyDescent="0.25">
      <c r="A82" s="3">
        <v>75</v>
      </c>
      <c r="B82" s="4">
        <v>2</v>
      </c>
      <c r="C82" s="4">
        <v>1</v>
      </c>
      <c r="D82" s="4">
        <v>0</v>
      </c>
      <c r="E82" s="4">
        <v>1</v>
      </c>
      <c r="F82" s="4">
        <v>1</v>
      </c>
      <c r="G82" s="4">
        <v>1</v>
      </c>
      <c r="I82" s="41" t="s">
        <v>86</v>
      </c>
      <c r="J82" s="42">
        <v>75</v>
      </c>
    </row>
    <row r="83" spans="1:10" ht="20" thickBot="1" x14ac:dyDescent="0.25">
      <c r="A83" s="3">
        <v>76</v>
      </c>
      <c r="B83" s="4">
        <v>2</v>
      </c>
      <c r="C83" s="4">
        <v>1</v>
      </c>
      <c r="D83" s="4">
        <v>0</v>
      </c>
      <c r="E83" s="4">
        <v>0</v>
      </c>
      <c r="F83" s="4">
        <v>0</v>
      </c>
      <c r="G83" s="4">
        <v>0</v>
      </c>
      <c r="I83" s="41" t="s">
        <v>87</v>
      </c>
      <c r="J83" s="42">
        <v>76</v>
      </c>
    </row>
    <row r="84" spans="1:10" ht="20" thickBot="1" x14ac:dyDescent="0.25">
      <c r="A84" s="3">
        <v>77</v>
      </c>
      <c r="B84" s="4">
        <v>2</v>
      </c>
      <c r="C84" s="4">
        <v>1</v>
      </c>
      <c r="D84" s="4">
        <v>0</v>
      </c>
      <c r="E84" s="4">
        <v>0</v>
      </c>
      <c r="F84" s="4">
        <v>0</v>
      </c>
      <c r="G84" s="4">
        <v>0</v>
      </c>
      <c r="I84" s="41" t="s">
        <v>88</v>
      </c>
      <c r="J84" s="42">
        <v>77</v>
      </c>
    </row>
    <row r="85" spans="1:10" ht="20" thickBot="1" x14ac:dyDescent="0.25">
      <c r="A85" s="3">
        <v>78</v>
      </c>
      <c r="B85" s="6">
        <v>2</v>
      </c>
      <c r="C85" s="6">
        <v>1</v>
      </c>
      <c r="D85" s="6">
        <v>1</v>
      </c>
      <c r="E85" s="6">
        <v>1</v>
      </c>
      <c r="F85" s="6">
        <v>1</v>
      </c>
      <c r="G85" s="6">
        <v>1</v>
      </c>
      <c r="I85" s="41" t="s">
        <v>89</v>
      </c>
      <c r="J85" s="42">
        <v>78</v>
      </c>
    </row>
    <row r="86" spans="1:10" ht="20" thickBot="1" x14ac:dyDescent="0.25">
      <c r="A86" s="3">
        <v>79</v>
      </c>
      <c r="B86" s="6">
        <v>1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I86" s="41" t="s">
        <v>90</v>
      </c>
      <c r="J86" s="42">
        <v>79</v>
      </c>
    </row>
    <row r="87" spans="1:10" ht="20" thickBot="1" x14ac:dyDescent="0.25">
      <c r="A87" s="3">
        <v>80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I87" s="47" t="s">
        <v>91</v>
      </c>
      <c r="J87" s="42">
        <v>80</v>
      </c>
    </row>
    <row r="88" spans="1:10" ht="20" thickBot="1" x14ac:dyDescent="0.25">
      <c r="A88" s="3">
        <v>81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I88" s="47" t="s">
        <v>92</v>
      </c>
      <c r="J88" s="42">
        <v>81</v>
      </c>
    </row>
    <row r="89" spans="1:10" ht="20" thickBot="1" x14ac:dyDescent="0.25">
      <c r="A89" s="3">
        <v>82</v>
      </c>
      <c r="B89" s="6">
        <v>0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I89" s="47" t="s">
        <v>93</v>
      </c>
      <c r="J89" s="42">
        <v>82</v>
      </c>
    </row>
    <row r="90" spans="1:10" ht="20" thickBot="1" x14ac:dyDescent="0.25">
      <c r="A90" s="3">
        <v>83</v>
      </c>
      <c r="B90" s="6">
        <v>1</v>
      </c>
      <c r="C90" s="6">
        <v>1</v>
      </c>
      <c r="D90" s="6">
        <v>1</v>
      </c>
      <c r="E90" s="6">
        <v>0</v>
      </c>
      <c r="F90" s="6">
        <v>0</v>
      </c>
      <c r="G90" s="6">
        <v>0</v>
      </c>
      <c r="I90" s="41" t="s">
        <v>94</v>
      </c>
      <c r="J90" s="42">
        <v>83</v>
      </c>
    </row>
    <row r="91" spans="1:10" ht="20" thickBot="1" x14ac:dyDescent="0.25">
      <c r="A91" s="3">
        <v>84</v>
      </c>
      <c r="B91" s="6">
        <v>2</v>
      </c>
      <c r="C91" s="6">
        <v>1</v>
      </c>
      <c r="D91" s="6">
        <v>1</v>
      </c>
      <c r="E91" s="6">
        <v>1</v>
      </c>
      <c r="F91" s="6">
        <v>1</v>
      </c>
      <c r="G91" s="6">
        <v>0</v>
      </c>
      <c r="I91" s="41" t="s">
        <v>95</v>
      </c>
      <c r="J91" s="42">
        <v>84</v>
      </c>
    </row>
    <row r="92" spans="1:10" ht="20" thickBot="1" x14ac:dyDescent="0.25">
      <c r="A92" s="3">
        <v>85</v>
      </c>
      <c r="B92" s="6">
        <v>1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I92" s="41" t="s">
        <v>96</v>
      </c>
      <c r="J92" s="42">
        <v>85</v>
      </c>
    </row>
    <row r="93" spans="1:10" ht="20" thickBot="1" x14ac:dyDescent="0.25">
      <c r="A93" s="3">
        <v>86</v>
      </c>
      <c r="B93" s="6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I93" s="47" t="s">
        <v>97</v>
      </c>
      <c r="J93" s="42">
        <v>86</v>
      </c>
    </row>
    <row r="94" spans="1:10" ht="20" thickBot="1" x14ac:dyDescent="0.25">
      <c r="A94" s="3">
        <v>87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I94" s="47" t="s">
        <v>98</v>
      </c>
      <c r="J94" s="42">
        <v>87</v>
      </c>
    </row>
    <row r="95" spans="1:10" ht="20" thickBot="1" x14ac:dyDescent="0.25">
      <c r="A95" s="3">
        <v>88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I95" s="41" t="s">
        <v>99</v>
      </c>
      <c r="J95" s="42">
        <v>88</v>
      </c>
    </row>
    <row r="96" spans="1:10" ht="20" thickBot="1" x14ac:dyDescent="0.25">
      <c r="A96" s="3">
        <v>89</v>
      </c>
      <c r="B96" s="4">
        <v>1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I96" s="41" t="s">
        <v>100</v>
      </c>
      <c r="J96" s="42">
        <v>89</v>
      </c>
    </row>
    <row r="97" spans="1:10" ht="20" thickBot="1" x14ac:dyDescent="0.25">
      <c r="A97" s="3">
        <v>90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I97" s="41" t="s">
        <v>101</v>
      </c>
      <c r="J97" s="42">
        <v>90</v>
      </c>
    </row>
    <row r="98" spans="1:10" ht="20" thickBot="1" x14ac:dyDescent="0.25">
      <c r="A98" s="3">
        <v>91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I98" s="41" t="s">
        <v>102</v>
      </c>
      <c r="J98" s="42">
        <v>91</v>
      </c>
    </row>
    <row r="99" spans="1:10" ht="20" thickBot="1" x14ac:dyDescent="0.25">
      <c r="A99" s="3">
        <v>92</v>
      </c>
      <c r="B99" s="4">
        <v>1</v>
      </c>
      <c r="C99" s="4">
        <v>1</v>
      </c>
      <c r="D99" s="4">
        <v>0</v>
      </c>
      <c r="E99" s="4">
        <v>0</v>
      </c>
      <c r="F99" s="4">
        <v>0</v>
      </c>
      <c r="G99" s="4">
        <v>1</v>
      </c>
      <c r="I99" s="41" t="s">
        <v>103</v>
      </c>
      <c r="J99" s="42">
        <v>92</v>
      </c>
    </row>
    <row r="100" spans="1:10" ht="20" thickBot="1" x14ac:dyDescent="0.25">
      <c r="A100" s="3">
        <v>93</v>
      </c>
      <c r="B100" s="4">
        <v>1</v>
      </c>
      <c r="C100" s="4">
        <v>0</v>
      </c>
      <c r="D100" s="4">
        <v>0</v>
      </c>
      <c r="E100" s="4">
        <v>0</v>
      </c>
      <c r="F100" s="4">
        <v>0</v>
      </c>
      <c r="G100" s="4">
        <v>1</v>
      </c>
      <c r="I100" s="41" t="s">
        <v>104</v>
      </c>
      <c r="J100" s="42">
        <v>93</v>
      </c>
    </row>
    <row r="101" spans="1:10" ht="20" thickBot="1" x14ac:dyDescent="0.25">
      <c r="A101" s="3">
        <v>94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I101" s="41" t="s">
        <v>105</v>
      </c>
      <c r="J101" s="42">
        <v>94</v>
      </c>
    </row>
    <row r="102" spans="1:10" ht="20" thickBot="1" x14ac:dyDescent="0.25">
      <c r="A102" s="3">
        <v>95</v>
      </c>
      <c r="B102" s="4">
        <v>1</v>
      </c>
      <c r="C102" s="4">
        <v>1</v>
      </c>
      <c r="D102" s="4">
        <v>0</v>
      </c>
      <c r="E102" s="4">
        <v>0</v>
      </c>
      <c r="F102" s="4">
        <v>0</v>
      </c>
      <c r="G102" s="4">
        <v>1</v>
      </c>
      <c r="I102" s="41" t="s">
        <v>106</v>
      </c>
      <c r="J102" s="42">
        <v>95</v>
      </c>
    </row>
    <row r="103" spans="1:10" ht="20" thickBot="1" x14ac:dyDescent="0.25">
      <c r="A103" s="3">
        <v>96</v>
      </c>
      <c r="B103" s="4"/>
      <c r="C103" s="4"/>
      <c r="D103" s="4"/>
      <c r="E103" s="4"/>
      <c r="F103" s="4"/>
      <c r="G103" s="4"/>
      <c r="I103" s="47" t="s">
        <v>107</v>
      </c>
      <c r="J103" s="42">
        <v>96</v>
      </c>
    </row>
    <row r="104" spans="1:10" ht="20" thickBot="1" x14ac:dyDescent="0.25">
      <c r="A104" s="3">
        <v>97</v>
      </c>
      <c r="B104" s="4">
        <v>1</v>
      </c>
      <c r="C104" s="4">
        <v>0</v>
      </c>
      <c r="D104" s="4">
        <v>0</v>
      </c>
      <c r="E104" s="4">
        <v>0</v>
      </c>
      <c r="F104" s="4">
        <v>0</v>
      </c>
      <c r="G104" s="4">
        <v>1</v>
      </c>
      <c r="I104" s="41" t="s">
        <v>108</v>
      </c>
      <c r="J104" s="42">
        <v>97</v>
      </c>
    </row>
    <row r="105" spans="1:10" ht="20" thickBot="1" x14ac:dyDescent="0.25">
      <c r="A105" s="3">
        <v>98</v>
      </c>
      <c r="B105" s="4">
        <v>1</v>
      </c>
      <c r="C105" s="4">
        <v>1</v>
      </c>
      <c r="D105" s="4">
        <v>0</v>
      </c>
      <c r="E105" s="4">
        <v>1</v>
      </c>
      <c r="F105" s="4">
        <v>0</v>
      </c>
      <c r="G105" s="4">
        <v>1</v>
      </c>
      <c r="I105" s="41" t="s">
        <v>109</v>
      </c>
      <c r="J105" s="42">
        <v>98</v>
      </c>
    </row>
    <row r="106" spans="1:10" ht="20" thickBot="1" x14ac:dyDescent="0.25">
      <c r="A106" s="3">
        <v>99</v>
      </c>
      <c r="B106" s="4">
        <v>1</v>
      </c>
      <c r="C106" s="4">
        <v>1</v>
      </c>
      <c r="D106" s="4">
        <v>0</v>
      </c>
      <c r="E106" s="4">
        <v>0</v>
      </c>
      <c r="F106" s="4">
        <v>0</v>
      </c>
      <c r="G106" s="4">
        <v>0</v>
      </c>
      <c r="I106" s="41" t="s">
        <v>110</v>
      </c>
      <c r="J106" s="42">
        <v>99</v>
      </c>
    </row>
    <row r="107" spans="1:10" ht="20" thickBot="1" x14ac:dyDescent="0.25">
      <c r="A107" s="3">
        <v>100</v>
      </c>
      <c r="B107" s="4">
        <v>1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I107" s="47" t="s">
        <v>111</v>
      </c>
      <c r="J107" s="42">
        <v>100</v>
      </c>
    </row>
    <row r="108" spans="1:10" ht="20" thickBot="1" x14ac:dyDescent="0.25">
      <c r="A108" s="3">
        <v>101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I108" s="47" t="s">
        <v>112</v>
      </c>
      <c r="J108" s="42">
        <v>101</v>
      </c>
    </row>
    <row r="109" spans="1:10" ht="20" thickBot="1" x14ac:dyDescent="0.25">
      <c r="A109" s="3">
        <v>102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I109" s="41" t="s">
        <v>113</v>
      </c>
      <c r="J109" s="42">
        <v>102</v>
      </c>
    </row>
    <row r="110" spans="1:10" ht="20" thickBot="1" x14ac:dyDescent="0.25">
      <c r="A110" s="3">
        <v>103</v>
      </c>
      <c r="B110" s="4">
        <v>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I110" s="41" t="s">
        <v>114</v>
      </c>
      <c r="J110" s="42">
        <v>103</v>
      </c>
    </row>
    <row r="111" spans="1:10" ht="20" thickBot="1" x14ac:dyDescent="0.25">
      <c r="A111" s="3">
        <v>104</v>
      </c>
      <c r="B111" s="4">
        <v>2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I111" s="47" t="s">
        <v>115</v>
      </c>
      <c r="J111" s="42">
        <v>104</v>
      </c>
    </row>
    <row r="112" spans="1:10" ht="20" thickBot="1" x14ac:dyDescent="0.25">
      <c r="A112" s="3">
        <v>105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I112" s="47" t="s">
        <v>116</v>
      </c>
      <c r="J112" s="42">
        <v>105</v>
      </c>
    </row>
    <row r="113" spans="1:10" ht="20" thickBot="1" x14ac:dyDescent="0.25">
      <c r="A113" s="3">
        <v>106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I113" s="41" t="s">
        <v>117</v>
      </c>
      <c r="J113" s="42">
        <v>106</v>
      </c>
    </row>
    <row r="114" spans="1:10" ht="20" thickBot="1" x14ac:dyDescent="0.25">
      <c r="A114" s="3">
        <v>107</v>
      </c>
      <c r="B114" s="6">
        <v>1</v>
      </c>
      <c r="C114" s="6">
        <v>0</v>
      </c>
      <c r="D114" s="6">
        <v>0</v>
      </c>
      <c r="E114" s="6">
        <v>0</v>
      </c>
      <c r="F114" s="6">
        <v>0</v>
      </c>
      <c r="G114" s="4">
        <v>1</v>
      </c>
      <c r="I114" s="41" t="s">
        <v>118</v>
      </c>
      <c r="J114" s="42">
        <v>107</v>
      </c>
    </row>
    <row r="115" spans="1:10" ht="20" thickBot="1" x14ac:dyDescent="0.25">
      <c r="A115" s="3">
        <v>108</v>
      </c>
      <c r="B115" s="6">
        <v>2</v>
      </c>
      <c r="C115" s="6">
        <v>1</v>
      </c>
      <c r="D115" s="6">
        <v>1</v>
      </c>
      <c r="E115" s="6">
        <v>1</v>
      </c>
      <c r="F115" s="6">
        <v>1</v>
      </c>
      <c r="G115" s="4">
        <v>1</v>
      </c>
      <c r="I115" s="41" t="s">
        <v>119</v>
      </c>
      <c r="J115" s="42">
        <v>108</v>
      </c>
    </row>
    <row r="116" spans="1:10" ht="20" thickBot="1" x14ac:dyDescent="0.25">
      <c r="A116" s="3">
        <v>109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I116" s="47" t="s">
        <v>120</v>
      </c>
      <c r="J116" s="42">
        <v>109</v>
      </c>
    </row>
    <row r="117" spans="1:10" ht="20" thickBot="1" x14ac:dyDescent="0.25">
      <c r="A117" s="3">
        <v>110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I117" s="47" t="s">
        <v>121</v>
      </c>
      <c r="J117" s="42">
        <v>110</v>
      </c>
    </row>
    <row r="118" spans="1:10" ht="20" thickBot="1" x14ac:dyDescent="0.25">
      <c r="A118" s="3">
        <v>111</v>
      </c>
      <c r="B118" s="6">
        <v>0</v>
      </c>
      <c r="C118" s="6">
        <v>1</v>
      </c>
      <c r="D118" s="6">
        <v>0</v>
      </c>
      <c r="E118" s="6">
        <v>0</v>
      </c>
      <c r="F118" s="6">
        <v>0</v>
      </c>
      <c r="G118" s="4">
        <v>0</v>
      </c>
      <c r="I118" s="47" t="s">
        <v>122</v>
      </c>
      <c r="J118" s="42">
        <v>111</v>
      </c>
    </row>
    <row r="119" spans="1:10" ht="20" thickBot="1" x14ac:dyDescent="0.25">
      <c r="A119" s="3">
        <v>112</v>
      </c>
      <c r="B119" s="6">
        <v>1</v>
      </c>
      <c r="C119" s="6">
        <v>1</v>
      </c>
      <c r="D119" s="6">
        <v>0</v>
      </c>
      <c r="E119" s="6">
        <v>0</v>
      </c>
      <c r="F119" s="6">
        <v>0</v>
      </c>
      <c r="G119" s="4">
        <v>0</v>
      </c>
      <c r="I119" s="41" t="s">
        <v>123</v>
      </c>
      <c r="J119" s="42">
        <v>112</v>
      </c>
    </row>
    <row r="120" spans="1:10" ht="20" thickBot="1" x14ac:dyDescent="0.25">
      <c r="A120" s="3">
        <v>113</v>
      </c>
      <c r="B120" s="6">
        <v>2</v>
      </c>
      <c r="C120" s="6">
        <v>1</v>
      </c>
      <c r="D120" s="6">
        <v>0</v>
      </c>
      <c r="E120" s="6">
        <v>0</v>
      </c>
      <c r="F120" s="6">
        <v>0</v>
      </c>
      <c r="G120" s="4">
        <v>1</v>
      </c>
      <c r="I120" s="41" t="s">
        <v>124</v>
      </c>
      <c r="J120" s="42">
        <v>113</v>
      </c>
    </row>
    <row r="121" spans="1:10" ht="20" thickBot="1" x14ac:dyDescent="0.25">
      <c r="A121" s="3">
        <v>114</v>
      </c>
      <c r="B121" s="6">
        <v>2</v>
      </c>
      <c r="C121" s="6">
        <v>2</v>
      </c>
      <c r="D121" s="6">
        <v>2</v>
      </c>
      <c r="E121" s="6">
        <v>2</v>
      </c>
      <c r="F121" s="6">
        <v>2</v>
      </c>
      <c r="G121" s="4">
        <v>2</v>
      </c>
      <c r="I121" s="47" t="s">
        <v>125</v>
      </c>
      <c r="J121" s="42">
        <v>114</v>
      </c>
    </row>
    <row r="122" spans="1:10" ht="20" thickBot="1" x14ac:dyDescent="0.3">
      <c r="A122" s="1" t="s">
        <v>0</v>
      </c>
      <c r="B122" s="2" t="s">
        <v>1</v>
      </c>
      <c r="C122" s="2" t="s">
        <v>2</v>
      </c>
      <c r="D122" s="2" t="s">
        <v>3</v>
      </c>
      <c r="E122" s="2" t="s">
        <v>4</v>
      </c>
      <c r="F122" s="2" t="s">
        <v>5</v>
      </c>
      <c r="G122" s="2" t="s">
        <v>6</v>
      </c>
    </row>
    <row r="123" spans="1:10" ht="30" thickBot="1" x14ac:dyDescent="0.4">
      <c r="A123" s="78" t="s">
        <v>208</v>
      </c>
      <c r="B123" s="78"/>
      <c r="C123" s="78"/>
      <c r="D123" s="78"/>
      <c r="E123" s="78"/>
      <c r="F123" s="78"/>
      <c r="G123" s="78"/>
      <c r="I123" s="48" t="s">
        <v>211</v>
      </c>
    </row>
    <row r="124" spans="1:10" ht="20" thickBot="1" x14ac:dyDescent="0.25">
      <c r="A124" s="29">
        <v>115</v>
      </c>
      <c r="B124" s="30">
        <v>1</v>
      </c>
      <c r="C124" s="30">
        <v>1</v>
      </c>
      <c r="D124" s="30">
        <v>0</v>
      </c>
      <c r="E124" s="30">
        <v>0</v>
      </c>
      <c r="F124" s="30">
        <v>0</v>
      </c>
      <c r="G124" s="30">
        <v>0</v>
      </c>
      <c r="I124" s="49" t="s">
        <v>149</v>
      </c>
      <c r="J124" s="50">
        <v>115</v>
      </c>
    </row>
    <row r="125" spans="1:10" ht="20" thickBot="1" x14ac:dyDescent="0.25">
      <c r="A125" s="3">
        <v>116</v>
      </c>
      <c r="B125" s="4">
        <v>1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I125" s="41" t="s">
        <v>150</v>
      </c>
      <c r="J125" s="42">
        <v>116</v>
      </c>
    </row>
    <row r="126" spans="1:10" ht="20" thickBot="1" x14ac:dyDescent="0.25">
      <c r="A126" s="3">
        <v>117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I126" s="41" t="s">
        <v>151</v>
      </c>
      <c r="J126" s="42">
        <v>117</v>
      </c>
    </row>
    <row r="127" spans="1:10" ht="20" thickBot="1" x14ac:dyDescent="0.25">
      <c r="A127" s="3">
        <v>118</v>
      </c>
      <c r="B127" s="4">
        <v>1</v>
      </c>
      <c r="C127" s="4">
        <v>1</v>
      </c>
      <c r="D127" s="4">
        <v>0</v>
      </c>
      <c r="E127" s="4">
        <v>0</v>
      </c>
      <c r="F127" s="4">
        <v>0</v>
      </c>
      <c r="G127" s="4">
        <v>0</v>
      </c>
      <c r="I127" s="41" t="s">
        <v>152</v>
      </c>
      <c r="J127" s="42">
        <v>118</v>
      </c>
    </row>
    <row r="128" spans="1:10" ht="20" thickBot="1" x14ac:dyDescent="0.25">
      <c r="A128" s="3">
        <v>119</v>
      </c>
      <c r="B128" s="4">
        <v>2</v>
      </c>
      <c r="C128" s="4">
        <v>1</v>
      </c>
      <c r="D128" s="4">
        <v>1</v>
      </c>
      <c r="E128" s="4">
        <v>1</v>
      </c>
      <c r="F128" s="4">
        <v>0</v>
      </c>
      <c r="G128" s="4">
        <v>0</v>
      </c>
      <c r="I128" s="41" t="s">
        <v>153</v>
      </c>
      <c r="J128" s="42">
        <v>119</v>
      </c>
    </row>
    <row r="129" spans="1:10" ht="20" thickBot="1" x14ac:dyDescent="0.25">
      <c r="A129" s="3">
        <v>120</v>
      </c>
      <c r="B129" s="4">
        <v>1</v>
      </c>
      <c r="C129" s="4">
        <v>1</v>
      </c>
      <c r="D129" s="4">
        <v>0</v>
      </c>
      <c r="E129" s="4">
        <v>0</v>
      </c>
      <c r="F129" s="4">
        <v>0</v>
      </c>
      <c r="G129" s="4">
        <v>1</v>
      </c>
      <c r="I129" s="41" t="s">
        <v>154</v>
      </c>
      <c r="J129" s="42">
        <v>120</v>
      </c>
    </row>
    <row r="130" spans="1:10" ht="20" thickBot="1" x14ac:dyDescent="0.25">
      <c r="A130" s="3">
        <v>121</v>
      </c>
      <c r="B130" s="4">
        <v>1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I130" s="41" t="s">
        <v>155</v>
      </c>
      <c r="J130" s="42">
        <v>121</v>
      </c>
    </row>
    <row r="131" spans="1:10" ht="20" thickBot="1" x14ac:dyDescent="0.25">
      <c r="A131" s="3">
        <v>122</v>
      </c>
      <c r="B131" s="4">
        <v>1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I131" s="41" t="s">
        <v>156</v>
      </c>
      <c r="J131" s="42">
        <v>122</v>
      </c>
    </row>
    <row r="132" spans="1:10" ht="20" thickBot="1" x14ac:dyDescent="0.25">
      <c r="A132" s="3">
        <v>123</v>
      </c>
      <c r="B132" s="4">
        <v>2</v>
      </c>
      <c r="C132" s="4">
        <v>1</v>
      </c>
      <c r="D132" s="4">
        <v>1</v>
      </c>
      <c r="E132" s="4">
        <v>0</v>
      </c>
      <c r="F132" s="4">
        <v>0</v>
      </c>
      <c r="G132" s="4">
        <v>1</v>
      </c>
      <c r="I132" s="41" t="s">
        <v>157</v>
      </c>
      <c r="J132" s="42">
        <v>123</v>
      </c>
    </row>
    <row r="133" spans="1:10" ht="20" thickBot="1" x14ac:dyDescent="0.25">
      <c r="A133" s="3">
        <v>124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I133" s="41" t="s">
        <v>158</v>
      </c>
      <c r="J133" s="42">
        <v>124</v>
      </c>
    </row>
    <row r="134" spans="1:10" ht="20" thickBot="1" x14ac:dyDescent="0.25">
      <c r="A134" s="3">
        <v>125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I134" s="41" t="s">
        <v>159</v>
      </c>
      <c r="J134" s="42">
        <v>125</v>
      </c>
    </row>
    <row r="135" spans="1:10" ht="20" thickBot="1" x14ac:dyDescent="0.25">
      <c r="A135" s="3">
        <v>126</v>
      </c>
      <c r="B135" s="4">
        <v>1</v>
      </c>
      <c r="C135" s="4">
        <v>1</v>
      </c>
      <c r="D135" s="4">
        <v>0</v>
      </c>
      <c r="E135" s="4">
        <v>0</v>
      </c>
      <c r="F135" s="4">
        <v>0</v>
      </c>
      <c r="G135" s="4">
        <v>0</v>
      </c>
      <c r="I135" s="41" t="s">
        <v>160</v>
      </c>
      <c r="J135" s="42">
        <v>126</v>
      </c>
    </row>
    <row r="136" spans="1:10" ht="20" thickBot="1" x14ac:dyDescent="0.25">
      <c r="A136" s="3">
        <v>127</v>
      </c>
      <c r="B136" s="6">
        <v>0</v>
      </c>
      <c r="C136" s="6">
        <v>0</v>
      </c>
      <c r="D136" s="6">
        <v>0</v>
      </c>
      <c r="E136" s="6">
        <v>0</v>
      </c>
      <c r="F136" s="6">
        <v>0</v>
      </c>
      <c r="G136" s="4">
        <v>0</v>
      </c>
      <c r="I136" s="41" t="s">
        <v>161</v>
      </c>
      <c r="J136" s="42">
        <v>127</v>
      </c>
    </row>
    <row r="137" spans="1:10" ht="20" thickBot="1" x14ac:dyDescent="0.25">
      <c r="A137" s="3">
        <v>128</v>
      </c>
      <c r="B137" s="6">
        <v>0</v>
      </c>
      <c r="C137" s="6">
        <v>0</v>
      </c>
      <c r="D137" s="6">
        <v>0</v>
      </c>
      <c r="E137" s="6">
        <v>0</v>
      </c>
      <c r="F137" s="6">
        <v>0</v>
      </c>
      <c r="G137" s="4">
        <v>0</v>
      </c>
      <c r="I137" s="41" t="s">
        <v>162</v>
      </c>
      <c r="J137" s="42">
        <v>128</v>
      </c>
    </row>
    <row r="138" spans="1:10" ht="20" thickBot="1" x14ac:dyDescent="0.25">
      <c r="A138" s="3">
        <v>129</v>
      </c>
      <c r="B138" s="6">
        <v>1</v>
      </c>
      <c r="C138" s="6">
        <v>1</v>
      </c>
      <c r="D138" s="6">
        <v>0</v>
      </c>
      <c r="E138" s="6">
        <v>0</v>
      </c>
      <c r="F138" s="6">
        <v>0</v>
      </c>
      <c r="G138" s="4">
        <v>0</v>
      </c>
      <c r="I138" s="41" t="s">
        <v>163</v>
      </c>
      <c r="J138" s="42">
        <v>129</v>
      </c>
    </row>
    <row r="139" spans="1:10" ht="20" thickBot="1" x14ac:dyDescent="0.25">
      <c r="A139" s="3">
        <v>130</v>
      </c>
      <c r="B139" s="6">
        <v>0</v>
      </c>
      <c r="C139" s="6">
        <v>0</v>
      </c>
      <c r="D139" s="6">
        <v>0</v>
      </c>
      <c r="E139" s="6">
        <v>0</v>
      </c>
      <c r="F139" s="6">
        <v>0</v>
      </c>
      <c r="G139" s="4">
        <v>0</v>
      </c>
      <c r="I139" s="41" t="s">
        <v>164</v>
      </c>
      <c r="J139" s="42">
        <v>130</v>
      </c>
    </row>
    <row r="140" spans="1:10" ht="20" thickBot="1" x14ac:dyDescent="0.25">
      <c r="A140" s="3">
        <v>131</v>
      </c>
      <c r="B140" s="6">
        <v>0</v>
      </c>
      <c r="C140" s="6">
        <v>0</v>
      </c>
      <c r="D140" s="6">
        <v>0</v>
      </c>
      <c r="E140" s="6">
        <v>0</v>
      </c>
      <c r="F140" s="6">
        <v>0</v>
      </c>
      <c r="G140" s="4">
        <v>0</v>
      </c>
      <c r="I140" s="41" t="s">
        <v>165</v>
      </c>
      <c r="J140" s="42">
        <v>131</v>
      </c>
    </row>
    <row r="141" spans="1:10" ht="20" thickBot="1" x14ac:dyDescent="0.25">
      <c r="A141" s="3">
        <v>132</v>
      </c>
      <c r="B141" s="6">
        <v>2</v>
      </c>
      <c r="C141" s="6">
        <v>1</v>
      </c>
      <c r="D141" s="6">
        <v>0</v>
      </c>
      <c r="E141" s="6">
        <v>0</v>
      </c>
      <c r="F141" s="6">
        <v>0</v>
      </c>
      <c r="G141" s="4">
        <v>1</v>
      </c>
      <c r="I141" s="41" t="s">
        <v>166</v>
      </c>
      <c r="J141" s="42">
        <v>132</v>
      </c>
    </row>
    <row r="142" spans="1:10" ht="20" thickBot="1" x14ac:dyDescent="0.25">
      <c r="A142" s="3">
        <v>133</v>
      </c>
      <c r="B142" s="6">
        <v>2</v>
      </c>
      <c r="C142" s="6">
        <v>1</v>
      </c>
      <c r="D142" s="6">
        <v>0</v>
      </c>
      <c r="E142" s="6">
        <v>0</v>
      </c>
      <c r="F142" s="6">
        <v>0</v>
      </c>
      <c r="G142" s="4">
        <v>0</v>
      </c>
      <c r="I142" s="41" t="s">
        <v>167</v>
      </c>
      <c r="J142" s="42">
        <v>133</v>
      </c>
    </row>
    <row r="143" spans="1:10" ht="20" thickBot="1" x14ac:dyDescent="0.25">
      <c r="A143" s="3">
        <v>134</v>
      </c>
      <c r="B143" s="6">
        <v>1</v>
      </c>
      <c r="C143" s="6">
        <v>1</v>
      </c>
      <c r="D143" s="6">
        <v>0</v>
      </c>
      <c r="E143" s="6">
        <v>0</v>
      </c>
      <c r="F143" s="6">
        <v>0</v>
      </c>
      <c r="G143" s="4">
        <v>1</v>
      </c>
      <c r="I143" s="41" t="s">
        <v>168</v>
      </c>
      <c r="J143" s="42">
        <v>134</v>
      </c>
    </row>
    <row r="144" spans="1:10" ht="20" thickBot="1" x14ac:dyDescent="0.25">
      <c r="A144" s="3">
        <v>135</v>
      </c>
      <c r="B144" s="6">
        <v>0</v>
      </c>
      <c r="C144" s="6">
        <v>0</v>
      </c>
      <c r="D144" s="6">
        <v>0</v>
      </c>
      <c r="E144" s="6">
        <v>0</v>
      </c>
      <c r="F144" s="6">
        <v>0</v>
      </c>
      <c r="G144" s="4">
        <v>0</v>
      </c>
      <c r="I144" s="41" t="s">
        <v>169</v>
      </c>
      <c r="J144" s="42">
        <v>135</v>
      </c>
    </row>
    <row r="145" spans="1:10" ht="20" thickBot="1" x14ac:dyDescent="0.25">
      <c r="A145" s="3">
        <v>136</v>
      </c>
      <c r="B145" s="6">
        <v>0</v>
      </c>
      <c r="C145" s="6">
        <v>0</v>
      </c>
      <c r="D145" s="6">
        <v>0</v>
      </c>
      <c r="E145" s="6">
        <v>0</v>
      </c>
      <c r="F145" s="6">
        <v>0</v>
      </c>
      <c r="G145" s="4">
        <v>0</v>
      </c>
      <c r="I145" s="41" t="s">
        <v>170</v>
      </c>
      <c r="J145" s="42">
        <v>136</v>
      </c>
    </row>
    <row r="146" spans="1:10" ht="20" thickBot="1" x14ac:dyDescent="0.25">
      <c r="A146" s="3">
        <v>137</v>
      </c>
      <c r="B146" s="6">
        <v>2</v>
      </c>
      <c r="C146" s="6">
        <v>1</v>
      </c>
      <c r="D146" s="6">
        <v>0</v>
      </c>
      <c r="E146" s="6">
        <v>0</v>
      </c>
      <c r="F146" s="6">
        <v>0</v>
      </c>
      <c r="G146" s="4">
        <v>0</v>
      </c>
      <c r="I146" s="41" t="s">
        <v>171</v>
      </c>
      <c r="J146" s="42">
        <v>137</v>
      </c>
    </row>
    <row r="147" spans="1:10" ht="20" thickBot="1" x14ac:dyDescent="0.25">
      <c r="A147" s="3">
        <v>138</v>
      </c>
      <c r="B147" s="6">
        <v>1</v>
      </c>
      <c r="C147" s="6">
        <v>0</v>
      </c>
      <c r="D147" s="6">
        <v>0</v>
      </c>
      <c r="E147" s="6">
        <v>0</v>
      </c>
      <c r="F147" s="6">
        <v>0</v>
      </c>
      <c r="G147" s="4">
        <v>0</v>
      </c>
      <c r="I147" s="41" t="s">
        <v>156</v>
      </c>
      <c r="J147" s="42">
        <v>138</v>
      </c>
    </row>
    <row r="148" spans="1:10" ht="20" thickBot="1" x14ac:dyDescent="0.25">
      <c r="A148" s="3">
        <v>139</v>
      </c>
      <c r="B148" s="6">
        <v>2</v>
      </c>
      <c r="C148" s="6">
        <v>1</v>
      </c>
      <c r="D148" s="6">
        <v>1</v>
      </c>
      <c r="E148" s="6">
        <v>1</v>
      </c>
      <c r="F148" s="6">
        <v>1</v>
      </c>
      <c r="G148" s="4">
        <v>2</v>
      </c>
      <c r="I148" s="41" t="s">
        <v>172</v>
      </c>
      <c r="J148" s="42">
        <v>139</v>
      </c>
    </row>
    <row r="149" spans="1:10" ht="20" thickBot="1" x14ac:dyDescent="0.25">
      <c r="A149" s="3">
        <v>140</v>
      </c>
      <c r="B149" s="6">
        <v>2</v>
      </c>
      <c r="C149" s="6">
        <v>1</v>
      </c>
      <c r="D149" s="6">
        <v>0</v>
      </c>
      <c r="E149" s="6">
        <v>0</v>
      </c>
      <c r="F149" s="6">
        <v>0</v>
      </c>
      <c r="G149" s="4">
        <v>1</v>
      </c>
      <c r="I149" s="41" t="s">
        <v>173</v>
      </c>
      <c r="J149" s="42">
        <v>140</v>
      </c>
    </row>
    <row r="150" spans="1:10" ht="20" thickBot="1" x14ac:dyDescent="0.25">
      <c r="A150" s="3">
        <v>141</v>
      </c>
      <c r="B150" s="6">
        <v>2</v>
      </c>
      <c r="C150" s="6">
        <v>1</v>
      </c>
      <c r="D150" s="6">
        <v>1</v>
      </c>
      <c r="E150" s="6">
        <v>1</v>
      </c>
      <c r="F150" s="6">
        <v>1</v>
      </c>
      <c r="G150" s="4">
        <v>1</v>
      </c>
      <c r="I150" s="41" t="s">
        <v>174</v>
      </c>
      <c r="J150" s="42">
        <v>141</v>
      </c>
    </row>
    <row r="151" spans="1:10" ht="20" thickBot="1" x14ac:dyDescent="0.25">
      <c r="A151" s="3">
        <v>142</v>
      </c>
      <c r="B151" s="6">
        <v>1</v>
      </c>
      <c r="C151" s="6">
        <v>0</v>
      </c>
      <c r="D151" s="6">
        <v>0</v>
      </c>
      <c r="E151" s="6">
        <v>0</v>
      </c>
      <c r="F151" s="6">
        <v>0</v>
      </c>
      <c r="G151" s="4">
        <v>1</v>
      </c>
      <c r="I151" s="41" t="s">
        <v>175</v>
      </c>
      <c r="J151" s="42">
        <v>142</v>
      </c>
    </row>
    <row r="152" spans="1:10" ht="20" thickBot="1" x14ac:dyDescent="0.25">
      <c r="A152" s="3">
        <v>143</v>
      </c>
      <c r="B152" s="6">
        <v>2</v>
      </c>
      <c r="C152" s="6">
        <v>1</v>
      </c>
      <c r="D152" s="6">
        <v>0</v>
      </c>
      <c r="E152" s="6">
        <v>0</v>
      </c>
      <c r="F152" s="6">
        <v>0</v>
      </c>
      <c r="G152" s="4">
        <v>1</v>
      </c>
      <c r="I152" s="41" t="s">
        <v>176</v>
      </c>
      <c r="J152" s="42">
        <v>143</v>
      </c>
    </row>
    <row r="153" spans="1:10" ht="20" thickBot="1" x14ac:dyDescent="0.25">
      <c r="A153" s="3">
        <v>144</v>
      </c>
      <c r="B153" s="6">
        <v>1</v>
      </c>
      <c r="C153" s="6">
        <v>0</v>
      </c>
      <c r="D153" s="6">
        <v>0</v>
      </c>
      <c r="E153" s="6">
        <v>0</v>
      </c>
      <c r="F153" s="6">
        <v>0</v>
      </c>
      <c r="G153" s="4">
        <v>1</v>
      </c>
      <c r="I153" s="41" t="s">
        <v>177</v>
      </c>
      <c r="J153" s="42">
        <v>144</v>
      </c>
    </row>
    <row r="154" spans="1:10" ht="20" thickBot="1" x14ac:dyDescent="0.25">
      <c r="A154" s="3">
        <v>145</v>
      </c>
      <c r="B154" s="6">
        <v>1</v>
      </c>
      <c r="C154" s="6">
        <v>0</v>
      </c>
      <c r="D154" s="6">
        <v>0</v>
      </c>
      <c r="E154" s="6">
        <v>0</v>
      </c>
      <c r="F154" s="6">
        <v>0</v>
      </c>
      <c r="G154" s="4">
        <v>0</v>
      </c>
      <c r="I154" s="41" t="s">
        <v>178</v>
      </c>
      <c r="J154" s="42">
        <v>145</v>
      </c>
    </row>
    <row r="155" spans="1:10" ht="20" thickBot="1" x14ac:dyDescent="0.25">
      <c r="A155" s="3">
        <v>146</v>
      </c>
      <c r="B155" s="6">
        <v>1</v>
      </c>
      <c r="C155" s="6">
        <v>1</v>
      </c>
      <c r="D155" s="6">
        <v>1</v>
      </c>
      <c r="E155" s="6">
        <v>1</v>
      </c>
      <c r="F155" s="6">
        <v>0</v>
      </c>
      <c r="G155" s="4">
        <v>1</v>
      </c>
      <c r="I155" s="41" t="s">
        <v>179</v>
      </c>
      <c r="J155" s="42">
        <v>146</v>
      </c>
    </row>
    <row r="156" spans="1:10" ht="20" thickBot="1" x14ac:dyDescent="0.25">
      <c r="A156" s="3">
        <v>147</v>
      </c>
      <c r="B156" s="6">
        <v>2</v>
      </c>
      <c r="C156" s="6">
        <v>1</v>
      </c>
      <c r="D156" s="6">
        <v>1</v>
      </c>
      <c r="E156" s="6">
        <v>1</v>
      </c>
      <c r="F156" s="6">
        <v>1</v>
      </c>
      <c r="G156" s="4">
        <v>2</v>
      </c>
      <c r="I156" s="41" t="s">
        <v>180</v>
      </c>
      <c r="J156" s="42">
        <v>147</v>
      </c>
    </row>
    <row r="157" spans="1:10" ht="20" thickBot="1" x14ac:dyDescent="0.25">
      <c r="A157" s="3">
        <v>148</v>
      </c>
      <c r="B157" s="6">
        <v>1</v>
      </c>
      <c r="C157" s="6">
        <v>0</v>
      </c>
      <c r="D157" s="6">
        <v>0</v>
      </c>
      <c r="E157" s="6">
        <v>0</v>
      </c>
      <c r="F157" s="6">
        <v>0</v>
      </c>
      <c r="G157" s="4">
        <v>1</v>
      </c>
      <c r="I157" s="41" t="s">
        <v>181</v>
      </c>
      <c r="J157" s="42">
        <v>148</v>
      </c>
    </row>
    <row r="158" spans="1:10" ht="20" thickBot="1" x14ac:dyDescent="0.25">
      <c r="A158" s="3">
        <v>149</v>
      </c>
      <c r="B158" s="6">
        <v>0</v>
      </c>
      <c r="C158" s="6">
        <v>0</v>
      </c>
      <c r="D158" s="6">
        <v>0</v>
      </c>
      <c r="E158" s="6">
        <v>0</v>
      </c>
      <c r="F158" s="6">
        <v>0</v>
      </c>
      <c r="G158" s="4">
        <v>0</v>
      </c>
      <c r="I158" s="41" t="s">
        <v>182</v>
      </c>
      <c r="J158" s="42">
        <v>149</v>
      </c>
    </row>
    <row r="159" spans="1:10" ht="20" thickBot="1" x14ac:dyDescent="0.25">
      <c r="A159" s="3">
        <v>150</v>
      </c>
      <c r="B159" s="6">
        <v>0</v>
      </c>
      <c r="C159" s="6">
        <v>0</v>
      </c>
      <c r="D159" s="6">
        <v>0</v>
      </c>
      <c r="E159" s="6">
        <v>0</v>
      </c>
      <c r="F159" s="6">
        <v>0</v>
      </c>
      <c r="G159" s="4">
        <v>0</v>
      </c>
      <c r="I159" s="41" t="s">
        <v>183</v>
      </c>
      <c r="J159" s="42">
        <v>150</v>
      </c>
    </row>
    <row r="160" spans="1:10" ht="20" thickBot="1" x14ac:dyDescent="0.25">
      <c r="A160" s="3">
        <v>151</v>
      </c>
      <c r="B160" s="6">
        <v>1</v>
      </c>
      <c r="C160" s="6">
        <v>1</v>
      </c>
      <c r="D160" s="6">
        <v>0</v>
      </c>
      <c r="E160" s="6">
        <v>0</v>
      </c>
      <c r="F160" s="6">
        <v>0</v>
      </c>
      <c r="G160" s="4">
        <v>0</v>
      </c>
      <c r="I160" s="41" t="s">
        <v>184</v>
      </c>
      <c r="J160" s="42">
        <v>151</v>
      </c>
    </row>
    <row r="161" spans="1:10" ht="20" thickBot="1" x14ac:dyDescent="0.25">
      <c r="A161" s="3">
        <v>152</v>
      </c>
      <c r="B161" s="6">
        <v>0</v>
      </c>
      <c r="C161" s="6">
        <v>0</v>
      </c>
      <c r="D161" s="6">
        <v>0</v>
      </c>
      <c r="E161" s="6">
        <v>0</v>
      </c>
      <c r="F161" s="6">
        <v>0</v>
      </c>
      <c r="G161" s="4">
        <v>0</v>
      </c>
      <c r="I161" s="41" t="s">
        <v>185</v>
      </c>
      <c r="J161" s="42">
        <v>152</v>
      </c>
    </row>
    <row r="162" spans="1:10" ht="20" thickBot="1" x14ac:dyDescent="0.25">
      <c r="A162" s="3">
        <v>153</v>
      </c>
      <c r="B162" s="6">
        <v>2</v>
      </c>
      <c r="C162" s="6">
        <v>1</v>
      </c>
      <c r="D162" s="6">
        <v>0</v>
      </c>
      <c r="E162" s="6">
        <v>0</v>
      </c>
      <c r="F162" s="6">
        <v>0</v>
      </c>
      <c r="G162" s="4">
        <v>1</v>
      </c>
      <c r="I162" s="41" t="s">
        <v>186</v>
      </c>
      <c r="J162" s="42">
        <v>153</v>
      </c>
    </row>
    <row r="163" spans="1:10" ht="20" thickBot="1" x14ac:dyDescent="0.25">
      <c r="A163" s="3">
        <v>154</v>
      </c>
      <c r="B163" s="6">
        <v>0</v>
      </c>
      <c r="C163" s="6">
        <v>0</v>
      </c>
      <c r="D163" s="6">
        <v>0</v>
      </c>
      <c r="E163" s="6">
        <v>0</v>
      </c>
      <c r="F163" s="6">
        <v>0</v>
      </c>
      <c r="G163" s="4">
        <v>0</v>
      </c>
      <c r="I163" s="41" t="s">
        <v>187</v>
      </c>
      <c r="J163" s="42">
        <v>154</v>
      </c>
    </row>
    <row r="164" spans="1:10" ht="20" thickBot="1" x14ac:dyDescent="0.25">
      <c r="A164" s="3">
        <v>155</v>
      </c>
      <c r="B164" s="6">
        <v>2</v>
      </c>
      <c r="C164" s="6">
        <v>1</v>
      </c>
      <c r="D164" s="6">
        <v>1</v>
      </c>
      <c r="E164" s="6">
        <v>1</v>
      </c>
      <c r="F164" s="6">
        <v>0</v>
      </c>
      <c r="G164" s="4">
        <v>2</v>
      </c>
      <c r="I164" s="41" t="s">
        <v>188</v>
      </c>
      <c r="J164" s="42">
        <v>155</v>
      </c>
    </row>
    <row r="165" spans="1:10" ht="20" thickBot="1" x14ac:dyDescent="0.25">
      <c r="A165" s="3">
        <v>156</v>
      </c>
      <c r="B165" s="6">
        <v>1</v>
      </c>
      <c r="C165" s="6">
        <v>0</v>
      </c>
      <c r="D165" s="6">
        <v>0</v>
      </c>
      <c r="E165" s="6">
        <v>0</v>
      </c>
      <c r="F165" s="6">
        <v>0</v>
      </c>
      <c r="G165" s="4">
        <v>1</v>
      </c>
      <c r="I165" s="41" t="s">
        <v>189</v>
      </c>
      <c r="J165" s="42">
        <v>156</v>
      </c>
    </row>
    <row r="166" spans="1:10" ht="20" thickBot="1" x14ac:dyDescent="0.25">
      <c r="A166" s="3">
        <v>157</v>
      </c>
      <c r="B166" s="6">
        <v>2</v>
      </c>
      <c r="C166" s="6">
        <v>1</v>
      </c>
      <c r="D166" s="6">
        <v>0</v>
      </c>
      <c r="E166" s="6">
        <v>1</v>
      </c>
      <c r="F166" s="6">
        <v>0</v>
      </c>
      <c r="G166" s="4">
        <v>2</v>
      </c>
      <c r="I166" s="41" t="s">
        <v>190</v>
      </c>
      <c r="J166" s="42">
        <v>157</v>
      </c>
    </row>
    <row r="167" spans="1:10" ht="20" thickBot="1" x14ac:dyDescent="0.25">
      <c r="A167" s="3">
        <v>158</v>
      </c>
      <c r="B167" s="6">
        <v>1</v>
      </c>
      <c r="C167" s="6">
        <v>1</v>
      </c>
      <c r="D167" s="6">
        <v>1</v>
      </c>
      <c r="E167" s="6">
        <v>0</v>
      </c>
      <c r="F167" s="6">
        <v>0</v>
      </c>
      <c r="G167" s="4">
        <v>0</v>
      </c>
      <c r="I167" s="41" t="s">
        <v>191</v>
      </c>
      <c r="J167" s="42">
        <v>158</v>
      </c>
    </row>
    <row r="168" spans="1:10" ht="20" thickBot="1" x14ac:dyDescent="0.25">
      <c r="A168" s="3">
        <v>159</v>
      </c>
      <c r="B168" s="6">
        <v>2</v>
      </c>
      <c r="C168" s="6">
        <v>1</v>
      </c>
      <c r="D168" s="6">
        <v>0</v>
      </c>
      <c r="E168" s="6">
        <v>0</v>
      </c>
      <c r="F168" s="6">
        <v>0</v>
      </c>
      <c r="G168" s="4">
        <v>0</v>
      </c>
      <c r="I168" s="41" t="s">
        <v>192</v>
      </c>
      <c r="J168" s="42">
        <v>159</v>
      </c>
    </row>
    <row r="169" spans="1:10" ht="20" thickBot="1" x14ac:dyDescent="0.25">
      <c r="A169" s="3">
        <v>160</v>
      </c>
      <c r="B169" s="6">
        <v>0</v>
      </c>
      <c r="C169" s="6">
        <v>0</v>
      </c>
      <c r="D169" s="6">
        <v>0</v>
      </c>
      <c r="E169" s="6">
        <v>0</v>
      </c>
      <c r="F169" s="6">
        <v>0</v>
      </c>
      <c r="G169" s="4">
        <v>0</v>
      </c>
      <c r="I169" s="41" t="s">
        <v>193</v>
      </c>
      <c r="J169" s="42">
        <v>160</v>
      </c>
    </row>
    <row r="170" spans="1:10" ht="20" thickBot="1" x14ac:dyDescent="0.25">
      <c r="A170" s="3">
        <v>161</v>
      </c>
      <c r="B170" s="6">
        <v>0</v>
      </c>
      <c r="C170" s="6">
        <v>0</v>
      </c>
      <c r="D170" s="6">
        <v>0</v>
      </c>
      <c r="E170" s="6">
        <v>0</v>
      </c>
      <c r="F170" s="6">
        <v>0</v>
      </c>
      <c r="G170" s="4">
        <v>0</v>
      </c>
      <c r="I170" s="41" t="s">
        <v>194</v>
      </c>
      <c r="J170" s="42">
        <v>161</v>
      </c>
    </row>
    <row r="171" spans="1:10" ht="20" thickBot="1" x14ac:dyDescent="0.25">
      <c r="A171" s="3">
        <v>162</v>
      </c>
      <c r="B171" s="6">
        <v>1</v>
      </c>
      <c r="C171" s="6">
        <v>0</v>
      </c>
      <c r="D171" s="6">
        <v>0</v>
      </c>
      <c r="E171" s="6">
        <v>0</v>
      </c>
      <c r="F171" s="6">
        <v>0</v>
      </c>
      <c r="G171" s="4">
        <v>1</v>
      </c>
      <c r="I171" s="41" t="s">
        <v>195</v>
      </c>
      <c r="J171" s="42">
        <v>162</v>
      </c>
    </row>
    <row r="172" spans="1:10" ht="20" thickBot="1" x14ac:dyDescent="0.25">
      <c r="A172" s="3">
        <v>163</v>
      </c>
      <c r="B172" s="6">
        <v>1</v>
      </c>
      <c r="C172" s="6">
        <v>1</v>
      </c>
      <c r="D172" s="6">
        <v>0</v>
      </c>
      <c r="E172" s="6">
        <v>0</v>
      </c>
      <c r="F172" s="6">
        <v>0</v>
      </c>
      <c r="G172" s="4">
        <v>0</v>
      </c>
      <c r="I172" s="41" t="s">
        <v>196</v>
      </c>
      <c r="J172" s="42">
        <v>163</v>
      </c>
    </row>
    <row r="173" spans="1:10" ht="20" thickBot="1" x14ac:dyDescent="0.25">
      <c r="A173" s="3">
        <v>164</v>
      </c>
      <c r="B173" s="6">
        <v>2</v>
      </c>
      <c r="C173" s="6">
        <v>2</v>
      </c>
      <c r="D173" s="6">
        <v>1</v>
      </c>
      <c r="E173" s="6">
        <v>1</v>
      </c>
      <c r="F173" s="6">
        <v>1</v>
      </c>
      <c r="G173" s="4">
        <v>2</v>
      </c>
      <c r="I173" s="41" t="s">
        <v>197</v>
      </c>
      <c r="J173" s="42">
        <v>164</v>
      </c>
    </row>
    <row r="175" spans="1:10" ht="30" thickBot="1" x14ac:dyDescent="0.4">
      <c r="A175" s="78" t="s">
        <v>209</v>
      </c>
      <c r="B175" s="78"/>
      <c r="C175" s="78"/>
      <c r="D175" s="78"/>
      <c r="E175" s="78"/>
      <c r="F175" s="78"/>
      <c r="G175" s="78"/>
    </row>
    <row r="176" spans="1:10" ht="20" thickBot="1" x14ac:dyDescent="0.3">
      <c r="A176" s="1" t="s">
        <v>0</v>
      </c>
      <c r="B176" s="2" t="s">
        <v>1</v>
      </c>
      <c r="C176" s="2" t="s">
        <v>2</v>
      </c>
      <c r="D176" s="2" t="s">
        <v>3</v>
      </c>
      <c r="E176" s="2" t="s">
        <v>4</v>
      </c>
      <c r="F176" s="2" t="s">
        <v>5</v>
      </c>
      <c r="G176" s="2" t="s">
        <v>6</v>
      </c>
      <c r="I176" s="52" t="s">
        <v>210</v>
      </c>
      <c r="J176" s="51"/>
    </row>
    <row r="177" spans="1:10" ht="25" thickBot="1" x14ac:dyDescent="0.35">
      <c r="A177" s="15">
        <v>165</v>
      </c>
      <c r="B177" s="17">
        <v>2</v>
      </c>
      <c r="C177" s="17">
        <v>2</v>
      </c>
      <c r="D177" s="17">
        <v>1</v>
      </c>
      <c r="E177" s="17">
        <v>0</v>
      </c>
      <c r="F177" s="17">
        <v>0</v>
      </c>
      <c r="G177" s="17">
        <v>1</v>
      </c>
      <c r="I177" s="41" t="s">
        <v>213</v>
      </c>
      <c r="J177" s="15">
        <v>165</v>
      </c>
    </row>
    <row r="178" spans="1:10" ht="25" thickBot="1" x14ac:dyDescent="0.35">
      <c r="A178" s="15">
        <v>166</v>
      </c>
      <c r="B178" s="17">
        <v>1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I178" s="41" t="s">
        <v>214</v>
      </c>
      <c r="J178" s="15">
        <v>166</v>
      </c>
    </row>
    <row r="179" spans="1:10" ht="25" thickBot="1" x14ac:dyDescent="0.35">
      <c r="A179" s="15">
        <v>167</v>
      </c>
      <c r="B179" s="17">
        <v>1</v>
      </c>
      <c r="C179" s="17">
        <v>1</v>
      </c>
      <c r="D179" s="17">
        <v>0</v>
      </c>
      <c r="E179" s="17">
        <v>0</v>
      </c>
      <c r="F179" s="17">
        <v>0</v>
      </c>
      <c r="G179" s="17">
        <v>0</v>
      </c>
      <c r="I179" s="41" t="s">
        <v>215</v>
      </c>
      <c r="J179" s="15">
        <v>167</v>
      </c>
    </row>
    <row r="180" spans="1:10" ht="25" thickBot="1" x14ac:dyDescent="0.35">
      <c r="A180" s="15">
        <v>168</v>
      </c>
      <c r="B180" s="17">
        <v>1</v>
      </c>
      <c r="C180" s="17">
        <v>1</v>
      </c>
      <c r="D180" s="17">
        <v>0</v>
      </c>
      <c r="E180" s="17">
        <v>0</v>
      </c>
      <c r="F180" s="17">
        <v>0</v>
      </c>
      <c r="G180" s="17">
        <v>0</v>
      </c>
      <c r="I180" s="41" t="s">
        <v>216</v>
      </c>
      <c r="J180" s="15">
        <v>168</v>
      </c>
    </row>
    <row r="181" spans="1:10" ht="25" thickBot="1" x14ac:dyDescent="0.35">
      <c r="A181" s="15">
        <v>169</v>
      </c>
      <c r="B181" s="17">
        <v>1</v>
      </c>
      <c r="C181" s="17">
        <v>1</v>
      </c>
      <c r="D181" s="17">
        <v>0</v>
      </c>
      <c r="E181" s="17">
        <v>0</v>
      </c>
      <c r="F181" s="17">
        <v>0</v>
      </c>
      <c r="G181" s="17">
        <v>0</v>
      </c>
      <c r="I181" s="41" t="s">
        <v>217</v>
      </c>
      <c r="J181" s="15">
        <v>169</v>
      </c>
    </row>
    <row r="182" spans="1:10" ht="25" thickBot="1" x14ac:dyDescent="0.35">
      <c r="A182" s="15">
        <v>170</v>
      </c>
      <c r="B182" s="17">
        <v>1</v>
      </c>
      <c r="C182" s="17">
        <v>1</v>
      </c>
      <c r="D182" s="17">
        <v>0</v>
      </c>
      <c r="E182" s="17">
        <v>1</v>
      </c>
      <c r="F182" s="17">
        <v>0</v>
      </c>
      <c r="G182" s="17">
        <v>1</v>
      </c>
      <c r="I182" s="41" t="s">
        <v>218</v>
      </c>
      <c r="J182" s="15">
        <v>170</v>
      </c>
    </row>
    <row r="183" spans="1:10" ht="25" thickBot="1" x14ac:dyDescent="0.35">
      <c r="A183" s="15">
        <v>171</v>
      </c>
      <c r="B183" s="17">
        <v>1</v>
      </c>
      <c r="C183" s="17">
        <v>1</v>
      </c>
      <c r="D183" s="17">
        <v>1</v>
      </c>
      <c r="E183" s="17">
        <v>1</v>
      </c>
      <c r="F183" s="17">
        <v>0</v>
      </c>
      <c r="G183" s="17">
        <v>0</v>
      </c>
      <c r="I183" s="41" t="s">
        <v>219</v>
      </c>
      <c r="J183" s="15">
        <v>171</v>
      </c>
    </row>
    <row r="184" spans="1:10" ht="25" thickBot="1" x14ac:dyDescent="0.35">
      <c r="A184" s="15">
        <v>172</v>
      </c>
      <c r="B184" s="17">
        <v>1</v>
      </c>
      <c r="C184" s="17">
        <v>1</v>
      </c>
      <c r="D184" s="17">
        <v>0</v>
      </c>
      <c r="E184" s="17">
        <v>0</v>
      </c>
      <c r="F184" s="17">
        <v>0</v>
      </c>
      <c r="G184" s="17">
        <v>0</v>
      </c>
      <c r="I184" s="41" t="s">
        <v>221</v>
      </c>
      <c r="J184" s="15">
        <v>172</v>
      </c>
    </row>
    <row r="185" spans="1:10" ht="25" thickBot="1" x14ac:dyDescent="0.35">
      <c r="A185" s="15">
        <v>173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I185" s="41" t="s">
        <v>222</v>
      </c>
      <c r="J185" s="15">
        <v>173</v>
      </c>
    </row>
    <row r="186" spans="1:10" ht="25" thickBot="1" x14ac:dyDescent="0.35">
      <c r="A186" s="15">
        <v>174</v>
      </c>
      <c r="B186" s="17">
        <v>1</v>
      </c>
      <c r="C186" s="17">
        <v>1</v>
      </c>
      <c r="D186" s="17">
        <v>2</v>
      </c>
      <c r="E186" s="17">
        <v>2</v>
      </c>
      <c r="F186" s="17">
        <v>2</v>
      </c>
      <c r="G186" s="17">
        <v>2</v>
      </c>
      <c r="I186" s="41" t="s">
        <v>220</v>
      </c>
      <c r="J186" s="15">
        <v>174</v>
      </c>
    </row>
    <row r="187" spans="1:10" ht="25" thickBot="1" x14ac:dyDescent="0.35">
      <c r="A187" s="15">
        <v>175</v>
      </c>
      <c r="B187" s="17">
        <v>0</v>
      </c>
      <c r="C187" s="17">
        <v>0</v>
      </c>
      <c r="D187" s="17">
        <v>0</v>
      </c>
      <c r="E187" s="17">
        <v>2</v>
      </c>
      <c r="F187" s="17">
        <v>0</v>
      </c>
      <c r="G187" s="17">
        <v>1</v>
      </c>
      <c r="I187" s="41" t="s">
        <v>223</v>
      </c>
      <c r="J187" s="15">
        <v>175</v>
      </c>
    </row>
    <row r="188" spans="1:10" ht="25" thickBot="1" x14ac:dyDescent="0.35">
      <c r="A188" s="15">
        <v>176</v>
      </c>
      <c r="B188" s="17">
        <v>1</v>
      </c>
      <c r="C188" s="17">
        <v>1</v>
      </c>
      <c r="D188" s="17">
        <v>0</v>
      </c>
      <c r="E188" s="17">
        <v>0</v>
      </c>
      <c r="F188" s="17">
        <v>0</v>
      </c>
      <c r="G188" s="17">
        <v>1</v>
      </c>
      <c r="I188" s="41" t="s">
        <v>224</v>
      </c>
      <c r="J188" s="15">
        <v>176</v>
      </c>
    </row>
    <row r="189" spans="1:10" ht="25" thickBot="1" x14ac:dyDescent="0.35">
      <c r="A189" s="15">
        <v>177</v>
      </c>
      <c r="B189" s="17">
        <v>1</v>
      </c>
      <c r="C189" s="17">
        <v>1</v>
      </c>
      <c r="D189" s="17">
        <v>0</v>
      </c>
      <c r="E189" s="17">
        <v>0</v>
      </c>
      <c r="F189" s="17">
        <v>0</v>
      </c>
      <c r="G189" s="17">
        <v>1</v>
      </c>
      <c r="I189" s="41" t="s">
        <v>225</v>
      </c>
      <c r="J189" s="15">
        <v>177</v>
      </c>
    </row>
    <row r="190" spans="1:10" ht="25" thickBot="1" x14ac:dyDescent="0.35">
      <c r="A190" s="15">
        <v>178</v>
      </c>
      <c r="B190" s="17">
        <v>1</v>
      </c>
      <c r="C190" s="17">
        <v>1</v>
      </c>
      <c r="D190" s="17">
        <v>0</v>
      </c>
      <c r="E190" s="17">
        <v>0</v>
      </c>
      <c r="F190" s="17">
        <v>0</v>
      </c>
      <c r="G190" s="17">
        <v>0</v>
      </c>
      <c r="I190" s="41" t="s">
        <v>226</v>
      </c>
      <c r="J190" s="15">
        <v>178</v>
      </c>
    </row>
    <row r="191" spans="1:10" ht="25" thickBot="1" x14ac:dyDescent="0.35">
      <c r="A191" s="15">
        <v>179</v>
      </c>
      <c r="B191" s="17">
        <v>2</v>
      </c>
      <c r="C191" s="17">
        <v>2</v>
      </c>
      <c r="D191" s="17">
        <v>1</v>
      </c>
      <c r="E191" s="17">
        <v>2</v>
      </c>
      <c r="F191" s="17">
        <v>1</v>
      </c>
      <c r="G191" s="17">
        <v>2</v>
      </c>
      <c r="I191" s="41" t="s">
        <v>227</v>
      </c>
      <c r="J191" s="15">
        <v>179</v>
      </c>
    </row>
    <row r="192" spans="1:10" ht="25" thickBot="1" x14ac:dyDescent="0.35">
      <c r="A192" s="15">
        <v>180</v>
      </c>
      <c r="B192" s="17">
        <v>1</v>
      </c>
      <c r="C192" s="17">
        <v>1</v>
      </c>
      <c r="D192" s="17">
        <v>0</v>
      </c>
      <c r="E192" s="17">
        <v>0</v>
      </c>
      <c r="F192" s="17">
        <v>0</v>
      </c>
      <c r="G192" s="17">
        <v>0</v>
      </c>
      <c r="I192" s="41" t="s">
        <v>228</v>
      </c>
      <c r="J192" s="15">
        <v>180</v>
      </c>
    </row>
    <row r="193" spans="1:10" ht="25" thickBot="1" x14ac:dyDescent="0.35">
      <c r="A193" s="15">
        <v>181</v>
      </c>
      <c r="B193" s="17">
        <v>1</v>
      </c>
      <c r="C193" s="17">
        <v>1</v>
      </c>
      <c r="D193" s="17">
        <v>0</v>
      </c>
      <c r="E193" s="17">
        <v>0</v>
      </c>
      <c r="F193" s="17">
        <v>0</v>
      </c>
      <c r="G193" s="17">
        <v>0</v>
      </c>
      <c r="I193" s="41" t="s">
        <v>229</v>
      </c>
      <c r="J193" s="15">
        <v>181</v>
      </c>
    </row>
    <row r="194" spans="1:10" ht="25" thickBot="1" x14ac:dyDescent="0.35">
      <c r="A194" s="15">
        <v>182</v>
      </c>
      <c r="B194" s="17">
        <v>0</v>
      </c>
      <c r="C194" s="17">
        <v>0</v>
      </c>
      <c r="D194" s="17">
        <v>0</v>
      </c>
      <c r="E194" s="17">
        <v>0</v>
      </c>
      <c r="F194" s="17">
        <v>0</v>
      </c>
      <c r="G194" s="17">
        <v>0</v>
      </c>
      <c r="I194" s="41" t="s">
        <v>230</v>
      </c>
      <c r="J194" s="15">
        <v>182</v>
      </c>
    </row>
    <row r="195" spans="1:10" ht="25" thickBot="1" x14ac:dyDescent="0.35">
      <c r="A195" s="15">
        <v>183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I195" s="41" t="s">
        <v>231</v>
      </c>
      <c r="J195" s="15">
        <v>183</v>
      </c>
    </row>
    <row r="196" spans="1:10" ht="25" thickBot="1" x14ac:dyDescent="0.35">
      <c r="A196" s="15">
        <v>184</v>
      </c>
      <c r="B196" s="17">
        <v>2</v>
      </c>
      <c r="C196" s="17">
        <v>2</v>
      </c>
      <c r="D196" s="17">
        <v>1</v>
      </c>
      <c r="E196" s="17">
        <v>2</v>
      </c>
      <c r="F196" s="17">
        <v>2</v>
      </c>
      <c r="G196" s="17">
        <v>2</v>
      </c>
      <c r="I196" s="41" t="s">
        <v>232</v>
      </c>
      <c r="J196" s="15">
        <v>184</v>
      </c>
    </row>
    <row r="197" spans="1:10" ht="25" thickBot="1" x14ac:dyDescent="0.35">
      <c r="A197" s="15">
        <v>185</v>
      </c>
      <c r="B197" s="17">
        <v>1</v>
      </c>
      <c r="C197" s="17">
        <v>1</v>
      </c>
      <c r="D197" s="17">
        <v>0</v>
      </c>
      <c r="E197" s="17">
        <v>0</v>
      </c>
      <c r="F197" s="17">
        <v>0</v>
      </c>
      <c r="G197" s="17">
        <v>1</v>
      </c>
      <c r="I197" s="41" t="s">
        <v>233</v>
      </c>
      <c r="J197" s="15">
        <v>185</v>
      </c>
    </row>
    <row r="198" spans="1:10" ht="25" thickBot="1" x14ac:dyDescent="0.35">
      <c r="A198" s="15">
        <v>186</v>
      </c>
      <c r="B198" s="17">
        <v>1</v>
      </c>
      <c r="C198" s="17">
        <v>1</v>
      </c>
      <c r="D198" s="17">
        <v>0</v>
      </c>
      <c r="E198" s="17">
        <v>1</v>
      </c>
      <c r="F198" s="17">
        <v>0</v>
      </c>
      <c r="G198" s="17">
        <v>1</v>
      </c>
      <c r="I198" s="41" t="s">
        <v>234</v>
      </c>
      <c r="J198" s="15">
        <v>186</v>
      </c>
    </row>
    <row r="199" spans="1:10" ht="25" thickBot="1" x14ac:dyDescent="0.35">
      <c r="A199" s="15">
        <v>187</v>
      </c>
      <c r="B199" s="17">
        <v>1</v>
      </c>
      <c r="C199" s="17">
        <v>1</v>
      </c>
      <c r="D199" s="17">
        <v>1</v>
      </c>
      <c r="E199" s="17">
        <v>0</v>
      </c>
      <c r="F199" s="17">
        <v>0</v>
      </c>
      <c r="G199" s="17">
        <v>1</v>
      </c>
      <c r="I199" s="41" t="s">
        <v>235</v>
      </c>
      <c r="J199" s="15">
        <v>187</v>
      </c>
    </row>
    <row r="200" spans="1:10" ht="25" thickBot="1" x14ac:dyDescent="0.35">
      <c r="A200" s="15">
        <v>188</v>
      </c>
      <c r="B200" s="17">
        <v>2</v>
      </c>
      <c r="C200" s="17">
        <v>1</v>
      </c>
      <c r="D200" s="17">
        <v>1</v>
      </c>
      <c r="E200" s="17">
        <v>1</v>
      </c>
      <c r="F200" s="17">
        <v>1</v>
      </c>
      <c r="G200" s="17">
        <v>2</v>
      </c>
      <c r="I200" s="41" t="s">
        <v>236</v>
      </c>
      <c r="J200" s="15">
        <v>188</v>
      </c>
    </row>
    <row r="201" spans="1:10" ht="25" thickBot="1" x14ac:dyDescent="0.35">
      <c r="A201" s="15">
        <v>189</v>
      </c>
      <c r="B201" s="17">
        <v>2</v>
      </c>
      <c r="C201" s="17">
        <v>1</v>
      </c>
      <c r="D201" s="17">
        <v>0</v>
      </c>
      <c r="E201" s="17">
        <v>1</v>
      </c>
      <c r="F201" s="17">
        <v>1</v>
      </c>
      <c r="G201" s="17">
        <v>1</v>
      </c>
      <c r="I201" s="41" t="s">
        <v>237</v>
      </c>
      <c r="J201" s="15">
        <v>189</v>
      </c>
    </row>
    <row r="202" spans="1:10" ht="25" thickBot="1" x14ac:dyDescent="0.35">
      <c r="A202" s="15">
        <v>190</v>
      </c>
      <c r="B202" s="17">
        <v>1</v>
      </c>
      <c r="C202" s="17">
        <v>1</v>
      </c>
      <c r="D202" s="17">
        <v>0</v>
      </c>
      <c r="E202" s="17">
        <v>0</v>
      </c>
      <c r="F202" s="17">
        <v>0</v>
      </c>
      <c r="G202" s="17">
        <v>0</v>
      </c>
      <c r="I202" s="41" t="s">
        <v>238</v>
      </c>
      <c r="J202" s="15">
        <v>190</v>
      </c>
    </row>
    <row r="203" spans="1:10" ht="25" thickBot="1" x14ac:dyDescent="0.35">
      <c r="A203" s="15">
        <v>191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I203" s="41" t="s">
        <v>239</v>
      </c>
      <c r="J203" s="15">
        <v>191</v>
      </c>
    </row>
    <row r="204" spans="1:10" ht="25" thickBot="1" x14ac:dyDescent="0.35">
      <c r="A204" s="15">
        <v>192</v>
      </c>
      <c r="B204" s="17">
        <v>1</v>
      </c>
      <c r="C204" s="17">
        <v>1</v>
      </c>
      <c r="D204" s="17">
        <v>0</v>
      </c>
      <c r="E204" s="17">
        <v>0</v>
      </c>
      <c r="F204" s="17">
        <v>0</v>
      </c>
      <c r="G204" s="17">
        <v>1</v>
      </c>
      <c r="I204" s="41" t="s">
        <v>240</v>
      </c>
      <c r="J204" s="15">
        <v>192</v>
      </c>
    </row>
    <row r="205" spans="1:10" ht="25" thickBot="1" x14ac:dyDescent="0.35">
      <c r="A205" s="15">
        <v>193</v>
      </c>
      <c r="B205" s="17">
        <v>1</v>
      </c>
      <c r="C205" s="17">
        <v>1</v>
      </c>
      <c r="D205" s="17">
        <v>0</v>
      </c>
      <c r="E205" s="17">
        <v>0</v>
      </c>
      <c r="F205" s="17">
        <v>0</v>
      </c>
      <c r="G205" s="17">
        <v>0</v>
      </c>
      <c r="I205" s="41" t="s">
        <v>241</v>
      </c>
      <c r="J205" s="15">
        <v>193</v>
      </c>
    </row>
    <row r="206" spans="1:10" ht="25" thickBot="1" x14ac:dyDescent="0.35">
      <c r="A206" s="15">
        <v>194</v>
      </c>
      <c r="B206" s="17">
        <v>1</v>
      </c>
      <c r="C206" s="17">
        <v>1</v>
      </c>
      <c r="D206" s="17">
        <v>0</v>
      </c>
      <c r="E206" s="17">
        <v>0</v>
      </c>
      <c r="F206" s="17">
        <v>0</v>
      </c>
      <c r="G206" s="17">
        <v>1</v>
      </c>
      <c r="I206" s="41" t="s">
        <v>242</v>
      </c>
      <c r="J206" s="15">
        <v>194</v>
      </c>
    </row>
    <row r="207" spans="1:10" ht="25" thickBot="1" x14ac:dyDescent="0.35">
      <c r="A207" s="15">
        <v>195</v>
      </c>
      <c r="B207" s="17">
        <v>1</v>
      </c>
      <c r="C207" s="17">
        <v>1</v>
      </c>
      <c r="D207" s="17">
        <v>0</v>
      </c>
      <c r="E207" s="17">
        <v>0</v>
      </c>
      <c r="F207" s="17">
        <v>0</v>
      </c>
      <c r="G207" s="17">
        <v>1</v>
      </c>
      <c r="I207" s="41" t="s">
        <v>243</v>
      </c>
      <c r="J207" s="15">
        <v>195</v>
      </c>
    </row>
    <row r="208" spans="1:10" ht="25" thickBot="1" x14ac:dyDescent="0.35">
      <c r="A208" s="15">
        <v>196</v>
      </c>
      <c r="B208" s="17">
        <v>0</v>
      </c>
      <c r="C208" s="17">
        <v>0</v>
      </c>
      <c r="D208" s="17">
        <v>0</v>
      </c>
      <c r="E208" s="17">
        <v>0</v>
      </c>
      <c r="F208" s="17">
        <v>0</v>
      </c>
      <c r="G208" s="17">
        <v>0</v>
      </c>
      <c r="I208" s="41" t="s">
        <v>244</v>
      </c>
      <c r="J208" s="15">
        <v>196</v>
      </c>
    </row>
    <row r="209" spans="1:10" ht="25" thickBot="1" x14ac:dyDescent="0.35">
      <c r="A209" s="15">
        <v>197</v>
      </c>
      <c r="B209" s="17">
        <v>2</v>
      </c>
      <c r="C209" s="17">
        <v>1</v>
      </c>
      <c r="D209" s="17">
        <v>1</v>
      </c>
      <c r="E209" s="17">
        <v>0</v>
      </c>
      <c r="F209" s="17">
        <v>0</v>
      </c>
      <c r="G209" s="17">
        <v>2</v>
      </c>
      <c r="I209" s="41" t="s">
        <v>245</v>
      </c>
      <c r="J209" s="15">
        <v>197</v>
      </c>
    </row>
    <row r="210" spans="1:10" ht="25" thickBot="1" x14ac:dyDescent="0.35">
      <c r="A210" s="15">
        <v>198</v>
      </c>
      <c r="B210" s="17">
        <v>1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I210" s="41" t="s">
        <v>246</v>
      </c>
      <c r="J210" s="15">
        <v>198</v>
      </c>
    </row>
    <row r="211" spans="1:10" ht="25" thickBot="1" x14ac:dyDescent="0.35">
      <c r="A211" s="15">
        <v>199</v>
      </c>
      <c r="B211" s="17">
        <v>2</v>
      </c>
      <c r="C211" s="17">
        <v>1</v>
      </c>
      <c r="D211" s="17">
        <v>0</v>
      </c>
      <c r="E211" s="17">
        <v>1</v>
      </c>
      <c r="F211" s="17">
        <v>0</v>
      </c>
      <c r="G211" s="17">
        <v>1</v>
      </c>
      <c r="I211" s="41" t="s">
        <v>247</v>
      </c>
      <c r="J211" s="15">
        <v>199</v>
      </c>
    </row>
    <row r="212" spans="1:10" ht="25" thickBot="1" x14ac:dyDescent="0.35">
      <c r="A212" s="15">
        <v>200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I212" s="41" t="s">
        <v>248</v>
      </c>
      <c r="J212" s="15">
        <v>200</v>
      </c>
    </row>
    <row r="213" spans="1:10" ht="25" thickBot="1" x14ac:dyDescent="0.35">
      <c r="A213" s="15">
        <v>201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I213" s="41" t="s">
        <v>249</v>
      </c>
      <c r="J213" s="15">
        <v>201</v>
      </c>
    </row>
    <row r="214" spans="1:10" ht="25" thickBot="1" x14ac:dyDescent="0.35">
      <c r="A214" s="15">
        <v>202</v>
      </c>
      <c r="B214" s="17">
        <v>2</v>
      </c>
      <c r="C214" s="17">
        <v>2</v>
      </c>
      <c r="D214" s="17">
        <v>2</v>
      </c>
      <c r="E214" s="17">
        <v>2</v>
      </c>
      <c r="F214" s="17">
        <v>2</v>
      </c>
      <c r="G214" s="17">
        <v>2</v>
      </c>
      <c r="I214" s="41" t="s">
        <v>250</v>
      </c>
      <c r="J214" s="15">
        <v>202</v>
      </c>
    </row>
    <row r="215" spans="1:10" ht="25" thickBot="1" x14ac:dyDescent="0.35">
      <c r="A215" s="15">
        <v>203</v>
      </c>
      <c r="B215" s="17">
        <v>2</v>
      </c>
      <c r="C215" s="17">
        <v>1</v>
      </c>
      <c r="D215" s="17">
        <v>0</v>
      </c>
      <c r="E215" s="17">
        <v>1</v>
      </c>
      <c r="F215" s="17">
        <v>1</v>
      </c>
      <c r="G215" s="17">
        <v>1</v>
      </c>
      <c r="I215" s="41" t="s">
        <v>251</v>
      </c>
      <c r="J215" s="15">
        <v>203</v>
      </c>
    </row>
    <row r="216" spans="1:10" ht="25" thickBot="1" x14ac:dyDescent="0.35">
      <c r="A216" s="15">
        <v>204</v>
      </c>
      <c r="B216" s="17">
        <v>1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I216" s="41" t="s">
        <v>252</v>
      </c>
      <c r="J216" s="15">
        <v>204</v>
      </c>
    </row>
    <row r="217" spans="1:10" ht="25" thickBot="1" x14ac:dyDescent="0.35">
      <c r="A217" s="15">
        <v>205</v>
      </c>
      <c r="B217" s="17">
        <v>1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I217" s="41" t="s">
        <v>253</v>
      </c>
      <c r="J217" s="15">
        <v>205</v>
      </c>
    </row>
    <row r="218" spans="1:10" ht="25" thickBot="1" x14ac:dyDescent="0.35">
      <c r="A218" s="15">
        <v>206</v>
      </c>
      <c r="B218" s="17">
        <v>2</v>
      </c>
      <c r="C218" s="17">
        <v>2</v>
      </c>
      <c r="D218" s="17">
        <v>2</v>
      </c>
      <c r="E218" s="17">
        <v>2</v>
      </c>
      <c r="F218" s="17">
        <v>2</v>
      </c>
      <c r="G218" s="17">
        <v>2</v>
      </c>
      <c r="I218" s="41" t="s">
        <v>254</v>
      </c>
      <c r="J218" s="15">
        <v>206</v>
      </c>
    </row>
    <row r="219" spans="1:10" ht="25" thickBot="1" x14ac:dyDescent="0.35">
      <c r="A219" s="15">
        <v>207</v>
      </c>
      <c r="B219" s="17">
        <v>2</v>
      </c>
      <c r="C219" s="17">
        <v>2</v>
      </c>
      <c r="D219" s="17">
        <v>2</v>
      </c>
      <c r="E219" s="17">
        <v>2</v>
      </c>
      <c r="F219" s="17">
        <v>2</v>
      </c>
      <c r="G219" s="17">
        <v>2</v>
      </c>
      <c r="I219" s="41" t="s">
        <v>255</v>
      </c>
      <c r="J219" s="15">
        <v>207</v>
      </c>
    </row>
    <row r="220" spans="1:10" ht="25" thickBot="1" x14ac:dyDescent="0.35">
      <c r="A220" s="15">
        <v>208</v>
      </c>
      <c r="B220" s="17">
        <v>1</v>
      </c>
      <c r="C220" s="17">
        <v>0</v>
      </c>
      <c r="D220" s="17">
        <v>0</v>
      </c>
      <c r="E220" s="17">
        <v>0</v>
      </c>
      <c r="F220" s="17">
        <v>0</v>
      </c>
      <c r="G220" s="17">
        <v>0</v>
      </c>
      <c r="I220" s="41" t="s">
        <v>256</v>
      </c>
      <c r="J220" s="15">
        <v>208</v>
      </c>
    </row>
    <row r="221" spans="1:10" ht="25" thickBot="1" x14ac:dyDescent="0.35">
      <c r="A221" s="15">
        <v>209</v>
      </c>
      <c r="B221" s="17">
        <v>0</v>
      </c>
      <c r="C221" s="17">
        <v>0</v>
      </c>
      <c r="D221" s="17">
        <v>0</v>
      </c>
      <c r="E221" s="17">
        <v>0</v>
      </c>
      <c r="F221" s="17">
        <v>0</v>
      </c>
      <c r="G221" s="17">
        <v>0</v>
      </c>
      <c r="I221" s="41" t="s">
        <v>257</v>
      </c>
      <c r="J221" s="15">
        <v>209</v>
      </c>
    </row>
    <row r="222" spans="1:10" ht="25" thickBot="1" x14ac:dyDescent="0.35">
      <c r="A222" s="15">
        <v>210</v>
      </c>
      <c r="B222" s="17">
        <v>1</v>
      </c>
      <c r="C222" s="17">
        <v>1</v>
      </c>
      <c r="D222" s="17">
        <v>0</v>
      </c>
      <c r="E222" s="17">
        <v>0</v>
      </c>
      <c r="F222" s="17">
        <v>0</v>
      </c>
      <c r="G222" s="17">
        <v>0</v>
      </c>
      <c r="I222" s="41" t="s">
        <v>258</v>
      </c>
      <c r="J222" s="15">
        <v>210</v>
      </c>
    </row>
    <row r="223" spans="1:10" ht="25" thickBot="1" x14ac:dyDescent="0.35">
      <c r="A223" s="15">
        <v>211</v>
      </c>
      <c r="B223" s="17">
        <v>2</v>
      </c>
      <c r="C223" s="17">
        <v>1</v>
      </c>
      <c r="D223" s="17">
        <v>0</v>
      </c>
      <c r="E223" s="17">
        <v>0</v>
      </c>
      <c r="F223" s="17">
        <v>0</v>
      </c>
      <c r="G223" s="17">
        <v>1</v>
      </c>
      <c r="I223" s="41" t="s">
        <v>259</v>
      </c>
      <c r="J223" s="15">
        <v>211</v>
      </c>
    </row>
    <row r="224" spans="1:10" ht="25" thickBot="1" x14ac:dyDescent="0.35">
      <c r="A224" s="15">
        <v>212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I224" s="41" t="s">
        <v>260</v>
      </c>
      <c r="J224" s="15">
        <v>212</v>
      </c>
    </row>
    <row r="225" spans="1:10" ht="25" thickBot="1" x14ac:dyDescent="0.35">
      <c r="A225" s="15">
        <v>213</v>
      </c>
      <c r="B225" s="17">
        <v>1</v>
      </c>
      <c r="C225" s="17">
        <v>1</v>
      </c>
      <c r="D225" s="17">
        <v>0</v>
      </c>
      <c r="E225" s="17">
        <v>1</v>
      </c>
      <c r="F225" s="17">
        <v>0</v>
      </c>
      <c r="G225" s="17">
        <v>1</v>
      </c>
      <c r="I225" s="41" t="s">
        <v>261</v>
      </c>
      <c r="J225" s="15">
        <v>213</v>
      </c>
    </row>
    <row r="226" spans="1:10" ht="25" thickBot="1" x14ac:dyDescent="0.35">
      <c r="A226" s="15">
        <v>214</v>
      </c>
      <c r="B226" s="17">
        <v>2</v>
      </c>
      <c r="C226" s="17">
        <v>1</v>
      </c>
      <c r="D226" s="17">
        <v>1</v>
      </c>
      <c r="E226" s="17">
        <v>1</v>
      </c>
      <c r="F226" s="17">
        <v>0</v>
      </c>
      <c r="G226" s="17">
        <v>1</v>
      </c>
      <c r="I226" s="41" t="s">
        <v>262</v>
      </c>
      <c r="J226" s="15">
        <v>214</v>
      </c>
    </row>
    <row r="227" spans="1:10" ht="24" x14ac:dyDescent="0.3">
      <c r="I227" s="22"/>
      <c r="J227" s="22"/>
    </row>
    <row r="228" spans="1:10" ht="24" x14ac:dyDescent="0.3">
      <c r="I228" s="22"/>
      <c r="J228" s="22"/>
    </row>
    <row r="229" spans="1:10" ht="24" x14ac:dyDescent="0.3">
      <c r="I229" s="22"/>
      <c r="J229" s="22"/>
    </row>
    <row r="230" spans="1:10" ht="24" x14ac:dyDescent="0.3">
      <c r="I230" s="22"/>
      <c r="J230" s="22"/>
    </row>
    <row r="231" spans="1:10" ht="24" x14ac:dyDescent="0.3">
      <c r="I231" s="22"/>
      <c r="J231" s="22"/>
    </row>
    <row r="232" spans="1:10" ht="24" x14ac:dyDescent="0.3">
      <c r="I232" s="22"/>
      <c r="J232" s="22"/>
    </row>
    <row r="233" spans="1:10" ht="24" x14ac:dyDescent="0.3">
      <c r="I233" s="22"/>
      <c r="J233" s="22"/>
    </row>
  </sheetData>
  <mergeCells count="40">
    <mergeCell ref="X40:Z40"/>
    <mergeCell ref="AU51:AV51"/>
    <mergeCell ref="AU53:AW53"/>
    <mergeCell ref="AI40:AK40"/>
    <mergeCell ref="AU50:AZ50"/>
    <mergeCell ref="AU40:AW40"/>
    <mergeCell ref="AK44:AN44"/>
    <mergeCell ref="D24:D25"/>
    <mergeCell ref="E24:E25"/>
    <mergeCell ref="AL2:AT2"/>
    <mergeCell ref="AW2:BE2"/>
    <mergeCell ref="S13:S14"/>
    <mergeCell ref="T13:T14"/>
    <mergeCell ref="M58:O58"/>
    <mergeCell ref="F24:F25"/>
    <mergeCell ref="G24:G25"/>
    <mergeCell ref="A175:G175"/>
    <mergeCell ref="I2:J2"/>
    <mergeCell ref="N2:V2"/>
    <mergeCell ref="N13:N14"/>
    <mergeCell ref="A123:G123"/>
    <mergeCell ref="P44:S44"/>
    <mergeCell ref="O13:O14"/>
    <mergeCell ref="P13:P14"/>
    <mergeCell ref="Q13:Q14"/>
    <mergeCell ref="R13:R14"/>
    <mergeCell ref="A24:A25"/>
    <mergeCell ref="B24:B25"/>
    <mergeCell ref="C24:C25"/>
    <mergeCell ref="BL2:BT2"/>
    <mergeCell ref="CA2:CI2"/>
    <mergeCell ref="BY40:CA40"/>
    <mergeCell ref="BI40:BK40"/>
    <mergeCell ref="BM44:BP44"/>
    <mergeCell ref="CP43:CS43"/>
    <mergeCell ref="CO2:CW2"/>
    <mergeCell ref="DC2:DK2"/>
    <mergeCell ref="DB40:DD40"/>
    <mergeCell ref="BW49:BX49"/>
    <mergeCell ref="CF49:CG4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1:F19"/>
  <sheetViews>
    <sheetView tabSelected="1" topLeftCell="C13" workbookViewId="0">
      <selection activeCell="F22" sqref="F22"/>
    </sheetView>
  </sheetViews>
  <sheetFormatPr baseColWidth="10" defaultColWidth="8.83203125" defaultRowHeight="15" x14ac:dyDescent="0.2"/>
  <cols>
    <col min="3" max="3" width="27.83203125" customWidth="1"/>
    <col min="4" max="4" width="30.33203125" customWidth="1"/>
    <col min="5" max="5" width="17.33203125" customWidth="1"/>
    <col min="6" max="6" width="21.33203125" customWidth="1"/>
  </cols>
  <sheetData>
    <row r="11" spans="4:6" x14ac:dyDescent="0.2">
      <c r="E11" s="7" t="s">
        <v>306</v>
      </c>
      <c r="F11" s="7" t="s">
        <v>307</v>
      </c>
    </row>
    <row r="12" spans="4:6" x14ac:dyDescent="0.2">
      <c r="D12" s="59" t="s">
        <v>308</v>
      </c>
      <c r="E12" s="60">
        <v>86.666666666666671</v>
      </c>
      <c r="F12" s="60">
        <v>45.833333333333329</v>
      </c>
    </row>
    <row r="13" spans="4:6" x14ac:dyDescent="0.2">
      <c r="D13" s="59" t="s">
        <v>310</v>
      </c>
      <c r="E13" s="60">
        <v>6.2056724051467604</v>
      </c>
      <c r="F13" s="60">
        <v>10.1706503807114</v>
      </c>
    </row>
    <row r="16" spans="4:6" x14ac:dyDescent="0.2">
      <c r="F16" t="s">
        <v>311</v>
      </c>
    </row>
    <row r="17" spans="3:6" x14ac:dyDescent="0.2">
      <c r="F17" s="17" t="s">
        <v>312</v>
      </c>
    </row>
    <row r="18" spans="3:6" x14ac:dyDescent="0.2">
      <c r="F18" s="70" t="s">
        <v>309</v>
      </c>
    </row>
    <row r="19" spans="3:6" x14ac:dyDescent="0.2">
      <c r="C19" s="6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T56"/>
  <sheetViews>
    <sheetView workbookViewId="0">
      <selection activeCell="H26" sqref="H26:I26"/>
    </sheetView>
  </sheetViews>
  <sheetFormatPr baseColWidth="10" defaultColWidth="9.1640625" defaultRowHeight="15" x14ac:dyDescent="0.2"/>
  <cols>
    <col min="1" max="3" width="9.1640625" style="17"/>
    <col min="4" max="4" width="29.5" style="17" customWidth="1"/>
    <col min="5" max="7" width="15.1640625" style="17" customWidth="1"/>
    <col min="8" max="8" width="9.1640625" style="17"/>
    <col min="9" max="9" width="27.6640625" style="17" customWidth="1"/>
    <col min="10" max="10" width="17.33203125" style="17" customWidth="1"/>
    <col min="11" max="12" width="14.33203125" style="17" customWidth="1"/>
    <col min="13" max="13" width="9.1640625" style="17"/>
    <col min="14" max="14" width="15.33203125" style="17" customWidth="1"/>
    <col min="15" max="15" width="9.1640625" style="17"/>
    <col min="16" max="16" width="17.33203125" style="17" customWidth="1"/>
    <col min="17" max="17" width="15.33203125" style="17" customWidth="1"/>
    <col min="18" max="18" width="19.33203125" style="17" customWidth="1"/>
    <col min="19" max="19" width="16.33203125" style="17" customWidth="1"/>
    <col min="20" max="20" width="18.1640625" style="17" customWidth="1"/>
    <col min="21" max="16384" width="9.1640625" style="17"/>
  </cols>
  <sheetData>
    <row r="3" spans="4:20" x14ac:dyDescent="0.2">
      <c r="D3" s="61" t="s">
        <v>285</v>
      </c>
      <c r="J3" s="61" t="s">
        <v>286</v>
      </c>
    </row>
    <row r="4" spans="4:20" x14ac:dyDescent="0.2">
      <c r="N4" s="89" t="s">
        <v>280</v>
      </c>
      <c r="O4" s="89"/>
      <c r="P4" s="89"/>
      <c r="Q4" s="59"/>
      <c r="R4" s="59"/>
      <c r="S4" s="59"/>
      <c r="T4" s="59"/>
    </row>
    <row r="5" spans="4:20" x14ac:dyDescent="0.2">
      <c r="D5" s="59" t="s">
        <v>133</v>
      </c>
      <c r="E5" s="59"/>
      <c r="F5" s="59"/>
      <c r="G5" s="59"/>
      <c r="H5" s="59"/>
      <c r="I5" s="59" t="s">
        <v>206</v>
      </c>
      <c r="J5" s="59"/>
      <c r="K5" s="59"/>
      <c r="L5" s="59"/>
      <c r="N5" s="59"/>
      <c r="O5" s="90" t="s">
        <v>1</v>
      </c>
      <c r="P5" s="90"/>
      <c r="Q5" s="90" t="s">
        <v>148</v>
      </c>
      <c r="R5" s="90"/>
      <c r="S5" s="90" t="s">
        <v>6</v>
      </c>
      <c r="T5" s="90"/>
    </row>
    <row r="6" spans="4:20" x14ac:dyDescent="0.2">
      <c r="D6" s="59"/>
      <c r="E6" s="59" t="s">
        <v>1</v>
      </c>
      <c r="F6" s="59" t="s">
        <v>148</v>
      </c>
      <c r="G6" s="59" t="s">
        <v>6</v>
      </c>
      <c r="H6" s="59"/>
      <c r="I6" s="59"/>
      <c r="J6" s="59" t="s">
        <v>1</v>
      </c>
      <c r="K6" s="59" t="s">
        <v>148</v>
      </c>
      <c r="L6" s="59" t="s">
        <v>6</v>
      </c>
      <c r="O6" s="59" t="s">
        <v>281</v>
      </c>
      <c r="P6" s="59" t="s">
        <v>284</v>
      </c>
      <c r="Q6" s="59" t="s">
        <v>281</v>
      </c>
      <c r="R6" s="59" t="s">
        <v>284</v>
      </c>
      <c r="S6" s="59" t="s">
        <v>281</v>
      </c>
      <c r="T6" s="59" t="s">
        <v>284</v>
      </c>
    </row>
    <row r="7" spans="4:20" x14ac:dyDescent="0.2">
      <c r="D7" s="59" t="s">
        <v>134</v>
      </c>
      <c r="E7" s="17">
        <v>100</v>
      </c>
      <c r="F7" s="60">
        <v>80.645161290322577</v>
      </c>
      <c r="G7" s="60">
        <v>90</v>
      </c>
      <c r="I7" s="59" t="s">
        <v>134</v>
      </c>
      <c r="J7" s="60">
        <v>60.869565217391312</v>
      </c>
      <c r="K7" s="60">
        <v>13.043478260869565</v>
      </c>
      <c r="L7" s="60">
        <v>34.782608695652172</v>
      </c>
      <c r="N7" s="59" t="s">
        <v>134</v>
      </c>
      <c r="O7" s="17">
        <f>E7</f>
        <v>100</v>
      </c>
      <c r="P7" s="60">
        <f>J7</f>
        <v>60.869565217391312</v>
      </c>
      <c r="Q7" s="60">
        <f>F7</f>
        <v>80.645161290322577</v>
      </c>
      <c r="R7" s="60">
        <f>K7</f>
        <v>13.043478260869565</v>
      </c>
      <c r="S7" s="60">
        <f>G7</f>
        <v>90</v>
      </c>
      <c r="T7" s="60">
        <f>L7</f>
        <v>34.782608695652172</v>
      </c>
    </row>
    <row r="8" spans="4:20" x14ac:dyDescent="0.2">
      <c r="D8" s="59" t="s">
        <v>135</v>
      </c>
      <c r="E8" s="17">
        <v>96</v>
      </c>
      <c r="F8" s="60">
        <v>44.444444444444443</v>
      </c>
      <c r="G8" s="60">
        <v>57.692307692307686</v>
      </c>
      <c r="I8" s="59" t="s">
        <v>135</v>
      </c>
      <c r="J8" s="60">
        <v>77.272727272727266</v>
      </c>
      <c r="K8" s="60">
        <v>0</v>
      </c>
      <c r="L8" s="60">
        <v>36.363636363636367</v>
      </c>
      <c r="N8" s="59" t="s">
        <v>135</v>
      </c>
      <c r="O8" s="17">
        <f>E8</f>
        <v>96</v>
      </c>
      <c r="P8" s="60">
        <f>J8</f>
        <v>77.272727272727266</v>
      </c>
      <c r="Q8" s="60">
        <f>F8</f>
        <v>44.444444444444443</v>
      </c>
      <c r="R8" s="60">
        <f>K8</f>
        <v>0</v>
      </c>
      <c r="S8" s="60">
        <f>G8</f>
        <v>57.692307692307686</v>
      </c>
      <c r="T8" s="60">
        <f>L8</f>
        <v>36.363636363636367</v>
      </c>
    </row>
    <row r="9" spans="4:20" x14ac:dyDescent="0.2">
      <c r="I9" s="59"/>
    </row>
    <row r="10" spans="4:20" x14ac:dyDescent="0.2">
      <c r="I10" s="59"/>
    </row>
    <row r="11" spans="4:20" x14ac:dyDescent="0.2">
      <c r="I11" s="59"/>
    </row>
    <row r="12" spans="4:20" x14ac:dyDescent="0.2">
      <c r="I12" s="59"/>
    </row>
    <row r="13" spans="4:20" x14ac:dyDescent="0.2">
      <c r="I13" s="59"/>
    </row>
    <row r="14" spans="4:20" x14ac:dyDescent="0.2">
      <c r="I14" s="59"/>
    </row>
    <row r="15" spans="4:20" x14ac:dyDescent="0.2">
      <c r="I15" s="59"/>
      <c r="N15" s="89" t="s">
        <v>282</v>
      </c>
      <c r="O15" s="89"/>
      <c r="P15" s="89"/>
      <c r="Q15" s="59"/>
      <c r="R15" s="59"/>
      <c r="S15" s="59"/>
      <c r="T15" s="59"/>
    </row>
    <row r="16" spans="4:20" x14ac:dyDescent="0.2">
      <c r="D16" s="59" t="s">
        <v>136</v>
      </c>
      <c r="E16" s="59"/>
      <c r="F16" s="59"/>
      <c r="G16" s="59"/>
      <c r="H16" s="59"/>
      <c r="I16" s="59" t="s">
        <v>277</v>
      </c>
      <c r="J16" s="59"/>
      <c r="K16" s="59"/>
      <c r="L16" s="59"/>
      <c r="N16" s="59"/>
      <c r="O16" s="90" t="s">
        <v>1</v>
      </c>
      <c r="P16" s="90"/>
      <c r="Q16" s="90" t="s">
        <v>148</v>
      </c>
      <c r="R16" s="90"/>
      <c r="S16" s="90" t="s">
        <v>6</v>
      </c>
      <c r="T16" s="90"/>
    </row>
    <row r="17" spans="4:20" x14ac:dyDescent="0.2">
      <c r="D17" s="59"/>
      <c r="E17" s="59" t="s">
        <v>1</v>
      </c>
      <c r="F17" s="59" t="s">
        <v>148</v>
      </c>
      <c r="G17" s="59" t="s">
        <v>6</v>
      </c>
      <c r="H17" s="59"/>
      <c r="I17" s="59"/>
      <c r="J17" s="59" t="s">
        <v>1</v>
      </c>
      <c r="K17" s="59" t="s">
        <v>148</v>
      </c>
      <c r="L17" s="59" t="s">
        <v>6</v>
      </c>
      <c r="N17" s="59"/>
      <c r="O17" s="59" t="s">
        <v>281</v>
      </c>
      <c r="P17" s="59" t="s">
        <v>283</v>
      </c>
      <c r="Q17" s="59" t="s">
        <v>281</v>
      </c>
      <c r="R17" s="59" t="s">
        <v>283</v>
      </c>
      <c r="S17" s="59" t="s">
        <v>281</v>
      </c>
      <c r="T17" s="59" t="s">
        <v>283</v>
      </c>
    </row>
    <row r="18" spans="4:20" x14ac:dyDescent="0.2">
      <c r="D18" s="59" t="s">
        <v>134</v>
      </c>
      <c r="E18" s="60">
        <v>81.818181818181827</v>
      </c>
      <c r="F18" s="60">
        <v>21.212121212121211</v>
      </c>
      <c r="G18" s="60">
        <v>48.484848484848484</v>
      </c>
      <c r="I18" s="59" t="s">
        <v>134</v>
      </c>
      <c r="J18" s="60">
        <v>71.428571428571431</v>
      </c>
      <c r="K18" s="60">
        <v>10.714285714285714</v>
      </c>
      <c r="L18" s="60">
        <v>42.857142857142854</v>
      </c>
      <c r="N18" s="59" t="s">
        <v>134</v>
      </c>
      <c r="O18" s="60">
        <f>E18</f>
        <v>81.818181818181827</v>
      </c>
      <c r="P18" s="60">
        <f>J18</f>
        <v>71.428571428571431</v>
      </c>
      <c r="Q18" s="60">
        <f>F18</f>
        <v>21.212121212121211</v>
      </c>
      <c r="R18" s="60">
        <f>K18</f>
        <v>10.714285714285714</v>
      </c>
      <c r="S18" s="60">
        <f>G18</f>
        <v>48.484848484848484</v>
      </c>
      <c r="T18" s="60">
        <f>L18</f>
        <v>42.857142857142854</v>
      </c>
    </row>
    <row r="19" spans="4:20" x14ac:dyDescent="0.2">
      <c r="D19" s="59" t="s">
        <v>135</v>
      </c>
      <c r="E19" s="60">
        <v>52.380952380952387</v>
      </c>
      <c r="F19" s="60">
        <v>28.571428571428569</v>
      </c>
      <c r="G19" s="60">
        <v>28.571428571428569</v>
      </c>
      <c r="I19" s="59" t="s">
        <v>135</v>
      </c>
      <c r="J19" s="60">
        <v>90.909090909090907</v>
      </c>
      <c r="K19" s="60">
        <v>27.27272727272727</v>
      </c>
      <c r="L19" s="60">
        <v>59.090909090909093</v>
      </c>
      <c r="N19" s="59" t="s">
        <v>135</v>
      </c>
      <c r="O19" s="60">
        <f>E19</f>
        <v>52.380952380952387</v>
      </c>
      <c r="P19" s="60">
        <f>J19</f>
        <v>90.909090909090907</v>
      </c>
      <c r="Q19" s="60">
        <f>F19</f>
        <v>28.571428571428569</v>
      </c>
      <c r="R19" s="60">
        <f>K19</f>
        <v>27.27272727272727</v>
      </c>
      <c r="S19" s="60">
        <f>G19</f>
        <v>28.571428571428569</v>
      </c>
      <c r="T19" s="60">
        <f>L19</f>
        <v>59.090909090909093</v>
      </c>
    </row>
    <row r="21" spans="4:20" x14ac:dyDescent="0.2">
      <c r="D21" s="66" t="s">
        <v>289</v>
      </c>
      <c r="H21" s="85" t="s">
        <v>289</v>
      </c>
      <c r="I21" s="85"/>
      <c r="M21" s="85" t="s">
        <v>289</v>
      </c>
      <c r="N21" s="85"/>
    </row>
    <row r="22" spans="4:20" x14ac:dyDescent="0.2">
      <c r="D22" s="17" t="s">
        <v>303</v>
      </c>
    </row>
    <row r="23" spans="4:20" x14ac:dyDescent="0.2">
      <c r="D23" s="64" t="s">
        <v>265</v>
      </c>
      <c r="H23" s="64" t="s">
        <v>290</v>
      </c>
      <c r="M23" s="64" t="s">
        <v>265</v>
      </c>
    </row>
    <row r="24" spans="4:20" x14ac:dyDescent="0.2">
      <c r="D24" s="63"/>
      <c r="G24" s="88" t="s">
        <v>293</v>
      </c>
      <c r="H24" s="88"/>
      <c r="I24" s="88"/>
      <c r="M24" s="87" t="s">
        <v>298</v>
      </c>
      <c r="N24" s="87"/>
    </row>
    <row r="25" spans="4:20" x14ac:dyDescent="0.2">
      <c r="D25" s="64" t="s">
        <v>287</v>
      </c>
      <c r="H25" s="64" t="s">
        <v>291</v>
      </c>
      <c r="M25" s="64" t="s">
        <v>272</v>
      </c>
    </row>
    <row r="26" spans="4:20" x14ac:dyDescent="0.2">
      <c r="D26" s="67" t="s">
        <v>288</v>
      </c>
      <c r="H26" s="86" t="s">
        <v>292</v>
      </c>
      <c r="I26" s="86"/>
      <c r="M26" s="86" t="s">
        <v>297</v>
      </c>
      <c r="N26" s="86"/>
    </row>
    <row r="27" spans="4:20" x14ac:dyDescent="0.2">
      <c r="D27" s="64"/>
      <c r="H27" s="64"/>
      <c r="M27" s="64"/>
    </row>
    <row r="28" spans="4:20" x14ac:dyDescent="0.2">
      <c r="D28" s="64"/>
      <c r="H28" s="64"/>
      <c r="M28" s="64"/>
    </row>
    <row r="29" spans="4:20" x14ac:dyDescent="0.2">
      <c r="D29" s="64"/>
      <c r="H29" s="64"/>
      <c r="M29" s="64"/>
    </row>
    <row r="30" spans="4:20" x14ac:dyDescent="0.2">
      <c r="D30" s="64"/>
      <c r="H30" s="64"/>
      <c r="M30" s="64"/>
    </row>
    <row r="31" spans="4:20" x14ac:dyDescent="0.2">
      <c r="D31" s="64"/>
      <c r="H31" s="64"/>
      <c r="M31" s="64"/>
    </row>
    <row r="32" spans="4:20" x14ac:dyDescent="0.2">
      <c r="D32" s="65"/>
      <c r="H32" s="65"/>
      <c r="M32" s="65"/>
    </row>
    <row r="34" spans="8:13" x14ac:dyDescent="0.2">
      <c r="H34" s="85" t="s">
        <v>289</v>
      </c>
      <c r="I34" s="85"/>
      <c r="L34" s="85" t="s">
        <v>301</v>
      </c>
      <c r="M34" s="85"/>
    </row>
    <row r="35" spans="8:13" x14ac:dyDescent="0.2">
      <c r="H35" s="68" t="s">
        <v>296</v>
      </c>
      <c r="L35" s="64" t="s">
        <v>265</v>
      </c>
    </row>
    <row r="36" spans="8:13" x14ac:dyDescent="0.2">
      <c r="H36" s="64" t="s">
        <v>265</v>
      </c>
      <c r="L36" s="63" t="s">
        <v>302</v>
      </c>
    </row>
    <row r="37" spans="8:13" x14ac:dyDescent="0.2">
      <c r="H37" s="63"/>
      <c r="L37" s="64" t="s">
        <v>299</v>
      </c>
    </row>
    <row r="38" spans="8:13" x14ac:dyDescent="0.2">
      <c r="H38" s="64" t="s">
        <v>294</v>
      </c>
      <c r="L38" s="86" t="s">
        <v>300</v>
      </c>
      <c r="M38" s="86"/>
    </row>
    <row r="39" spans="8:13" x14ac:dyDescent="0.2">
      <c r="H39" s="86" t="s">
        <v>295</v>
      </c>
      <c r="I39" s="86"/>
    </row>
    <row r="40" spans="8:13" x14ac:dyDescent="0.2">
      <c r="H40" s="64"/>
    </row>
    <row r="41" spans="8:13" x14ac:dyDescent="0.2">
      <c r="H41" s="64"/>
    </row>
    <row r="42" spans="8:13" x14ac:dyDescent="0.2">
      <c r="H42" s="64"/>
    </row>
    <row r="43" spans="8:13" x14ac:dyDescent="0.2">
      <c r="H43" s="64"/>
    </row>
    <row r="44" spans="8:13" x14ac:dyDescent="0.2">
      <c r="H44" s="64"/>
    </row>
    <row r="45" spans="8:13" x14ac:dyDescent="0.2">
      <c r="H45" s="64"/>
    </row>
    <row r="46" spans="8:13" x14ac:dyDescent="0.2">
      <c r="H46" s="64"/>
    </row>
    <row r="51" spans="13:13" x14ac:dyDescent="0.2">
      <c r="M51" s="64"/>
    </row>
    <row r="52" spans="13:13" x14ac:dyDescent="0.2">
      <c r="M52" s="64"/>
    </row>
    <row r="53" spans="13:13" x14ac:dyDescent="0.2">
      <c r="M53" s="64"/>
    </row>
    <row r="54" spans="13:13" x14ac:dyDescent="0.2">
      <c r="M54" s="64"/>
    </row>
    <row r="55" spans="13:13" x14ac:dyDescent="0.2">
      <c r="M55" s="64"/>
    </row>
    <row r="56" spans="13:13" x14ac:dyDescent="0.2">
      <c r="M56" s="65"/>
    </row>
  </sheetData>
  <mergeCells count="18">
    <mergeCell ref="N15:P15"/>
    <mergeCell ref="O16:P16"/>
    <mergeCell ref="Q16:R16"/>
    <mergeCell ref="S16:T16"/>
    <mergeCell ref="N4:P4"/>
    <mergeCell ref="O5:P5"/>
    <mergeCell ref="Q5:R5"/>
    <mergeCell ref="S5:T5"/>
    <mergeCell ref="H21:I21"/>
    <mergeCell ref="G24:I24"/>
    <mergeCell ref="H26:I26"/>
    <mergeCell ref="H34:I34"/>
    <mergeCell ref="H39:I39"/>
    <mergeCell ref="M21:N21"/>
    <mergeCell ref="M26:N26"/>
    <mergeCell ref="M24:N24"/>
    <mergeCell ref="L34:M34"/>
    <mergeCell ref="L38:M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DEG expression in the PVD</vt:lpstr>
      <vt:lpstr>Figure 5. I</vt:lpstr>
      <vt:lpstr>summary and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In</dc:creator>
  <cp:lastModifiedBy>Podbilewicz Benjamin</cp:lastModifiedBy>
  <dcterms:created xsi:type="dcterms:W3CDTF">2017-06-03T18:35:49Z</dcterms:created>
  <dcterms:modified xsi:type="dcterms:W3CDTF">2024-11-17T09:07:44Z</dcterms:modified>
</cp:coreProperties>
</file>