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5 Figure supp. 1, A+B+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J16" i="1"/>
  <c r="D34" i="1" s="1"/>
  <c r="I16" i="1"/>
  <c r="I17" i="1"/>
  <c r="E26" i="1" s="1"/>
  <c r="D16" i="1"/>
  <c r="D17" i="1"/>
  <c r="E25" i="1" s="1"/>
  <c r="E17" i="1"/>
  <c r="E33" i="1" s="1"/>
  <c r="J17" i="1"/>
  <c r="E34" i="1" s="1"/>
  <c r="E16" i="1"/>
  <c r="D33" i="1" s="1"/>
</calcChain>
</file>

<file path=xl/sharedStrings.xml><?xml version="1.0" encoding="utf-8"?>
<sst xmlns="http://schemas.openxmlformats.org/spreadsheetml/2006/main" count="18" uniqueCount="8">
  <si>
    <t>Isolated EtOH</t>
  </si>
  <si>
    <t>Isolated ATR</t>
  </si>
  <si>
    <t>% straight</t>
  </si>
  <si>
    <t>Average</t>
  </si>
  <si>
    <t>Standard error</t>
  </si>
  <si>
    <t>ectopic/non-ectopic branches</t>
  </si>
  <si>
    <t>standard error</t>
  </si>
  <si>
    <t>% straight quaternary branches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</si>
</sst>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charset val="177"/>
      <scheme val="minor"/>
    </font>
    <font>
      <sz val="11"/>
      <color rgb="FF7030A0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ECTOPIC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2483333333333329"/>
          <c:y val="8.796296296296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9466316710412"/>
          <c:y val="0.18518518518518517"/>
          <c:w val="0.84224978127734029"/>
          <c:h val="0.6731944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 Figure supp. 1, A+B+C'!$D$24</c:f>
              <c:strCache>
                <c:ptCount val="1"/>
                <c:pt idx="0">
                  <c:v>ectopic/non-ectopic branches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 Figure supp. 1, A+B+C'!$E$25:$E$26</c:f>
                <c:numCache>
                  <c:formatCode>General</c:formatCode>
                  <c:ptCount val="2"/>
                  <c:pt idx="0">
                    <c:v>5.0342150986681239E-2</c:v>
                  </c:pt>
                  <c:pt idx="1">
                    <c:v>4.8717262205121466E-2</c:v>
                  </c:pt>
                </c:numCache>
              </c:numRef>
            </c:plus>
            <c:minus>
              <c:numRef>
                <c:f>'Figure 5 Figure supp. 1, A+B+C'!$E$25:$E$26</c:f>
                <c:numCache>
                  <c:formatCode>General</c:formatCode>
                  <c:ptCount val="2"/>
                  <c:pt idx="0">
                    <c:v>5.0342150986681239E-2</c:v>
                  </c:pt>
                  <c:pt idx="1">
                    <c:v>4.8717262205121466E-2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 Figure supp. 1, A+B+C'!$C$25:$C$26</c:f>
              <c:strCache>
                <c:ptCount val="2"/>
                <c:pt idx="0">
                  <c:v>Isolated EtOH</c:v>
                </c:pt>
                <c:pt idx="1">
                  <c:v>Isolated ATR</c:v>
                </c:pt>
              </c:strCache>
            </c:strRef>
          </c:cat>
          <c:val>
            <c:numRef>
              <c:f>'Figure 5 Figure supp. 1, A+B+C'!$D$25:$D$26</c:f>
              <c:numCache>
                <c:formatCode>0.00</c:formatCode>
                <c:ptCount val="2"/>
                <c:pt idx="0">
                  <c:v>0.35842318344145474</c:v>
                </c:pt>
                <c:pt idx="1">
                  <c:v>0.38467537234688787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1-4E20-9CC7-41BC3EF68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5790767"/>
        <c:axId val="834637279"/>
      </c:barChart>
      <c:catAx>
        <c:axId val="82579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4637279"/>
        <c:crosses val="autoZero"/>
        <c:auto val="1"/>
        <c:lblAlgn val="ctr"/>
        <c:lblOffset val="100"/>
        <c:noMultiLvlLbl val="0"/>
      </c:catAx>
      <c:valAx>
        <c:axId val="834637279"/>
        <c:scaling>
          <c:orientation val="minMax"/>
          <c:max val="0.5"/>
          <c:min val="0"/>
        </c:scaling>
        <c:delete val="0"/>
        <c:axPos val="l"/>
        <c:numFmt formatCode="0.0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5790767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straight</a:t>
            </a:r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2483333333333329"/>
          <c:y val="8.796296296296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9466316710412"/>
          <c:y val="0.18518518518518517"/>
          <c:w val="0.84224978127734029"/>
          <c:h val="0.6731944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'[1]ZX819 MEC-10 with beads'!$BK$28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'[1]ZX819 MEC-10 with beads'!$BL$29:$BL$30</c:f>
                <c:numCache>
                  <c:formatCode>General</c:formatCode>
                  <c:ptCount val="2"/>
                  <c:pt idx="0">
                    <c:v>5.5918176278283642</c:v>
                  </c:pt>
                  <c:pt idx="1">
                    <c:v>3.4064468045667375</c:v>
                  </c:pt>
                </c:numCache>
              </c:numRef>
            </c:plus>
            <c:minus>
              <c:numRef>
                <c:f>'[1]ZX819 MEC-10 with beads'!$BL$29:$BL$30</c:f>
                <c:numCache>
                  <c:formatCode>General</c:formatCode>
                  <c:ptCount val="2"/>
                  <c:pt idx="0">
                    <c:v>5.5918176278283642</c:v>
                  </c:pt>
                  <c:pt idx="1">
                    <c:v>3.4064468045667375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'[1]ZX819 MEC-10 with beads'!$BJ$29:$BJ$30</c:f>
              <c:strCache>
                <c:ptCount val="2"/>
                <c:pt idx="0">
                  <c:v>Isolated with Et-OH</c:v>
                </c:pt>
                <c:pt idx="1">
                  <c:v>Isolated with ATR</c:v>
                </c:pt>
              </c:strCache>
            </c:strRef>
          </c:cat>
          <c:val>
            <c:numRef>
              <c:f>'[1]ZX819 MEC-10 with beads'!$BK$29:$BK$30</c:f>
              <c:numCache>
                <c:formatCode>General</c:formatCode>
                <c:ptCount val="2"/>
                <c:pt idx="0">
                  <c:v>20.600107316327954</c:v>
                </c:pt>
                <c:pt idx="1">
                  <c:v>27.355951898516555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6-46D7-A010-9C993D7BF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5790767"/>
        <c:axId val="834637279"/>
      </c:barChart>
      <c:catAx>
        <c:axId val="82579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4637279"/>
        <c:crosses val="autoZero"/>
        <c:auto val="1"/>
        <c:lblAlgn val="ctr"/>
        <c:lblOffset val="100"/>
        <c:noMultiLvlLbl val="0"/>
      </c:catAx>
      <c:valAx>
        <c:axId val="834637279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5790767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</a:t>
            </a:r>
            <a:r>
              <a:rPr lang="en-US" baseline="0"/>
              <a:t> self avoidance</a:t>
            </a:r>
            <a:endParaRPr lang="en-US"/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2483333333333329"/>
          <c:y val="8.796296296296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9466316710412"/>
          <c:y val="0.18518518518518517"/>
          <c:w val="0.84224978127734029"/>
          <c:h val="0.6731944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'[1]ZX819 MEC-10 with beads'!$BK$49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'[1]ZX819 MEC-10 with beads'!$BL$50:$BL$51</c:f>
                <c:numCache>
                  <c:formatCode>General</c:formatCode>
                  <c:ptCount val="2"/>
                  <c:pt idx="0">
                    <c:v>4.0551043589655338</c:v>
                  </c:pt>
                  <c:pt idx="1">
                    <c:v>3.485813580616687</c:v>
                  </c:pt>
                </c:numCache>
              </c:numRef>
            </c:plus>
            <c:minus>
              <c:numRef>
                <c:f>'[1]ZX819 MEC-10 with beads'!$BL$50:$BL$51</c:f>
                <c:numCache>
                  <c:formatCode>General</c:formatCode>
                  <c:ptCount val="2"/>
                  <c:pt idx="0">
                    <c:v>4.0551043589655338</c:v>
                  </c:pt>
                  <c:pt idx="1">
                    <c:v>3.485813580616687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'[1]ZX819 MEC-10 with beads'!$BJ$50:$BJ$51</c:f>
              <c:strCache>
                <c:ptCount val="2"/>
                <c:pt idx="0">
                  <c:v>Isolated with Et-OH</c:v>
                </c:pt>
                <c:pt idx="1">
                  <c:v>Isolated with ATR</c:v>
                </c:pt>
              </c:strCache>
            </c:strRef>
          </c:cat>
          <c:val>
            <c:numRef>
              <c:f>'[1]ZX819 MEC-10 with beads'!$BK$50:$BK$51</c:f>
              <c:numCache>
                <c:formatCode>General</c:formatCode>
                <c:ptCount val="2"/>
                <c:pt idx="0">
                  <c:v>8.8504088504088489</c:v>
                </c:pt>
                <c:pt idx="1">
                  <c:v>9.6972471972471972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3-4463-A7FA-FE670354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5790767"/>
        <c:axId val="834637279"/>
      </c:barChart>
      <c:catAx>
        <c:axId val="82579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4637279"/>
        <c:crosses val="autoZero"/>
        <c:auto val="1"/>
        <c:lblAlgn val="ctr"/>
        <c:lblOffset val="100"/>
        <c:noMultiLvlLbl val="0"/>
      </c:catAx>
      <c:valAx>
        <c:axId val="834637279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5790767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</xdr:colOff>
      <xdr:row>6</xdr:row>
      <xdr:rowOff>38100</xdr:rowOff>
    </xdr:from>
    <xdr:to>
      <xdr:col>17</xdr:col>
      <xdr:colOff>170126</xdr:colOff>
      <xdr:row>23</xdr:row>
      <xdr:rowOff>3175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427D131-DDB0-45E0-95B6-2E6EC6572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152400</xdr:colOff>
      <xdr:row>24</xdr:row>
      <xdr:rowOff>126207</xdr:rowOff>
    </xdr:from>
    <xdr:to>
      <xdr:col>17</xdr:col>
      <xdr:colOff>322262</xdr:colOff>
      <xdr:row>43</xdr:row>
      <xdr:rowOff>112449</xdr:rowOff>
    </xdr:to>
    <xdr:graphicFrame macro="">
      <xdr:nvGraphicFramePr>
        <xdr:cNvPr id="3" name="תרשים 5">
          <a:extLst>
            <a:ext uri="{FF2B5EF4-FFF2-40B4-BE49-F238E27FC236}">
              <a16:creationId xmlns:a16="http://schemas.microsoft.com/office/drawing/2014/main" id="{9A71A3E1-D75B-40A2-8F27-3C4B75538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332317</xdr:colOff>
      <xdr:row>49</xdr:row>
      <xdr:rowOff>139966</xdr:rowOff>
    </xdr:from>
    <xdr:to>
      <xdr:col>20</xdr:col>
      <xdr:colOff>510117</xdr:colOff>
      <xdr:row>68</xdr:row>
      <xdr:rowOff>75936</xdr:rowOff>
    </xdr:to>
    <xdr:graphicFrame macro="">
      <xdr:nvGraphicFramePr>
        <xdr:cNvPr id="4" name="תרשים 8">
          <a:extLst>
            <a:ext uri="{FF2B5EF4-FFF2-40B4-BE49-F238E27FC236}">
              <a16:creationId xmlns:a16="http://schemas.microsoft.com/office/drawing/2014/main" id="{DDF8AC8B-C11C-40B0-8502-D12D0B0B7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togenetics%20P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X819 MEC-10 with beads"/>
    </sheetNames>
    <sheetDataSet>
      <sheetData sheetId="0">
        <row r="2">
          <cell r="BK2" t="str">
            <v>Avg</v>
          </cell>
        </row>
        <row r="28">
          <cell r="BK28" t="str">
            <v>Avg</v>
          </cell>
        </row>
        <row r="29">
          <cell r="BJ29" t="str">
            <v>Isolated with Et-OH</v>
          </cell>
          <cell r="BK29">
            <v>20.600107316327954</v>
          </cell>
          <cell r="BL29">
            <v>5.5918176278283642</v>
          </cell>
        </row>
        <row r="30">
          <cell r="BJ30" t="str">
            <v>Isolated with ATR</v>
          </cell>
          <cell r="BK30">
            <v>27.355951898516555</v>
          </cell>
          <cell r="BL30">
            <v>3.4064468045667375</v>
          </cell>
        </row>
        <row r="49">
          <cell r="BK49" t="str">
            <v>Avg</v>
          </cell>
        </row>
        <row r="50">
          <cell r="BJ50" t="str">
            <v>Isolated with Et-OH</v>
          </cell>
          <cell r="BK50">
            <v>8.8504088504088489</v>
          </cell>
          <cell r="BL50">
            <v>4.0551043589655338</v>
          </cell>
        </row>
        <row r="51">
          <cell r="BJ51" t="str">
            <v>Isolated with ATR</v>
          </cell>
          <cell r="BK51">
            <v>9.6972471972471972</v>
          </cell>
          <cell r="BL51">
            <v>3.485813580616687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tabSelected="1" topLeftCell="H51" workbookViewId="0">
      <selection activeCell="H25" sqref="H25"/>
    </sheetView>
  </sheetViews>
  <sheetFormatPr defaultRowHeight="14.75" x14ac:dyDescent="0.75"/>
  <cols>
    <col min="3" max="3" width="16" customWidth="1"/>
    <col min="4" max="4" width="29.26953125" customWidth="1"/>
    <col min="5" max="5" width="15.26953125" customWidth="1"/>
    <col min="8" max="8" width="15.7265625" customWidth="1"/>
    <col min="9" max="9" width="26.40625" customWidth="1"/>
    <col min="10" max="10" width="11.54296875" bestFit="1" customWidth="1"/>
  </cols>
  <sheetData>
    <row r="3" spans="2:10" x14ac:dyDescent="0.75">
      <c r="C3" s="1" t="s">
        <v>0</v>
      </c>
      <c r="H3" s="1" t="s">
        <v>1</v>
      </c>
    </row>
    <row r="4" spans="2:10" x14ac:dyDescent="0.75">
      <c r="D4" s="2" t="s">
        <v>5</v>
      </c>
      <c r="E4" s="4" t="s">
        <v>2</v>
      </c>
      <c r="F4" s="11"/>
      <c r="G4" s="11"/>
      <c r="H4" s="11"/>
      <c r="I4" s="9" t="s">
        <v>5</v>
      </c>
      <c r="J4" s="4" t="s">
        <v>2</v>
      </c>
    </row>
    <row r="5" spans="2:10" x14ac:dyDescent="0.75">
      <c r="B5" s="3"/>
      <c r="D5" s="10">
        <v>0.2857142857142857</v>
      </c>
      <c r="E5" s="5">
        <v>20</v>
      </c>
      <c r="F5" s="10"/>
      <c r="G5" s="3"/>
      <c r="H5" s="10"/>
      <c r="I5" s="10">
        <v>0.26436781609195403</v>
      </c>
      <c r="J5" s="5">
        <v>40</v>
      </c>
    </row>
    <row r="6" spans="2:10" x14ac:dyDescent="0.75">
      <c r="B6" s="3"/>
      <c r="D6" s="10">
        <v>0.26041666666666669</v>
      </c>
      <c r="E6" s="5">
        <v>19.642857142857142</v>
      </c>
      <c r="F6" s="10"/>
      <c r="G6" s="3"/>
      <c r="H6" s="10"/>
      <c r="I6" s="10">
        <v>0.48</v>
      </c>
      <c r="J6" s="5">
        <v>24.137931034482758</v>
      </c>
    </row>
    <row r="7" spans="2:10" x14ac:dyDescent="0.75">
      <c r="B7" s="3"/>
      <c r="D7" s="10">
        <v>0.5</v>
      </c>
      <c r="E7" s="5">
        <v>9.67741935483871</v>
      </c>
      <c r="F7" s="10"/>
      <c r="G7" s="3"/>
      <c r="H7" s="10"/>
      <c r="I7" s="10">
        <v>0.46808510638297873</v>
      </c>
      <c r="J7" s="5">
        <v>17.241379310344829</v>
      </c>
    </row>
    <row r="8" spans="2:10" x14ac:dyDescent="0.75">
      <c r="B8" s="3"/>
      <c r="D8" s="10">
        <v>0.32075471698113206</v>
      </c>
      <c r="E8" s="5">
        <v>11.111111111111111</v>
      </c>
      <c r="F8" s="10"/>
      <c r="G8" s="3"/>
      <c r="H8" s="10"/>
      <c r="I8" s="10">
        <v>0.56521739130434778</v>
      </c>
      <c r="J8" s="5">
        <v>28.000000000000004</v>
      </c>
    </row>
    <row r="9" spans="2:10" x14ac:dyDescent="0.75">
      <c r="B9" s="3"/>
      <c r="D9" s="10">
        <v>0.72340425531914898</v>
      </c>
      <c r="E9" s="5">
        <v>0</v>
      </c>
      <c r="F9" s="10"/>
      <c r="G9" s="3"/>
      <c r="H9" s="10"/>
      <c r="I9" s="10">
        <v>0.51111111111111107</v>
      </c>
      <c r="J9" s="5">
        <v>14.000000000000002</v>
      </c>
    </row>
    <row r="10" spans="2:10" x14ac:dyDescent="0.75">
      <c r="B10" s="3"/>
      <c r="D10" s="10">
        <v>0.21052631578947367</v>
      </c>
      <c r="E10" s="5">
        <v>8.8235294117647065</v>
      </c>
      <c r="F10" s="10"/>
      <c r="G10" s="3"/>
      <c r="H10" s="10"/>
      <c r="I10" s="10">
        <v>0.34</v>
      </c>
      <c r="J10" s="5">
        <v>40.625</v>
      </c>
    </row>
    <row r="11" spans="2:10" x14ac:dyDescent="0.75">
      <c r="B11" s="3"/>
      <c r="D11" s="10">
        <v>0.45454545454545453</v>
      </c>
      <c r="E11" s="5">
        <v>39.393939393939391</v>
      </c>
      <c r="F11" s="10"/>
      <c r="G11" s="3"/>
      <c r="H11" s="10"/>
      <c r="I11" s="10">
        <v>0.21052631578947367</v>
      </c>
      <c r="J11" s="5">
        <v>24.074074074074073</v>
      </c>
    </row>
    <row r="12" spans="2:10" x14ac:dyDescent="0.75">
      <c r="B12" s="3"/>
      <c r="D12" s="10">
        <v>0.34482758620689657</v>
      </c>
      <c r="E12" s="5">
        <v>12.5</v>
      </c>
      <c r="F12" s="10"/>
      <c r="G12" s="3"/>
      <c r="H12" s="10"/>
      <c r="I12" s="10">
        <v>0.23809523809523805</v>
      </c>
      <c r="J12" s="5">
        <v>30.76923076923077</v>
      </c>
    </row>
    <row r="13" spans="2:10" x14ac:dyDescent="0.75">
      <c r="B13" s="3"/>
      <c r="D13" s="10">
        <v>0.23404255319148937</v>
      </c>
      <c r="E13" s="5">
        <v>60.714285714285708</v>
      </c>
      <c r="F13" s="10"/>
      <c r="G13" s="10"/>
      <c r="H13" s="10"/>
      <c r="I13" s="10"/>
      <c r="J13" s="10"/>
    </row>
    <row r="14" spans="2:10" x14ac:dyDescent="0.75">
      <c r="B14" s="3"/>
      <c r="D14" s="10">
        <v>0.25</v>
      </c>
      <c r="E14" s="5">
        <v>24.137931034482758</v>
      </c>
      <c r="F14" s="10"/>
      <c r="G14" s="10"/>
      <c r="H14" s="10"/>
      <c r="I14" s="10"/>
      <c r="J14" s="10"/>
    </row>
    <row r="15" spans="2:10" x14ac:dyDescent="0.75">
      <c r="D15" s="11"/>
      <c r="E15" s="11"/>
      <c r="F15" s="11"/>
      <c r="G15" s="11"/>
      <c r="H15" s="11"/>
      <c r="I15" s="11"/>
      <c r="J15" s="11"/>
    </row>
    <row r="16" spans="2:10" s="6" customFormat="1" x14ac:dyDescent="0.75">
      <c r="C16" s="7" t="s">
        <v>3</v>
      </c>
      <c r="D16" s="8">
        <f>AVERAGE(D5:D14)</f>
        <v>0.35842318344145474</v>
      </c>
      <c r="E16" s="8">
        <f>AVERAGE(E5:E14)</f>
        <v>20.600107316327954</v>
      </c>
      <c r="F16" s="8"/>
      <c r="G16" s="8"/>
      <c r="H16" s="7" t="s">
        <v>3</v>
      </c>
      <c r="I16" s="8">
        <f>AVERAGE(I5:I13)</f>
        <v>0.38467537234688787</v>
      </c>
      <c r="J16" s="8">
        <f>AVERAGE(J5:J13)</f>
        <v>27.355951898516555</v>
      </c>
    </row>
    <row r="17" spans="3:10" x14ac:dyDescent="0.75">
      <c r="C17" s="7" t="s">
        <v>4</v>
      </c>
      <c r="D17" s="8">
        <f>STDEV(D5:D14)/COUNT(D5:D14)^0.5</f>
        <v>5.0342150986681239E-2</v>
      </c>
      <c r="E17" s="8">
        <f>STDEV(E5:E14)/COUNT(E5:E14)^0.5</f>
        <v>5.5918176278283642</v>
      </c>
      <c r="F17" s="11"/>
      <c r="G17" s="11"/>
      <c r="H17" s="7" t="s">
        <v>4</v>
      </c>
      <c r="I17" s="8">
        <f>STDEV(I5:I12)/COUNT(I5:I12)^0.5</f>
        <v>4.8717262205121466E-2</v>
      </c>
      <c r="J17" s="8">
        <f>STDEV(J5:J12)/COUNT(J5:J12)^0.5</f>
        <v>3.4064468045667375</v>
      </c>
    </row>
    <row r="24" spans="3:10" x14ac:dyDescent="0.75">
      <c r="D24" s="9" t="s">
        <v>5</v>
      </c>
      <c r="E24" s="7" t="s">
        <v>6</v>
      </c>
    </row>
    <row r="25" spans="3:10" x14ac:dyDescent="0.75">
      <c r="C25" s="1" t="s">
        <v>0</v>
      </c>
      <c r="D25" s="10">
        <f>D16</f>
        <v>0.35842318344145474</v>
      </c>
      <c r="E25" s="10">
        <f>D17</f>
        <v>5.0342150986681239E-2</v>
      </c>
    </row>
    <row r="26" spans="3:10" x14ac:dyDescent="0.75">
      <c r="C26" s="1" t="s">
        <v>1</v>
      </c>
      <c r="D26" s="10">
        <f>I16</f>
        <v>0.38467537234688787</v>
      </c>
      <c r="E26" s="10">
        <f>I17</f>
        <v>4.8717262205121466E-2</v>
      </c>
    </row>
    <row r="32" spans="3:10" x14ac:dyDescent="0.75">
      <c r="D32" s="4" t="s">
        <v>7</v>
      </c>
      <c r="E32" s="7" t="s">
        <v>6</v>
      </c>
    </row>
    <row r="33" spans="3:5" x14ac:dyDescent="0.75">
      <c r="C33" s="1" t="s">
        <v>0</v>
      </c>
      <c r="D33" s="10">
        <f>E16</f>
        <v>20.600107316327954</v>
      </c>
      <c r="E33" s="10">
        <f>E17</f>
        <v>5.5918176278283642</v>
      </c>
    </row>
    <row r="34" spans="3:5" x14ac:dyDescent="0.75">
      <c r="C34" s="1" t="s">
        <v>1</v>
      </c>
      <c r="D34" s="10">
        <f>J16</f>
        <v>27.355951898516555</v>
      </c>
      <c r="E34" s="10">
        <f>J17</f>
        <v>3.4064468045667375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 Figure supp. 1, A+B+C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2024-09-28T06:36:53Z</dcterms:modified>
</cp:coreProperties>
</file>