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g"/>
  <Default Extension="png" ContentType="image/png"/>
  <Default Extension="bmp" ContentType="image/bmp"/>
  <Default Extension="gif" ContentType="image/gif"/>
  <Default Extension="tif" ContentType="image/tif"/>
  <Default Extension="pdf" ContentType="application/pdf"/>
  <Default Extension="mov" ContentType="application/movie"/>
  <Default Extension="vml" ContentType="application/vnd.openxmlformats-officedocument.vmlDrawing"/>
  <Default Extension="xlsx" ContentType="application/vnd.openxmlformats-officedocument.spreadsheetml.sheet"/>
  <Override PartName="/docProps/core.xml" ContentType="application/vnd.openxmlformats-package.core-properties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</Types>
</file>

<file path=_rels/.rels><?xml version="1.0" encoding="UTF-8"?>
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3" Type="http://schemas.openxmlformats.org/officeDocument/2006/relationships/officeDocument" Target="xl/workbook.xml"/></Relationships>
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40" windowWidth="15960" windowHeight="18080"/>
  </bookViews>
  <sheets>
    <sheet name="Sheet1" sheetId="1" r:id="rId4"/>
  </sheets>
</workbook>
</file>

<file path=xl/comments1.xml><?xml version="1.0" encoding="utf-8"?>
<comments xmlns="http://schemas.openxmlformats.org/spreadsheetml/2006/main">
  <authors>
    <author>Your User Name</author>
  </authors>
  <commentList>
    <comment ref="E1" authorId="0">
      <text>
        <r>
          <rPr>
            <sz val="11"/>
            <color indexed="8"/>
            <rFont val="Helvetica Neue"/>
          </rPr>
          <t xml:space="preserve">Your User Name:
Tecan.At.Common, 3.4.2.0
Tecan.At.Common.DocumentManagement, 3.4.2.0
Tecan.At.Common.DocumentManagement.Reader, 3.2.3.0
Tecan.At.Common.MCS, 3.4.2.0
Tecan.At.Common.Results, 3.4.2.0
Tecan.At.Common.UI, 3.4.2.0
Tecan.At.Communication.Common, 3.4.2.0
Tecan.At.Communication.Port.IP, 3.4.2.0
Tecan.At.Communication.Port.RS232, 3.4.2.0
Tecan.At.Communication.Port.SIM.Common, 3.4.2.0
Tecan.At.Communication.Port.USB, 3.4.2.0
Tecan.At.Communication.Server, 3.4.2.0
Tecan.At.Communication.SIM.AMR, 3.2.3.0
Tecan.At.Communication.SIM.AMRPlus, 3.2.3.0
Tecan.At.Communication.SIM.Connect, 3.4.2.0
Tecan.At.Communication.SIM.GeniosUltra, 3.2.3.0
Tecan.At.Communication.SIM.Safire3, 3.2.3.0
Tecan.At.Communication.SIM.Safire3Pro, 3.2.3.0
Tecan.At.Communication.SIM.SunriseMini, 3.2.3.0
Tecan.At.Instrument.Common, 3.4.2.0
Tecan.At.Instrument.Common.GCM, 3.4.2.0
Tecan.At.Instrument.Common.Reader, 3.2.3.0
Tecan.At.Instrument.Common.Stacker, 3.4.2.0
Tecan.At.Instrument.Gas.GCM, 3.4.2.0
Tecan.At.Instrument.GCM.Server, 3.4.2.0
Tecan.At.Instrument.Reader.AMR, 3.2.3.0
Tecan.At.Instrument.Reader.AMRPlus, 3.2.3.0
Tecan.At.Instrument.Reader.GeniosUltra, 3.2.3.0
Tecan.At.Instrument.Reader.Safire3, 3.2.3.0
Tecan.At.Instrument.Reader.Safire3Pro, 3.2.3.0
Tecan.At.Instrument.Reader.SunriseMini, 3.2.3.0
Tecan.At.Instrument.Server, 3.4.2.0
Tecan.At.Instrument.Stacker.Connect, 3.4.2.0
Tecan.At.Instrument.Stacker.Server, 3.4.2.0
Tecan.At.Measurement.BuiltInTest.Common, 3.2.3.0
Tecan.At.Measurement.Common, 3.2.3.0
Tecan.At.Measurement.Server, 3.2.3.0
Tecan.At.XFluor, 1.10.4.0
Tecan.At.XFluor.Connect.Reader, 1.10.4.0
Tecan.At.XFluor.Core, 1.10.4.0
Tecan.At.XFluor.Device, 1.10.4.0
Tecan.At.XFluor.Device.AMR, 1.10.4.0
Tecan.At.XFluor.Device.AMRPlus, 1.10.4.0
Tecan.At.XFluor.Device.GeniosUltra, 1.10.4.0
Tecan.At.XFluor.Device.Reader, 1.10.4.0
Tecan.At.XFluor.Device.Safire3, 1.10.4.0
Tecan.At.XFluor.Device.Safire3Pro, 1.10.4.0
Tecan.At.XFluor.Device.SunriseMini, 1.10.4.0
Tecan.At.XFluor.ExcelOutput, 1.10.4.0
Tecan.At.XFluor.NanoQuant, 1.10.4.0
Tecan.At.XFluor.ReaderEditor, 1.10.4.0
</t>
        </r>
      </text>
    </comment>
    <comment ref="E3" authorId="0">
      <text>
        <r>
          <rPr>
            <sz val="11"/>
            <color indexed="8"/>
            <rFont val="Helvetica Neue"/>
          </rPr>
          <t xml:space="preserve">Your User Name:
MEX, V 1.20 Safire2 MCR  (V 1.20 Safire2 MCR )
MEM, V 1.20 Safire2 MCR  (V 1.20 Safire2 MCR )
ABS, V 1.00 MCR Abs 4 Channel (V 1.00 MCR Abs 4 Channel)
LUM, V_1.05_02/2015_LUMINESCENCE (Feb 24 2015/17.31.16)
STPA, StackerSF-V1.00-12/0
STPB, StackerSF-V1.00-12/0
TCAN, V_1.00_02/2008_S3FTCAN (Feb 21 2008/17.19.16)
</t>
        </r>
      </text>
    </comment>
  </commentList>
</comments>
</file>

<file path=xl/sharedStrings.xml><?xml version="1.0" encoding="utf-8"?>
<sst xmlns="http://schemas.openxmlformats.org/spreadsheetml/2006/main" uniqueCount="52">
  <si>
    <t>Application: Tecan i-control</t>
  </si>
  <si>
    <t>Tecan i-control , 1.10.4.0</t>
  </si>
  <si>
    <t>Device: infinite M1000Pro</t>
  </si>
  <si>
    <t>Serial number: 1312005136</t>
  </si>
  <si>
    <t>Firmware: V_1.05_11/2011_S3LCE_ALPHA (Nov  3 2011/09.27.24)</t>
  </si>
  <si>
    <t>MAI, V_1.05_11/2011_S3LCE_ALPHA (Nov  3 2011/09.27.24)</t>
  </si>
  <si>
    <t>Date:</t>
  </si>
  <si>
    <t>Time:</t>
  </si>
  <si>
    <t>11:04:34 PM</t>
  </si>
  <si>
    <t>System</t>
  </si>
  <si>
    <t>GALITSPC</t>
  </si>
  <si>
    <t>User</t>
  </si>
  <si>
    <t>GALITSPC\Andrew</t>
  </si>
  <si>
    <t>Plate</t>
  </si>
  <si>
    <t>Greiner 96 Flat Bottom Transparent Polystyrol  [GRE96ft.pdfx]</t>
  </si>
  <si>
    <t>Plate-ID (Stacker)</t>
  </si>
  <si>
    <t>Label:  BCA</t>
  </si>
  <si>
    <t>Mode</t>
  </si>
  <si>
    <t>Absorbance</t>
  </si>
  <si>
    <t>Measurement Wavelength</t>
  </si>
  <si>
    <t>nm</t>
  </si>
  <si>
    <t>Reference Wavelength</t>
  </si>
  <si>
    <t>Number of Flashes</t>
  </si>
  <si>
    <t>Settle Time</t>
  </si>
  <si>
    <t>ms</t>
  </si>
  <si>
    <t>Start Time:</t>
  </si>
  <si>
    <t>6/27/2022 11:04:34 PM</t>
  </si>
  <si>
    <t>Temperature: 24.3 °C</t>
  </si>
  <si>
    <t>Dual wavelength measurement with measurement wavelength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</si>
  <si>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</si>
  <si>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</si>
  <si>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</si>
  <si>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</si>
  <si>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</si>
  <si>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</si>
  <si>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</si>
  <si>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</si>
  <si>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</si>
  <si>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Dual wavelength measurement with reference wavelength</t>
  </si>
  <si>
    <t>Calculated difference between measurement and reference measurement</t>
  </si>
  <si>
    <t>End Time:</t>
  </si>
  <si>
    <t>6/27/2022 11:04:57 PM</t>
  </si>
  <si>
    <t>Concentration (pg/mL)</t>
  </si>
  <si>
    <t>Mock</t>
  </si>
  <si>
    <t>WT</t>
  </si>
  <si>
    <t>ESX</t>
  </si>
  <si>
    <t>ESX + IFNb</t>
  </si>
  <si>
    <t>Donor A</t>
  </si>
  <si>
    <t>Donor B</t>
  </si>
  <si>
    <t>Donor C</t>
  </si>
  <si>
    <t>Movement</t>
  </si>
  <si>
    <t>Move Plate Out</t>
  </si>
</sst>
</file>

<file path=xl/styles.xml><?xml version="1.0" encoding="utf-8"?>
<styleSheet xmlns="http://schemas.openxmlformats.org/spreadsheetml/2006/main">
  <numFmts count="1">
    <numFmt numFmtId="0" formatCode="General"/>
  </numFmts>
  <fonts count="7">
    <font>
      <sz val="11"/>
      <color indexed="8"/>
      <name val="Calibri"/>
    </font>
    <font>
      <sz val="12"/>
      <color indexed="8"/>
      <name val="Helvetica Neue"/>
    </font>
    <font>
      <sz val="15"/>
      <color indexed="8"/>
      <name val="Calibri"/>
    </font>
    <font>
      <sz val="11"/>
      <color indexed="8"/>
      <name val="Helvetica Neue"/>
    </font>
    <font>
      <sz val="11"/>
      <color indexed="10"/>
      <name val="Calibri"/>
    </font>
    <font>
      <sz val="18"/>
      <color indexed="8"/>
      <name val="Calibri"/>
    </font>
    <font>
      <sz val="10"/>
      <color indexed="8"/>
      <name val="Calibri"/>
    </font>
  </fonts>
  <fills count="4">
    <fill>
      <patternFill patternType="none"/>
    </fill>
    <fill>
      <patternFill patternType="gray125"/>
    </fill>
    <fill>
      <patternFill patternType="solid">
        <fgColor indexed="11"/>
        <bgColor auto="1"/>
      </patternFill>
    </fill>
    <fill>
      <patternFill patternType="solid">
        <fgColor indexed="12"/>
        <bgColor auto="1"/>
      </patternFill>
    </fill>
  </fills>
  <borders count="11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/>
      <bottom/>
      <diagonal/>
    </border>
    <border>
      <left/>
      <right/>
      <top/>
      <bottom/>
      <diagonal/>
    </border>
    <border>
      <left/>
      <right style="thin">
        <color indexed="9"/>
      </right>
      <top/>
      <bottom/>
      <diagonal/>
    </border>
    <border>
      <left/>
      <right style="thin">
        <color indexed="9"/>
      </right>
      <top/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 style="thin">
        <color indexed="9"/>
      </bottom>
      <diagonal/>
    </border>
    <border>
      <left/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/>
      <bottom style="thin">
        <color indexed="9"/>
      </bottom>
      <diagonal/>
    </border>
    <border>
      <left/>
      <right/>
      <top/>
      <bottom style="thin">
        <color indexed="9"/>
      </bottom>
      <diagonal/>
    </border>
  </borders>
  <cellStyleXfs count="1">
    <xf numFmtId="0" fontId="0" applyNumberFormat="0" applyFont="1" applyFill="0" applyBorder="0" applyAlignment="1" applyProtection="0">
      <alignment vertical="bottom"/>
    </xf>
  </cellStyleXfs>
  <cellXfs count="23">
    <xf numFmtId="0" fontId="0" applyNumberFormat="0" applyFont="1" applyFill="0" applyBorder="0" applyAlignment="1" applyProtection="0">
      <alignment vertical="bottom"/>
    </xf>
    <xf numFmtId="0" fontId="0" applyNumberFormat="1" applyFont="1" applyFill="0" applyBorder="0" applyAlignment="1" applyProtection="0">
      <alignment vertical="bottom"/>
    </xf>
    <xf numFmtId="49" fontId="0" borderId="1" applyNumberFormat="1" applyFont="1" applyFill="0" applyBorder="1" applyAlignment="1" applyProtection="0">
      <alignment vertical="bottom"/>
    </xf>
    <xf numFmtId="0" fontId="0" borderId="1" applyNumberFormat="0" applyFont="1" applyFill="0" applyBorder="1" applyAlignment="1" applyProtection="0">
      <alignment vertical="bottom"/>
    </xf>
    <xf numFmtId="14" fontId="0" borderId="1" applyNumberFormat="1" applyFont="1" applyFill="0" applyBorder="1" applyAlignment="1" applyProtection="0">
      <alignment vertical="bottom"/>
    </xf>
    <xf numFmtId="0" fontId="0" borderId="1" applyNumberFormat="1" applyFont="1" applyFill="0" applyBorder="1" applyAlignment="1" applyProtection="0">
      <alignment vertical="bottom"/>
    </xf>
    <xf numFmtId="49" fontId="0" borderId="2" applyNumberFormat="1" applyFont="1" applyFill="0" applyBorder="1" applyAlignment="1" applyProtection="0">
      <alignment vertical="bottom"/>
    </xf>
    <xf numFmtId="0" fontId="0" borderId="2" applyNumberFormat="0" applyFont="1" applyFill="0" applyBorder="1" applyAlignment="1" applyProtection="0">
      <alignment vertical="bottom"/>
    </xf>
    <xf numFmtId="49" fontId="4" fillId="2" borderId="3" applyNumberFormat="1" applyFont="1" applyFill="1" applyBorder="1" applyAlignment="1" applyProtection="0">
      <alignment vertical="bottom"/>
    </xf>
    <xf numFmtId="0" fontId="4" fillId="2" borderId="4" applyNumberFormat="1" applyFont="1" applyFill="1" applyBorder="1" applyAlignment="1" applyProtection="0">
      <alignment vertical="bottom"/>
    </xf>
    <xf numFmtId="0" fontId="4" fillId="2" borderId="4" applyNumberFormat="0" applyFont="1" applyFill="1" applyBorder="1" applyAlignment="1" applyProtection="0">
      <alignment vertical="bottom"/>
    </xf>
    <xf numFmtId="0" fontId="4" fillId="2" borderId="5" applyNumberFormat="0" applyFont="1" applyFill="1" applyBorder="1" applyAlignment="1" applyProtection="0">
      <alignment vertical="bottom"/>
    </xf>
    <xf numFmtId="0" fontId="0" borderId="6" applyNumberFormat="1" applyFont="1" applyFill="0" applyBorder="1" applyAlignment="1" applyProtection="0">
      <alignment vertical="bottom"/>
    </xf>
    <xf numFmtId="0" fontId="0" borderId="7" applyNumberFormat="1" applyFont="1" applyFill="0" applyBorder="1" applyAlignment="1" applyProtection="0">
      <alignment vertical="bottom"/>
    </xf>
    <xf numFmtId="0" fontId="0" borderId="7" applyNumberFormat="0" applyFont="1" applyFill="0" applyBorder="1" applyAlignment="1" applyProtection="0">
      <alignment vertical="bottom"/>
    </xf>
    <xf numFmtId="0" fontId="0" borderId="8" applyNumberFormat="1" applyFont="1" applyFill="0" applyBorder="1" applyAlignment="1" applyProtection="0">
      <alignment vertical="bottom"/>
    </xf>
    <xf numFmtId="49" fontId="0" fillId="3" borderId="3" applyNumberFormat="1" applyFont="1" applyFill="1" applyBorder="1" applyAlignment="1" applyProtection="0">
      <alignment vertical="bottom"/>
    </xf>
    <xf numFmtId="0" fontId="0" fillId="3" borderId="4" applyNumberFormat="0" applyFont="1" applyFill="1" applyBorder="1" applyAlignment="1" applyProtection="0">
      <alignment vertical="bottom"/>
    </xf>
    <xf numFmtId="49" fontId="0" fillId="3" borderId="4" applyNumberFormat="1" applyFont="1" applyFill="1" applyBorder="1" applyAlignment="1" applyProtection="0">
      <alignment vertical="bottom"/>
    </xf>
    <xf numFmtId="0" fontId="0" borderId="8" applyNumberFormat="0" applyFont="1" applyFill="0" applyBorder="1" applyAlignment="1" applyProtection="0">
      <alignment vertical="bottom"/>
    </xf>
    <xf numFmtId="0" fontId="0" fillId="3" borderId="3" applyNumberFormat="0" applyFont="1" applyFill="1" applyBorder="1" applyAlignment="1" applyProtection="0">
      <alignment vertical="bottom"/>
    </xf>
    <xf numFmtId="0" fontId="0" fillId="3" borderId="9" applyNumberFormat="0" applyFont="1" applyFill="1" applyBorder="1" applyAlignment="1" applyProtection="0">
      <alignment vertical="bottom"/>
    </xf>
    <xf numFmtId="0" fontId="0" fillId="3" borderId="10" applyNumberFormat="0" applyFont="1" applyFill="1" applyBorder="1" applyAlignment="1" applyProtection="0">
      <alignment vertical="bottom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ffffffff"/>
      <rgbColor rgb="ff808080"/>
      <rgbColor rgb="ffadff2f"/>
      <rgbColor rgb="ff878787"/>
      <rgbColor rgb="ff4a7dbb"/>
      <rgbColor rgb="ff33b4ff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haredStrings" Target="sharedStrings.xml"/><Relationship Id="rId2" Type="http://schemas.openxmlformats.org/officeDocument/2006/relationships/styles" Target="styles.xml"/><Relationship Id="rId3" Type="http://schemas.openxmlformats.org/officeDocument/2006/relationships/theme" Target="theme/theme1.xml"/><Relationship Id="rId4" Type="http://schemas.openxmlformats.org/officeDocument/2006/relationships/worksheet" Target="worksheets/sheet1.xml"/></Relationships>
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roundedCorners val="0"/>
  <c:chart>
    <c:autoTitleDeleted val="1"/>
    <c:plotArea>
      <c:layout>
        <c:manualLayout>
          <c:layoutTarget val="inner"/>
          <c:xMode val="edge"/>
          <c:yMode val="edge"/>
          <c:x val="0.101975"/>
          <c:y val="0.0634245"/>
          <c:w val="0.845546"/>
          <c:h val="0.827318"/>
        </c:manualLayout>
      </c:layout>
      <c:scatterChart>
        <c:scatterStyle val="lineMarker"/>
        <c:varyColors val="0"/>
        <c:ser>
          <c:idx val="0"/>
          <c:order val="0"/>
          <c:tx>
            <c:v>Untitled 2</c:v>
          </c:tx>
          <c:spPr>
            <a:solidFill>
              <a:schemeClr val="accent1"/>
            </a:solidFill>
            <a:ln w="47625" cap="flat">
              <a:noFill/>
              <a:prstDash val="solid"/>
              <a:round/>
            </a:ln>
            <a:effectLst/>
          </c:spPr>
          <c:marker>
            <c:symbol val="circle"/>
            <c:size val="9"/>
            <c:spPr>
              <a:solidFill>
                <a:schemeClr val="accent1"/>
              </a:solidFill>
              <a:ln w="9525" cap="flat">
                <a:solidFill>
                  <a:srgbClr val="4A7EBB"/>
                </a:solidFill>
                <a:prstDash val="solid"/>
                <a:round/>
              </a:ln>
              <a:effectLst/>
            </c:spPr>
          </c:marker>
          <c:dLbls>
            <c:numFmt formatCode="#,##0" sourceLinked="1"/>
            <c:txPr>
              <a:bodyPr/>
              <a:lstStyle/>
              <a:p>
                <a:pPr>
                  <a:defRPr b="0" i="0" strike="noStrike" sz="1800" u="none">
                    <a:solidFill>
                      <a:srgbClr val="000000"/>
                    </a:solidFill>
                    <a:latin typeface="Calibri"/>
                  </a:defRPr>
                </a:pPr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showLeaderLines val="0"/>
          </c:dLbls>
          <c:trendline>
            <c:spPr>
              <a:noFill/>
              <a:ln w="25400" cap="flat">
                <a:solidFill>
                  <a:srgbClr val="33B4FF"/>
                </a:solidFill>
                <a:prstDash val="solid"/>
                <a:miter lim="400000"/>
              </a:ln>
              <a:effectLst>
                <a:outerShdw sx="100000" sy="100000" kx="0" ky="0" algn="tl" rotWithShape="1" blurRad="12700" dist="25400" dir="7320000">
                  <a:srgbClr val="000000">
                    <a:alpha val="25000"/>
                  </a:srgbClr>
                </a:outerShdw>
              </a:effectLst>
            </c:spPr>
            <c:trendlineType val="linear"/>
            <c:forward val="0"/>
            <c:backward val="0"/>
            <c:dispRSqr val="1"/>
            <c:dispEq val="1"/>
            <c:trendlineLbl>
              <c:layout/>
              <c:tx>
                <c:rich>
                  <a:bodyPr rot="0"/>
                  <a:lstStyle/>
                  <a:p>
                    <a:pPr>
                      <a:defRPr b="0" i="0" strike="noStrike" sz="1000" u="none">
                        <a:solidFill>
                          <a:srgbClr val="000000"/>
                        </a:solidFill>
                        <a:latin typeface="Calibri"/>
                      </a:defRPr>
                    </a:pPr>
                    <a:r>
                      <a:rPr b="0" i="0" strike="noStrike" sz="1000" u="none">
                        <a:solidFill>
                          <a:srgbClr val="000000"/>
                        </a:solidFill>
                        <a:latin typeface="Calibri"/>
                      </a:rPr>
                      <a:t>y = 0.0011x + 0.0002
</a:t>
                    </a:r>
                    <a:r>
                      <a:rPr b="0" i="0" strike="noStrike" sz="1000" u="none">
                        <a:solidFill>
                          <a:srgbClr val="000000"/>
                        </a:solidFill>
                        <a:latin typeface="Calibri"/>
                      </a:rPr>
                      <a:t>R² = 0.9985</a:t>
                    </a:r>
                  </a:p>
                </c:rich>
              </c:tx>
            </c:trendlineLbl>
          </c:trendline>
          <c:xVal>
            <c:numRef>
              <c:f>'Sheet1'!$F$58:$N$58</c:f>
              <c:numCache>
                <c:ptCount val="8"/>
                <c:pt idx="1">
                  <c:v>1000.000000</c:v>
                </c:pt>
                <c:pt idx="2">
                  <c:v>500.000000</c:v>
                </c:pt>
                <c:pt idx="3">
                  <c:v>250.000000</c:v>
                </c:pt>
                <c:pt idx="4">
                  <c:v>125.000000</c:v>
                </c:pt>
                <c:pt idx="5">
                  <c:v>62.500000</c:v>
                </c:pt>
                <c:pt idx="6">
                  <c:v>31.250000</c:v>
                </c:pt>
                <c:pt idx="7">
                  <c:v>15.625000</c:v>
                </c:pt>
                <c:pt idx="8">
                  <c:v>0.000000</c:v>
                </c:pt>
              </c:numCache>
            </c:numRef>
          </c:xVal>
          <c:yVal>
            <c:numRef>
              <c:f>'Sheet1'!$F$59:$N$59</c:f>
              <c:numCache>
                <c:ptCount val="8"/>
                <c:pt idx="1">
                  <c:v>1.105933</c:v>
                </c:pt>
                <c:pt idx="2">
                  <c:v>0.557900</c:v>
                </c:pt>
                <c:pt idx="3">
                  <c:v>0.252333</c:v>
                </c:pt>
                <c:pt idx="4">
                  <c:v>0.165267</c:v>
                </c:pt>
                <c:pt idx="5">
                  <c:v>0.065467</c:v>
                </c:pt>
                <c:pt idx="6">
                  <c:v>0.032467</c:v>
                </c:pt>
                <c:pt idx="7">
                  <c:v>0.007867</c:v>
                </c:pt>
                <c:pt idx="8">
                  <c:v>0.007667</c:v>
                </c:pt>
              </c:numCache>
            </c:numRef>
          </c:yVal>
          <c:smooth val="0"/>
        </c:ser>
        <c:axId val="2094734552"/>
        <c:axId val="2094734553"/>
      </c:scatterChart>
      <c:valAx>
        <c:axId val="2094734552"/>
        <c:scaling>
          <c:orientation val="minMax"/>
        </c:scaling>
        <c:delete val="0"/>
        <c:axPos val="b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 cap="flat">
            <a:solidFill>
              <a:srgbClr val="888888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libri"/>
              </a:defRPr>
            </a:pPr>
          </a:p>
        </c:txPr>
        <c:crossAx val="2094734553"/>
        <c:crosses val="autoZero"/>
        <c:crossBetween val="between"/>
        <c:majorUnit val="250"/>
        <c:minorUnit val="125"/>
      </c:valAx>
      <c:valAx>
        <c:axId val="2094734553"/>
        <c:scaling>
          <c:orientation val="minMax"/>
        </c:scaling>
        <c:delete val="0"/>
        <c:axPos val="l"/>
        <c:majorGridlines>
          <c:spPr>
            <a:ln w="12700" cap="flat">
              <a:solidFill>
                <a:srgbClr val="888888"/>
              </a:solidFill>
              <a:prstDash val="solid"/>
              <a:round/>
            </a:ln>
          </c:spPr>
        </c:majorGridlines>
        <c:numFmt formatCode="General" sourceLinked="1"/>
        <c:majorTickMark val="out"/>
        <c:minorTickMark val="none"/>
        <c:tickLblPos val="nextTo"/>
        <c:spPr>
          <a:ln w="12700" cap="flat">
            <a:solidFill>
              <a:srgbClr val="888888"/>
            </a:solidFill>
            <a:prstDash val="solid"/>
            <a:round/>
          </a:ln>
        </c:spPr>
        <c:txPr>
          <a:bodyPr rot="0"/>
          <a:lstStyle/>
          <a:p>
            <a:pPr>
              <a:defRPr b="0" i="0" strike="noStrike" sz="1800" u="none">
                <a:solidFill>
                  <a:srgbClr val="000000"/>
                </a:solidFill>
                <a:latin typeface="Calibri"/>
              </a:defRPr>
            </a:pPr>
          </a:p>
        </c:txPr>
        <c:crossAx val="2094734552"/>
        <c:crosses val="autoZero"/>
        <c:crossBetween val="between"/>
        <c:majorUnit val="0.3"/>
        <c:minorUnit val="0.15"/>
      </c:valAx>
      <c:spPr>
        <a:solidFill>
          <a:srgbClr val="FFFFFF"/>
        </a:solidFill>
        <a:ln w="12700" cap="flat">
          <a:noFill/>
          <a:miter lim="400000"/>
        </a:ln>
        <a:effectLst/>
      </c:spPr>
    </c:plotArea>
    <c:plotVisOnly val="1"/>
    <c:dispBlanksAs val="gap"/>
  </c:chart>
  <c:spPr>
    <a:solidFill>
      <a:srgbClr val="FFFFFF"/>
    </a:solidFill>
    <a:ln w="12700" cap="flat">
      <a:solidFill>
        <a:srgbClr val="888888"/>
      </a:solidFill>
      <a:prstDash val="solid"/>
      <a:round/>
    </a:ln>
    <a:effectLst/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</Relationships>

</file>

<file path=xl/drawings/drawing1.xml><?xml version="1.0" encoding="utf-8"?>
<xdr:wsDr xmlns:r="http://schemas.openxmlformats.org/officeDocument/2006/relationships" xmlns:a="http://schemas.openxmlformats.org/drawingml/2006/main" xmlns:m="http://schemas.openxmlformats.org/officeDocument/2006/math" xmlns:a14="http://schemas.microsoft.com/office/drawing/2010/main" xmlns:xdr="http://schemas.openxmlformats.org/drawingml/2006/spreadsheetDrawing">
  <xdr:twoCellAnchor>
    <xdr:from>
      <xdr:col>14</xdr:col>
      <xdr:colOff>311150</xdr:colOff>
      <xdr:row>21</xdr:row>
      <xdr:rowOff>83167</xdr:rowOff>
    </xdr:from>
    <xdr:to>
      <xdr:col>22</xdr:col>
      <xdr:colOff>6350</xdr:colOff>
      <xdr:row>43</xdr:row>
      <xdr:rowOff>107297</xdr:rowOff>
    </xdr:to>
    <xdr:graphicFrame>
      <xdr:nvGraphicFramePr>
        <xdr:cNvPr id="4" name="Scatter Chart"/>
        <xdr:cNvGraphicFramePr/>
      </xdr:nvGraphicFramePr>
      <xdr:xfrm>
        <a:off x="9734550" y="3696952"/>
        <a:ext cx="5080000" cy="3810001"/>
      </xdr:xfrm>
      <a:graphic xmlns:a="http://schemas.openxmlformats.org/drawingml/2006/main">
        <a:graphicData uri="http://schemas.openxmlformats.org/drawingml/2006/chart">
          <c:chart xmlns:c="http://schemas.openxmlformats.org/drawingml/2006/chart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3000" dir="5400000">
              <a:srgbClr val="000000">
                <a:alpha val="35000"/>
              </a:srgbClr>
            </a:outerShdw>
          </a:effectLst>
        </a:effectStyle>
        <a:effectStyle>
          <a:effectLst>
            <a:outerShdw sx="100000" sy="100000" kx="0" ky="0" algn="b" rotWithShape="0" blurRad="38100" dist="20000" dir="540000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3000" dir="5400000">
            <a:srgbClr val="000000">
              <a:alpha val="35000"/>
            </a:srgbClr>
          </a:outerShdw>
        </a:effectLst>
        <a:sp3d/>
      </a:spPr>
      <a:bodyPr rot="0" spcFirstLastPara="1" vertOverflow="overflow" horzOverflow="overflow" vert="horz" wrap="square" lIns="45719" tIns="45719" rIns="45719" bIns="45719" numCol="1" spcCol="38100" rtlCol="0" anchor="ctr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sx="100000" sy="100000" kx="0" ky="0" algn="b" rotWithShape="0" blurRad="38100" dist="20000" dir="5400000">
            <a:srgbClr val="000000">
              <a:alpha val="38000"/>
            </a:srgbClr>
          </a:outerShdw>
        </a:effectLst>
        <a:sp3d/>
      </a:spPr>
      <a:bodyPr rot="0" spcFirstLastPara="1" vertOverflow="overflow" horzOverflow="overflow" vert="horz" wrap="square" lIns="91439" tIns="45719" rIns="91439" bIns="45719" numCol="1" spcCol="38100" rtlCol="0" anchor="t" upright="0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 upright="0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100" u="none" kumimoji="0" normalizeH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b="0" baseline="0" cap="none" i="0" spc="0" strike="noStrike" sz="1800" u="none" kumimoji="0" normalizeH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/>
        <a:fillRef idx="0"/>
        <a:effectRef idx="0"/>
        <a:fontRef idx="none"/>
      </a:style>
    </a:txDef>
  </a:objectDefaul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
</file>

<file path=xl/worksheets/sheet1.xml><?xml version="1.0" encoding="utf-8"?>
<worksheet xmlns:r="http://schemas.openxmlformats.org/officeDocument/2006/relationships" xmlns="http://schemas.openxmlformats.org/spreadsheetml/2006/main">
  <dimension ref="A1:V65"/>
  <sheetViews>
    <sheetView workbookViewId="0" showGridLines="0" defaultGridColor="1"/>
  </sheetViews>
  <sheetFormatPr defaultColWidth="8.83333" defaultRowHeight="15" customHeight="1" outlineLevelRow="0" outlineLevelCol="0"/>
  <cols>
    <col min="1" max="22" width="8.85156" style="1" customWidth="1"/>
    <col min="23" max="16384" width="8.85156" style="1" customWidth="1"/>
  </cols>
  <sheetData>
    <row r="1" ht="13.55" customHeight="1">
      <c r="A1" t="s" s="2">
        <v>0</v>
      </c>
      <c r="B1" s="3"/>
      <c r="C1" s="3"/>
      <c r="D1" s="3"/>
      <c r="E1" t="s" s="2">
        <v>1</v>
      </c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</row>
    <row r="2" ht="13.55" customHeight="1">
      <c r="A2" t="s" s="2">
        <v>2</v>
      </c>
      <c r="B2" s="3"/>
      <c r="C2" s="3"/>
      <c r="D2" s="3"/>
      <c r="E2" t="s" s="2">
        <v>3</v>
      </c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ht="13.55" customHeight="1">
      <c r="A3" t="s" s="2">
        <v>4</v>
      </c>
      <c r="B3" s="3"/>
      <c r="C3" s="3"/>
      <c r="D3" s="3"/>
      <c r="E3" t="s" s="2">
        <v>5</v>
      </c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3.5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</row>
    <row r="5" ht="13.55" customHeight="1">
      <c r="A5" t="s" s="2">
        <v>6</v>
      </c>
      <c r="B5" s="4">
        <v>44739</v>
      </c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ht="13.55" customHeight="1">
      <c r="A6" t="s" s="2">
        <v>7</v>
      </c>
      <c r="B6" t="s" s="2">
        <v>8</v>
      </c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ht="13.55" customHeight="1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</row>
    <row r="8" ht="13.55" customHeight="1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</row>
    <row r="9" ht="13.55" customHeight="1">
      <c r="A9" t="s" s="2">
        <v>9</v>
      </c>
      <c r="B9" s="3"/>
      <c r="C9" s="3"/>
      <c r="D9" s="3"/>
      <c r="E9" t="s" s="2">
        <v>10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</row>
    <row r="10" ht="13.55" customHeight="1">
      <c r="A10" t="s" s="2">
        <v>11</v>
      </c>
      <c r="B10" s="3"/>
      <c r="C10" s="3"/>
      <c r="D10" s="3"/>
      <c r="E10" t="s" s="2">
        <v>12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</row>
    <row r="11" ht="13.55" customHeight="1">
      <c r="A11" t="s" s="2">
        <v>13</v>
      </c>
      <c r="B11" s="3"/>
      <c r="C11" s="3"/>
      <c r="D11" s="3"/>
      <c r="E11" t="s" s="2">
        <v>14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</row>
    <row r="12" ht="13.55" customHeight="1">
      <c r="A12" t="s" s="2">
        <v>15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</row>
    <row r="13" ht="13.55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ht="13.55" customHeight="1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</row>
    <row r="15" ht="13.55" customHeight="1">
      <c r="A15" t="s" s="2">
        <v>16</v>
      </c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</row>
    <row r="16" ht="13.55" customHeight="1">
      <c r="A16" t="s" s="2">
        <v>17</v>
      </c>
      <c r="B16" s="3"/>
      <c r="C16" s="3"/>
      <c r="D16" s="3"/>
      <c r="E16" t="s" s="2">
        <v>18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</row>
    <row r="17" ht="13.55" customHeight="1">
      <c r="A17" t="s" s="2">
        <v>19</v>
      </c>
      <c r="B17" s="3"/>
      <c r="C17" s="3"/>
      <c r="D17" s="3"/>
      <c r="E17" s="5">
        <v>450</v>
      </c>
      <c r="F17" t="s" s="2">
        <v>20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</row>
    <row r="18" ht="13.55" customHeight="1">
      <c r="A18" t="s" s="2">
        <v>21</v>
      </c>
      <c r="B18" s="3"/>
      <c r="C18" s="3"/>
      <c r="D18" s="3"/>
      <c r="E18" s="5">
        <v>570</v>
      </c>
      <c r="F18" t="s" s="2">
        <v>20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</row>
    <row r="19" ht="13.55" customHeight="1">
      <c r="A19" t="s" s="2">
        <v>22</v>
      </c>
      <c r="B19" s="3"/>
      <c r="C19" s="3"/>
      <c r="D19" s="3"/>
      <c r="E19" s="5">
        <v>25</v>
      </c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</row>
    <row r="20" ht="13.55" customHeight="1">
      <c r="A20" t="s" s="2">
        <v>23</v>
      </c>
      <c r="B20" s="3"/>
      <c r="C20" s="3"/>
      <c r="D20" s="3"/>
      <c r="E20" s="5">
        <v>0</v>
      </c>
      <c r="F20" t="s" s="2">
        <v>24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</row>
    <row r="21" ht="13.55" customHeight="1">
      <c r="A21" t="s" s="2">
        <v>25</v>
      </c>
      <c r="B21" t="s" s="2">
        <v>26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ht="13.55" customHeight="1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</row>
    <row r="23" ht="13.55" customHeight="1">
      <c r="A23" s="3"/>
      <c r="B23" t="s" s="2">
        <v>27</v>
      </c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</row>
    <row r="24" ht="13.55" customHeight="1">
      <c r="A24" t="s" s="6">
        <v>28</v>
      </c>
      <c r="B24" s="7"/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</row>
    <row r="25" ht="13.55" customHeight="1">
      <c r="A25" t="s" s="8">
        <v>29</v>
      </c>
      <c r="B25" s="9">
        <v>1</v>
      </c>
      <c r="C25" s="9">
        <v>2</v>
      </c>
      <c r="D25" s="9">
        <v>3</v>
      </c>
      <c r="E25" s="9">
        <v>4</v>
      </c>
      <c r="F25" s="9">
        <v>5</v>
      </c>
      <c r="G25" s="9">
        <v>6</v>
      </c>
      <c r="H25" s="9">
        <v>7</v>
      </c>
      <c r="I25" s="9">
        <v>8</v>
      </c>
      <c r="J25" s="9">
        <v>9</v>
      </c>
      <c r="K25" s="9">
        <v>10</v>
      </c>
      <c r="L25" s="9">
        <v>11</v>
      </c>
      <c r="M25" s="9">
        <v>12</v>
      </c>
      <c r="N25" s="10"/>
      <c r="O25" s="10"/>
      <c r="P25" s="10"/>
      <c r="Q25" s="10"/>
      <c r="R25" s="10"/>
      <c r="S25" s="10"/>
      <c r="T25" s="10"/>
      <c r="U25" s="10"/>
      <c r="V25" s="11"/>
    </row>
    <row r="26" ht="13.55" customHeight="1">
      <c r="A26" t="s" s="8">
        <v>30</v>
      </c>
      <c r="B26" s="12">
        <v>0.0438000001013279</v>
      </c>
      <c r="C26" s="13">
        <v>0.0434999987483025</v>
      </c>
      <c r="D26" s="13">
        <v>0.0439999997615814</v>
      </c>
      <c r="E26" s="13">
        <v>0.0434000007808208</v>
      </c>
      <c r="F26" s="13">
        <v>0.0441000014543533</v>
      </c>
      <c r="G26" s="13">
        <v>0.0439000017940998</v>
      </c>
      <c r="H26" s="13">
        <v>0.043699998408556</v>
      </c>
      <c r="I26" s="13">
        <v>0.0434999987483025</v>
      </c>
      <c r="J26" s="13">
        <v>0.0434999987483025</v>
      </c>
      <c r="K26" s="13">
        <v>0.0439000017940998</v>
      </c>
      <c r="L26" s="13">
        <v>0.0432999990880489</v>
      </c>
      <c r="M26" s="13">
        <v>0.0434000007808208</v>
      </c>
      <c r="N26" s="14"/>
      <c r="O26" s="14"/>
      <c r="P26" s="14"/>
      <c r="Q26" s="14"/>
      <c r="R26" s="14"/>
      <c r="S26" s="14"/>
      <c r="T26" s="14"/>
      <c r="U26" s="14"/>
      <c r="V26" s="14"/>
    </row>
    <row r="27" ht="13.55" customHeight="1">
      <c r="A27" t="s" s="8">
        <v>31</v>
      </c>
      <c r="B27" s="15">
        <v>0.0436000004410744</v>
      </c>
      <c r="C27" s="5">
        <v>0.0485999993979931</v>
      </c>
      <c r="D27" s="5">
        <v>0.249200001358986</v>
      </c>
      <c r="E27" s="5">
        <v>0.0494000017642975</v>
      </c>
      <c r="F27" s="5">
        <v>1.0974999666214</v>
      </c>
      <c r="G27" s="5">
        <v>0.0498999990522861</v>
      </c>
      <c r="H27" s="5">
        <v>0.437900006771088</v>
      </c>
      <c r="I27" s="5">
        <v>0.0560999996960163</v>
      </c>
      <c r="J27" s="5">
        <v>0.867799997329712</v>
      </c>
      <c r="K27" s="5">
        <v>0.0430999994277954</v>
      </c>
      <c r="L27" s="5">
        <v>0.0383000001311302</v>
      </c>
      <c r="M27" s="5">
        <v>0.0375000014901161</v>
      </c>
      <c r="N27" s="3"/>
      <c r="O27" s="3"/>
      <c r="P27" s="3"/>
      <c r="Q27" s="3"/>
      <c r="R27" s="3"/>
      <c r="S27" s="3"/>
      <c r="T27" s="3"/>
      <c r="U27" s="3"/>
      <c r="V27" s="3"/>
    </row>
    <row r="28" ht="13.55" customHeight="1">
      <c r="A28" t="s" s="8">
        <v>32</v>
      </c>
      <c r="B28" s="15">
        <v>0.0458000004291534</v>
      </c>
      <c r="C28" s="5">
        <v>0.0551000013947487</v>
      </c>
      <c r="D28" s="5">
        <v>0.155300006270409</v>
      </c>
      <c r="E28" s="5">
        <v>0.0560999996960163</v>
      </c>
      <c r="F28" s="5">
        <v>1.33809995651245</v>
      </c>
      <c r="G28" s="5">
        <v>0.0542999990284443</v>
      </c>
      <c r="H28" s="5">
        <v>0.189099997282028</v>
      </c>
      <c r="I28" s="5">
        <v>0.0553999990224838</v>
      </c>
      <c r="J28" s="5">
        <v>0.893599987030029</v>
      </c>
      <c r="K28" s="5">
        <v>0.0485999993979931</v>
      </c>
      <c r="L28" s="5">
        <v>0.0441999994218349</v>
      </c>
      <c r="M28" s="5">
        <v>0.0434000007808208</v>
      </c>
      <c r="N28" s="3"/>
      <c r="O28" s="3"/>
      <c r="P28" s="3"/>
      <c r="Q28" s="3"/>
      <c r="R28" s="3"/>
      <c r="S28" s="3"/>
      <c r="T28" s="3"/>
      <c r="U28" s="3"/>
      <c r="V28" s="3"/>
    </row>
    <row r="29" ht="13.55" customHeight="1">
      <c r="A29" t="s" s="8">
        <v>33</v>
      </c>
      <c r="B29" s="15">
        <v>0.0447000004351139</v>
      </c>
      <c r="C29" s="5">
        <v>0.0566000007092953</v>
      </c>
      <c r="D29" s="5">
        <v>0.17790000140667</v>
      </c>
      <c r="E29" s="5">
        <v>0.0562999993562698</v>
      </c>
      <c r="F29" s="5">
        <v>1.3614000082016</v>
      </c>
      <c r="G29" s="5">
        <v>0.0535000003874302</v>
      </c>
      <c r="H29" s="5">
        <v>0.158700004220009</v>
      </c>
      <c r="I29" s="5">
        <v>0.0529999993741512</v>
      </c>
      <c r="J29" s="5">
        <v>0.731400012969971</v>
      </c>
      <c r="K29" s="5">
        <v>0.0472999997437</v>
      </c>
      <c r="L29" s="5">
        <v>0.0434000007808208</v>
      </c>
      <c r="M29" s="5">
        <v>0.0439999997615814</v>
      </c>
      <c r="N29" s="3"/>
      <c r="O29" s="3"/>
      <c r="P29" s="3"/>
      <c r="Q29" s="3"/>
      <c r="R29" s="3"/>
      <c r="S29" s="3"/>
      <c r="T29" s="3"/>
      <c r="U29" s="3"/>
      <c r="V29" s="3"/>
    </row>
    <row r="30" ht="13.55" customHeight="1">
      <c r="A30" t="s" s="8">
        <v>34</v>
      </c>
      <c r="B30" s="15">
        <v>0.0436000004410744</v>
      </c>
      <c r="C30" s="5">
        <v>0.0524000003933907</v>
      </c>
      <c r="D30" s="5">
        <v>0.307900011539459</v>
      </c>
      <c r="E30" s="5">
        <v>0.0568000003695488</v>
      </c>
      <c r="F30" s="5">
        <v>1.35169994831085</v>
      </c>
      <c r="G30" s="5">
        <v>1.13960003852844</v>
      </c>
      <c r="H30" s="5">
        <v>0.478500008583069</v>
      </c>
      <c r="I30" s="5">
        <v>0.259299993515015</v>
      </c>
      <c r="J30" s="5">
        <v>0.187999993562698</v>
      </c>
      <c r="K30" s="5">
        <v>0.09849999845027919</v>
      </c>
      <c r="L30" s="5">
        <v>0.0732000023126602</v>
      </c>
      <c r="M30" s="5">
        <v>0.0467000007629395</v>
      </c>
      <c r="N30" s="3"/>
      <c r="O30" s="3"/>
      <c r="P30" s="3"/>
      <c r="Q30" s="3"/>
      <c r="R30" s="3"/>
      <c r="S30" s="3"/>
      <c r="T30" s="3"/>
      <c r="U30" s="3"/>
      <c r="V30" s="3"/>
    </row>
    <row r="31" ht="13.55" customHeight="1">
      <c r="A31" t="s" s="8">
        <v>35</v>
      </c>
      <c r="B31" s="15">
        <v>0.0434000007808208</v>
      </c>
      <c r="C31" s="5">
        <v>0.0518000014126301</v>
      </c>
      <c r="D31" s="5">
        <v>0.403200000524521</v>
      </c>
      <c r="E31" s="5">
        <v>0.0584999993443489</v>
      </c>
      <c r="F31" s="5">
        <v>1.36580002307892</v>
      </c>
      <c r="G31" s="5">
        <v>1.17949998378754</v>
      </c>
      <c r="H31" s="5">
        <v>0.6639999747276309</v>
      </c>
      <c r="I31" s="5">
        <v>0.283699989318848</v>
      </c>
      <c r="J31" s="5">
        <v>0.204099997878075</v>
      </c>
      <c r="K31" s="5">
        <v>0.100000001490116</v>
      </c>
      <c r="L31" s="5">
        <v>0.06650000065565111</v>
      </c>
      <c r="M31" s="5">
        <v>0.0425999984145164</v>
      </c>
      <c r="N31" s="3"/>
      <c r="O31" s="3"/>
      <c r="P31" s="3"/>
      <c r="Q31" s="3"/>
      <c r="R31" s="3"/>
      <c r="S31" s="3"/>
      <c r="T31" s="3"/>
      <c r="U31" s="3"/>
      <c r="V31" s="3"/>
    </row>
    <row r="32" ht="13.55" customHeight="1">
      <c r="A32" t="s" s="8">
        <v>36</v>
      </c>
      <c r="B32" s="15">
        <v>0.0456999987363815</v>
      </c>
      <c r="C32" s="5">
        <v>0.0551999993622303</v>
      </c>
      <c r="D32" s="5">
        <v>0.7109000086784359</v>
      </c>
      <c r="E32" s="5">
        <v>0.0710999965667725</v>
      </c>
      <c r="F32" s="5">
        <v>1.05719995498657</v>
      </c>
      <c r="G32" s="5">
        <v>1.14030003547668</v>
      </c>
      <c r="H32" s="5">
        <v>0.6484000086784359</v>
      </c>
      <c r="I32" s="5">
        <v>0.327600002288818</v>
      </c>
      <c r="J32" s="5">
        <v>0.217899993062019</v>
      </c>
      <c r="K32" s="5">
        <v>0.11089999973774</v>
      </c>
      <c r="L32" s="5">
        <v>0.0728000029921532</v>
      </c>
      <c r="M32" s="5">
        <v>0.0476000010967255</v>
      </c>
      <c r="N32" s="3"/>
      <c r="O32" s="3"/>
      <c r="P32" s="3"/>
      <c r="Q32" s="3"/>
      <c r="R32" s="3"/>
      <c r="S32" s="3"/>
      <c r="T32" s="3"/>
      <c r="U32" s="3"/>
      <c r="V32" s="3"/>
    </row>
    <row r="33" ht="13.55" customHeight="1">
      <c r="A33" t="s" s="8">
        <v>37</v>
      </c>
      <c r="B33" s="15">
        <v>0.0452000014483929</v>
      </c>
      <c r="C33" s="5">
        <v>0.0450000017881393</v>
      </c>
      <c r="D33" s="5">
        <v>0.0454000011086464</v>
      </c>
      <c r="E33" s="5">
        <v>0.0456000007688999</v>
      </c>
      <c r="F33" s="5">
        <v>0.046000000089407</v>
      </c>
      <c r="G33" s="5">
        <v>0.0467999987304211</v>
      </c>
      <c r="H33" s="5">
        <v>0.0452999994158745</v>
      </c>
      <c r="I33" s="5">
        <v>0.045499999076128</v>
      </c>
      <c r="J33" s="5">
        <v>0.044599998742342</v>
      </c>
      <c r="K33" s="5">
        <v>0.0456000007688999</v>
      </c>
      <c r="L33" s="5">
        <v>0.0449000000953674</v>
      </c>
      <c r="M33" s="5">
        <v>0.0463000014424324</v>
      </c>
      <c r="N33" s="3"/>
      <c r="O33" s="3"/>
      <c r="P33" s="3"/>
      <c r="Q33" s="3"/>
      <c r="R33" s="3"/>
      <c r="S33" s="3"/>
      <c r="T33" s="3"/>
      <c r="U33" s="3"/>
      <c r="V33" s="3"/>
    </row>
    <row r="34" ht="13.55" customHeight="1">
      <c r="A34" s="14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</row>
    <row r="35" ht="13.55" customHeight="1">
      <c r="A35" t="s" s="6">
        <v>38</v>
      </c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</row>
    <row r="36" ht="13.55" customHeight="1">
      <c r="A36" t="s" s="8">
        <v>29</v>
      </c>
      <c r="B36" s="9">
        <v>1</v>
      </c>
      <c r="C36" s="9">
        <v>2</v>
      </c>
      <c r="D36" s="9">
        <v>3</v>
      </c>
      <c r="E36" s="9">
        <v>4</v>
      </c>
      <c r="F36" s="9">
        <v>5</v>
      </c>
      <c r="G36" s="9">
        <v>6</v>
      </c>
      <c r="H36" s="9">
        <v>7</v>
      </c>
      <c r="I36" s="9">
        <v>8</v>
      </c>
      <c r="J36" s="9">
        <v>9</v>
      </c>
      <c r="K36" s="9">
        <v>10</v>
      </c>
      <c r="L36" s="9">
        <v>11</v>
      </c>
      <c r="M36" s="9">
        <v>12</v>
      </c>
      <c r="N36" s="10"/>
      <c r="O36" s="10"/>
      <c r="P36" s="10"/>
      <c r="Q36" s="10"/>
      <c r="R36" s="10"/>
      <c r="S36" s="10"/>
      <c r="T36" s="10"/>
      <c r="U36" s="10"/>
      <c r="V36" s="11"/>
    </row>
    <row r="37" ht="13.55" customHeight="1">
      <c r="A37" t="s" s="8">
        <v>30</v>
      </c>
      <c r="B37" s="12">
        <v>0.0410000011324883</v>
      </c>
      <c r="C37" s="13">
        <v>0.0410000011324883</v>
      </c>
      <c r="D37" s="13">
        <v>0.0403000004589558</v>
      </c>
      <c r="E37" s="13">
        <v>0.0406000018119812</v>
      </c>
      <c r="F37" s="13">
        <v>0.0399000011384487</v>
      </c>
      <c r="G37" s="13">
        <v>0.0405000001192093</v>
      </c>
      <c r="H37" s="13">
        <v>0.0401999987661839</v>
      </c>
      <c r="I37" s="13">
        <v>0.0401999987661839</v>
      </c>
      <c r="J37" s="13">
        <v>0.0406000018119812</v>
      </c>
      <c r="K37" s="13">
        <v>0.0397999994456768</v>
      </c>
      <c r="L37" s="13">
        <v>0.0397000014781952</v>
      </c>
      <c r="M37" s="13">
        <v>0.0397000014781952</v>
      </c>
      <c r="N37" s="14"/>
      <c r="O37" s="14"/>
      <c r="P37" s="14"/>
      <c r="Q37" s="14"/>
      <c r="R37" s="14"/>
      <c r="S37" s="14"/>
      <c r="T37" s="14"/>
      <c r="U37" s="14"/>
      <c r="V37" s="14"/>
    </row>
    <row r="38" ht="13.55" customHeight="1">
      <c r="A38" t="s" s="8">
        <v>31</v>
      </c>
      <c r="B38" s="15">
        <v>0.0399000011384487</v>
      </c>
      <c r="C38" s="5">
        <v>0.0342999994754791</v>
      </c>
      <c r="D38" s="5">
        <v>0.0350000001490116</v>
      </c>
      <c r="E38" s="5">
        <v>0.0339000001549721</v>
      </c>
      <c r="F38" s="5">
        <v>0.08460000157356259</v>
      </c>
      <c r="G38" s="5">
        <v>0.0350000001490116</v>
      </c>
      <c r="H38" s="5">
        <v>0.035300001502037</v>
      </c>
      <c r="I38" s="5">
        <v>0.0348000004887581</v>
      </c>
      <c r="J38" s="5">
        <v>0.368900001049042</v>
      </c>
      <c r="K38" s="5">
        <v>0.034000001847744</v>
      </c>
      <c r="L38" s="5">
        <v>0.0350000001490116</v>
      </c>
      <c r="M38" s="5">
        <v>0.0346999987959862</v>
      </c>
      <c r="N38" s="3"/>
      <c r="O38" s="3"/>
      <c r="P38" s="3"/>
      <c r="Q38" s="3"/>
      <c r="R38" s="3"/>
      <c r="S38" s="3"/>
      <c r="T38" s="3"/>
      <c r="U38" s="3"/>
      <c r="V38" s="3"/>
    </row>
    <row r="39" ht="13.55" customHeight="1">
      <c r="A39" t="s" s="8">
        <v>32</v>
      </c>
      <c r="B39" s="15">
        <v>0.0428000018000603</v>
      </c>
      <c r="C39" s="5">
        <v>0.0403000004589558</v>
      </c>
      <c r="D39" s="5">
        <v>0.0408999994397163</v>
      </c>
      <c r="E39" s="5">
        <v>0.0399000011384487</v>
      </c>
      <c r="F39" s="5">
        <v>0.06570000201463699</v>
      </c>
      <c r="G39" s="5">
        <v>0.0401999987661839</v>
      </c>
      <c r="H39" s="5">
        <v>0.0410000011324883</v>
      </c>
      <c r="I39" s="5">
        <v>0.0405000001192093</v>
      </c>
      <c r="J39" s="5">
        <v>0.227500006556511</v>
      </c>
      <c r="K39" s="5">
        <v>0.0405000001192093</v>
      </c>
      <c r="L39" s="5">
        <v>0.0399999991059303</v>
      </c>
      <c r="M39" s="5">
        <v>0.0403999984264374</v>
      </c>
      <c r="N39" s="3"/>
      <c r="O39" s="3"/>
      <c r="P39" s="3"/>
      <c r="Q39" s="3"/>
      <c r="R39" s="3"/>
      <c r="S39" s="3"/>
      <c r="T39" s="3"/>
      <c r="U39" s="3"/>
      <c r="V39" s="3"/>
    </row>
    <row r="40" ht="13.55" customHeight="1">
      <c r="A40" t="s" s="8">
        <v>33</v>
      </c>
      <c r="B40" s="15">
        <v>0.0419999994337559</v>
      </c>
      <c r="C40" s="5">
        <v>0.0423999987542629</v>
      </c>
      <c r="D40" s="5">
        <v>0.0417000018060207</v>
      </c>
      <c r="E40" s="5">
        <v>0.0416000001132488</v>
      </c>
      <c r="F40" s="5">
        <v>0.0524000003933907</v>
      </c>
      <c r="G40" s="5">
        <v>0.0401999987661839</v>
      </c>
      <c r="H40" s="5">
        <v>0.0414999984204769</v>
      </c>
      <c r="I40" s="5">
        <v>0.0408000014722347</v>
      </c>
      <c r="J40" s="5">
        <v>0.197799995541573</v>
      </c>
      <c r="K40" s="5">
        <v>0.0414999984204769</v>
      </c>
      <c r="L40" s="5">
        <v>0.0403999984264374</v>
      </c>
      <c r="M40" s="5">
        <v>0.0419000014662743</v>
      </c>
      <c r="N40" s="3"/>
      <c r="O40" s="3"/>
      <c r="P40" s="3"/>
      <c r="Q40" s="3"/>
      <c r="R40" s="3"/>
      <c r="S40" s="3"/>
      <c r="T40" s="3"/>
      <c r="U40" s="3"/>
      <c r="V40" s="3"/>
    </row>
    <row r="41" ht="13.55" customHeight="1">
      <c r="A41" t="s" s="8">
        <v>34</v>
      </c>
      <c r="B41" s="15">
        <v>0.0403999984264374</v>
      </c>
      <c r="C41" s="5">
        <v>0.0384000018239021</v>
      </c>
      <c r="D41" s="5">
        <v>0.0392000004649162</v>
      </c>
      <c r="E41" s="5">
        <v>0.0395000018179417</v>
      </c>
      <c r="F41" s="5">
        <v>0.13850000500679</v>
      </c>
      <c r="G41" s="5">
        <v>0.0474999994039536</v>
      </c>
      <c r="H41" s="5">
        <v>0.0386000014841557</v>
      </c>
      <c r="I41" s="5">
        <v>0.0386999994516373</v>
      </c>
      <c r="J41" s="5">
        <v>0.0386999994516373</v>
      </c>
      <c r="K41" s="5">
        <v>0.0383000001311302</v>
      </c>
      <c r="L41" s="5">
        <v>0.0392999984323978</v>
      </c>
      <c r="M41" s="5">
        <v>0.0395000018179417</v>
      </c>
      <c r="N41" s="3"/>
      <c r="O41" s="3"/>
      <c r="P41" s="3"/>
      <c r="Q41" s="3"/>
      <c r="R41" s="3"/>
      <c r="S41" s="3"/>
      <c r="T41" s="3"/>
      <c r="U41" s="3"/>
      <c r="V41" s="3"/>
    </row>
    <row r="42" ht="13.55" customHeight="1">
      <c r="A42" t="s" s="8">
        <v>35</v>
      </c>
      <c r="B42" s="15">
        <v>0.0397999994456768</v>
      </c>
      <c r="C42" s="5">
        <v>0.0333000011742115</v>
      </c>
      <c r="D42" s="5">
        <v>0.0344999991357327</v>
      </c>
      <c r="E42" s="5">
        <v>0.0346000008285046</v>
      </c>
      <c r="F42" s="5">
        <v>0.1216000020504</v>
      </c>
      <c r="G42" s="5">
        <v>0.0441999994218349</v>
      </c>
      <c r="H42" s="5">
        <v>0.0359000004827976</v>
      </c>
      <c r="I42" s="5">
        <v>0.0344999991357327</v>
      </c>
      <c r="J42" s="5">
        <v>0.0348000004887581</v>
      </c>
      <c r="K42" s="5">
        <v>0.0342999994754791</v>
      </c>
      <c r="L42" s="5">
        <v>0.0355000011622906</v>
      </c>
      <c r="M42" s="5">
        <v>0.0346999987959862</v>
      </c>
      <c r="N42" s="3"/>
      <c r="O42" s="3"/>
      <c r="P42" s="3"/>
      <c r="Q42" s="3"/>
      <c r="R42" s="3"/>
      <c r="S42" s="3"/>
      <c r="T42" s="3"/>
      <c r="U42" s="3"/>
      <c r="V42" s="3"/>
    </row>
    <row r="43" ht="13.55" customHeight="1">
      <c r="A43" t="s" s="8">
        <v>36</v>
      </c>
      <c r="B43" s="15">
        <v>0.0430999994277954</v>
      </c>
      <c r="C43" s="5">
        <v>0.0392000004649162</v>
      </c>
      <c r="D43" s="5">
        <v>0.0416000001132488</v>
      </c>
      <c r="E43" s="5">
        <v>0.0401999987661839</v>
      </c>
      <c r="F43" s="5">
        <v>0.408699989318848</v>
      </c>
      <c r="G43" s="5">
        <v>0.0498999990522861</v>
      </c>
      <c r="H43" s="5">
        <v>0.0428000018000603</v>
      </c>
      <c r="I43" s="5">
        <v>0.0405000001192093</v>
      </c>
      <c r="J43" s="5">
        <v>0.0406999997794628</v>
      </c>
      <c r="K43" s="5">
        <v>0.0403999984264374</v>
      </c>
      <c r="L43" s="5">
        <v>0.0403999984264374</v>
      </c>
      <c r="M43" s="5">
        <v>0.0390999987721443</v>
      </c>
      <c r="N43" s="3"/>
      <c r="O43" s="3"/>
      <c r="P43" s="3"/>
      <c r="Q43" s="3"/>
      <c r="R43" s="3"/>
      <c r="S43" s="3"/>
      <c r="T43" s="3"/>
      <c r="U43" s="3"/>
      <c r="V43" s="3"/>
    </row>
    <row r="44" ht="13.55" customHeight="1">
      <c r="A44" t="s" s="8">
        <v>37</v>
      </c>
      <c r="B44" s="15">
        <v>0.0421000011265278</v>
      </c>
      <c r="C44" s="5">
        <v>0.0416000001132488</v>
      </c>
      <c r="D44" s="5">
        <v>0.0421000011265278</v>
      </c>
      <c r="E44" s="5">
        <v>0.0434999987483025</v>
      </c>
      <c r="F44" s="5">
        <v>0.0432999990880489</v>
      </c>
      <c r="G44" s="5">
        <v>0.0445000007748604</v>
      </c>
      <c r="H44" s="5">
        <v>0.0428000018000603</v>
      </c>
      <c r="I44" s="5">
        <v>0.0439000017940998</v>
      </c>
      <c r="J44" s="5">
        <v>0.0421000011265278</v>
      </c>
      <c r="K44" s="5">
        <v>0.0441000014543533</v>
      </c>
      <c r="L44" s="5">
        <v>0.0436000004410744</v>
      </c>
      <c r="M44" s="5">
        <v>0.0450000017881393</v>
      </c>
      <c r="N44" s="3"/>
      <c r="O44" s="3"/>
      <c r="P44" s="3"/>
      <c r="Q44" s="3"/>
      <c r="R44" s="3"/>
      <c r="S44" s="3"/>
      <c r="T44" s="3"/>
      <c r="U44" s="3"/>
      <c r="V44" s="3"/>
    </row>
    <row r="45" ht="13.55" customHeight="1">
      <c r="A45" s="14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</row>
    <row r="46" ht="13.55" customHeight="1">
      <c r="A46" t="s" s="6">
        <v>39</v>
      </c>
      <c r="B46" s="7"/>
      <c r="C46" s="7"/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  <c r="S46" s="7"/>
      <c r="T46" s="7"/>
      <c r="U46" s="7"/>
      <c r="V46" s="7"/>
    </row>
    <row r="47" ht="13.55" customHeight="1">
      <c r="A47" t="s" s="8">
        <v>29</v>
      </c>
      <c r="B47" s="9">
        <v>1</v>
      </c>
      <c r="C47" s="9">
        <v>2</v>
      </c>
      <c r="D47" s="9">
        <v>3</v>
      </c>
      <c r="E47" s="9">
        <v>4</v>
      </c>
      <c r="F47" s="9">
        <v>5</v>
      </c>
      <c r="G47" s="9">
        <v>6</v>
      </c>
      <c r="H47" s="9">
        <v>7</v>
      </c>
      <c r="I47" s="9">
        <v>8</v>
      </c>
      <c r="J47" s="9">
        <v>9</v>
      </c>
      <c r="K47" s="9">
        <v>10</v>
      </c>
      <c r="L47" s="9">
        <v>11</v>
      </c>
      <c r="M47" s="9">
        <v>12</v>
      </c>
      <c r="N47" s="10"/>
      <c r="O47" s="10"/>
      <c r="P47" s="10"/>
      <c r="Q47" s="10"/>
      <c r="R47" s="10"/>
      <c r="S47" s="10"/>
      <c r="T47" s="10"/>
      <c r="U47" s="10"/>
      <c r="V47" s="11"/>
    </row>
    <row r="48" ht="13.55" customHeight="1">
      <c r="A48" t="s" s="8">
        <v>30</v>
      </c>
      <c r="B48" s="12">
        <v>0.00289999996311963</v>
      </c>
      <c r="C48" s="13">
        <v>0.00249999994412065</v>
      </c>
      <c r="D48" s="13">
        <v>0.00370000000111759</v>
      </c>
      <c r="E48" s="13">
        <v>0.00279999990016222</v>
      </c>
      <c r="F48" s="13">
        <v>0.00419999985024333</v>
      </c>
      <c r="G48" s="13">
        <v>0.00340000004507601</v>
      </c>
      <c r="H48" s="13">
        <v>0.00340000004507601</v>
      </c>
      <c r="I48" s="13">
        <v>0.00329999998211861</v>
      </c>
      <c r="J48" s="13">
        <v>0.00300000002607703</v>
      </c>
      <c r="K48" s="13">
        <v>0.00410000002011657</v>
      </c>
      <c r="L48" s="13">
        <v>0.00350000010803342</v>
      </c>
      <c r="M48" s="13">
        <v>0.00370000000111759</v>
      </c>
      <c r="N48" s="14"/>
      <c r="O48" s="14"/>
      <c r="P48" s="14"/>
      <c r="Q48" s="14"/>
      <c r="R48" s="14"/>
      <c r="S48" s="14"/>
      <c r="T48" s="14"/>
      <c r="U48" s="14"/>
      <c r="V48" s="14"/>
    </row>
    <row r="49" ht="13.55" customHeight="1">
      <c r="A49" t="s" s="8">
        <v>31</v>
      </c>
      <c r="B49" s="15">
        <v>0.00359999993816018</v>
      </c>
      <c r="C49" s="5">
        <v>0.014299999922514</v>
      </c>
      <c r="D49" s="5">
        <v>0.214200004935265</v>
      </c>
      <c r="E49" s="5">
        <v>0.015599999576807</v>
      </c>
      <c r="F49" s="5">
        <v>1.01289999485016</v>
      </c>
      <c r="G49" s="5">
        <v>0.0148999998345971</v>
      </c>
      <c r="H49" s="5">
        <v>0.402599990367889</v>
      </c>
      <c r="I49" s="5">
        <v>0.0212999992072582</v>
      </c>
      <c r="J49" s="5">
        <v>0.49889999628067</v>
      </c>
      <c r="K49" s="5">
        <v>0.009100000374019149</v>
      </c>
      <c r="L49" s="5">
        <v>0.00329999998211861</v>
      </c>
      <c r="M49" s="5">
        <v>0.00270000007003546</v>
      </c>
      <c r="N49" s="3"/>
      <c r="O49" s="5">
        <f>(C49-0.0002)/0.0011</f>
        <v>12.818181747740</v>
      </c>
      <c r="P49" s="5">
        <f>(D49-0.0002)/0.0011</f>
        <v>194.545459032059</v>
      </c>
      <c r="Q49" s="5">
        <f>(E49-0.0002)/0.0011</f>
        <v>13.9999996152791</v>
      </c>
      <c r="R49" s="5">
        <f>(F49-0.0002)/0.0011</f>
        <v>920.636358954691</v>
      </c>
      <c r="S49" s="5">
        <f>(G49-0.0002)/0.0011</f>
        <v>13.3636362132701</v>
      </c>
      <c r="T49" s="5">
        <f>(H49-0.0002)/0.0011</f>
        <v>365.818173061717</v>
      </c>
      <c r="U49" s="5">
        <f>(I49-0.0002)/0.0011</f>
        <v>19.1818174611438</v>
      </c>
      <c r="V49" s="5">
        <f>(J49-0.0002)/0.0011</f>
        <v>453.363632982427</v>
      </c>
    </row>
    <row r="50" ht="13.55" customHeight="1">
      <c r="A50" t="s" s="8">
        <v>32</v>
      </c>
      <c r="B50" s="15">
        <v>0.00300000002607703</v>
      </c>
      <c r="C50" s="5">
        <v>0.0148000000044703</v>
      </c>
      <c r="D50" s="5">
        <v>0.114399999380112</v>
      </c>
      <c r="E50" s="5">
        <v>0.0162000004202127</v>
      </c>
      <c r="F50" s="5">
        <v>1.27240002155304</v>
      </c>
      <c r="G50" s="5">
        <v>0.0141000002622604</v>
      </c>
      <c r="H50" s="5">
        <v>0.148100003600121</v>
      </c>
      <c r="I50" s="5">
        <v>0.0148999998345971</v>
      </c>
      <c r="J50" s="5">
        <v>0.666100025177002</v>
      </c>
      <c r="K50" s="5">
        <v>0.008100000210106369</v>
      </c>
      <c r="L50" s="5">
        <v>0.00419999985024333</v>
      </c>
      <c r="M50" s="5">
        <v>0.00300000002607703</v>
      </c>
      <c r="N50" s="3"/>
      <c r="O50" s="5">
        <f>(C50-0.0002)/0.0011</f>
        <v>13.2727272767912</v>
      </c>
      <c r="P50" s="5">
        <f>(D50-0.0002)/0.0011</f>
        <v>103.818181254647</v>
      </c>
      <c r="Q50" s="5">
        <f>(E50-0.0002)/0.0011</f>
        <v>14.5454549274661</v>
      </c>
      <c r="R50" s="5">
        <f>(F50-0.0002)/0.0011</f>
        <v>1156.545474139130</v>
      </c>
      <c r="S50" s="5">
        <f>(G50-0.0002)/0.0011</f>
        <v>12.6363638747822</v>
      </c>
      <c r="T50" s="5">
        <f>(H50-0.0002)/0.0011</f>
        <v>134.454548727383</v>
      </c>
      <c r="U50" s="5">
        <f>(I50-0.0002)/0.0011</f>
        <v>13.3636362132701</v>
      </c>
      <c r="V50" s="5">
        <f>(J50-0.0002)/0.0011</f>
        <v>605.363659251820</v>
      </c>
    </row>
    <row r="51" ht="13.55" customHeight="1">
      <c r="A51" t="s" s="8">
        <v>33</v>
      </c>
      <c r="B51" s="15">
        <v>0.00270000007003546</v>
      </c>
      <c r="C51" s="5">
        <v>0.0142000000923872</v>
      </c>
      <c r="D51" s="5">
        <v>0.136099994182587</v>
      </c>
      <c r="E51" s="5">
        <v>0.0147000001743436</v>
      </c>
      <c r="F51" s="5">
        <v>1.30889999866486</v>
      </c>
      <c r="G51" s="5">
        <v>0.0132999997586012</v>
      </c>
      <c r="H51" s="5">
        <v>0.117200002074242</v>
      </c>
      <c r="I51" s="5">
        <v>0.0122999995946884</v>
      </c>
      <c r="J51" s="5">
        <v>0.533599972724915</v>
      </c>
      <c r="K51" s="5">
        <v>0.00579999992623925</v>
      </c>
      <c r="L51" s="5">
        <v>0.00300000002607703</v>
      </c>
      <c r="M51" s="5">
        <v>0.00209999992512167</v>
      </c>
      <c r="N51" s="3"/>
      <c r="O51" s="5">
        <f>(C51-0.0002)/0.0011</f>
        <v>12.7272728112611</v>
      </c>
      <c r="P51" s="5">
        <f>(D51-0.0002)/0.0011</f>
        <v>123.545449256897</v>
      </c>
      <c r="Q51" s="5">
        <f>(E51-0.0002)/0.0011</f>
        <v>13.1818183403124</v>
      </c>
      <c r="R51" s="5">
        <f>(F51-0.0002)/0.0011</f>
        <v>1189.727271513510</v>
      </c>
      <c r="S51" s="5">
        <f>(G51-0.0002)/0.0011</f>
        <v>11.9090906896375</v>
      </c>
      <c r="T51" s="5">
        <f>(H51-0.0002)/0.0011</f>
        <v>106.363638249311</v>
      </c>
      <c r="U51" s="5">
        <f>(I51-0.0002)/0.0011</f>
        <v>10.9999996315349</v>
      </c>
      <c r="V51" s="5">
        <f>(J51-0.0002)/0.0011</f>
        <v>484.909066113559</v>
      </c>
    </row>
    <row r="52" ht="13.55" customHeight="1">
      <c r="A52" t="s" s="8">
        <v>34</v>
      </c>
      <c r="B52" s="15">
        <v>0.0031999999191612</v>
      </c>
      <c r="C52" s="5">
        <v>0.0140000004321337</v>
      </c>
      <c r="D52" s="5">
        <v>0.268700003623962</v>
      </c>
      <c r="E52" s="5">
        <v>0.0173000004142523</v>
      </c>
      <c r="F52" s="5">
        <v>1.21309995651245</v>
      </c>
      <c r="G52" s="5">
        <v>1.09210002422333</v>
      </c>
      <c r="H52" s="5">
        <v>0.439900010824203</v>
      </c>
      <c r="I52" s="5">
        <v>0.220599994063377</v>
      </c>
      <c r="J52" s="5">
        <v>0.149299994111061</v>
      </c>
      <c r="K52" s="5">
        <v>0.060199998319149</v>
      </c>
      <c r="L52" s="5">
        <v>0.0339000001549721</v>
      </c>
      <c r="M52" s="5">
        <v>0.00719999987632036</v>
      </c>
      <c r="N52" s="3"/>
      <c r="O52" s="5">
        <f>(C52-0.0002)/0.0011</f>
        <v>12.5454549383034</v>
      </c>
      <c r="P52" s="5">
        <f>(D52-0.0002)/0.0011</f>
        <v>244.090912385420</v>
      </c>
      <c r="Q52" s="5">
        <f>(E52-0.0002)/0.0011</f>
        <v>15.5454549220475</v>
      </c>
      <c r="R52" s="5">
        <f>(F52-0.0002)/0.0011</f>
        <v>1102.636324102230</v>
      </c>
      <c r="S52" s="5">
        <f>(G52-0.0002)/0.0011</f>
        <v>992.636385657573</v>
      </c>
      <c r="T52" s="5">
        <f>(H52-0.0002)/0.0011</f>
        <v>399.727282567457</v>
      </c>
      <c r="U52" s="5">
        <f>(I52-0.0002)/0.0011</f>
        <v>200.363630966706</v>
      </c>
      <c r="V52" s="5">
        <f>(J52-0.0002)/0.0011</f>
        <v>135.545449191874</v>
      </c>
    </row>
    <row r="53" ht="13.55" customHeight="1">
      <c r="A53" t="s" s="8">
        <v>35</v>
      </c>
      <c r="B53" s="15">
        <v>0.00350000010803342</v>
      </c>
      <c r="C53" s="5">
        <v>0.0185000002384186</v>
      </c>
      <c r="D53" s="5">
        <v>0.368699997663498</v>
      </c>
      <c r="E53" s="5">
        <v>0.0239000003784895</v>
      </c>
      <c r="F53" s="5">
        <v>1.2441999912262</v>
      </c>
      <c r="G53" s="5">
        <v>1.13530004024506</v>
      </c>
      <c r="H53" s="5">
        <v>0.628099977970123</v>
      </c>
      <c r="I53" s="5">
        <v>0.249300003051758</v>
      </c>
      <c r="J53" s="5">
        <v>0.169300004839897</v>
      </c>
      <c r="K53" s="5">
        <v>0.06570000201463699</v>
      </c>
      <c r="L53" s="5">
        <v>0.0310999993234873</v>
      </c>
      <c r="M53" s="5">
        <v>0.00789999961853027</v>
      </c>
      <c r="N53" s="3"/>
      <c r="O53" s="5">
        <f>(C53-0.0002)/0.0011</f>
        <v>16.6363638531078</v>
      </c>
      <c r="P53" s="5">
        <f>(D53-0.0002)/0.0011</f>
        <v>334.999997875907</v>
      </c>
      <c r="Q53" s="5">
        <f>(E53-0.0002)/0.0011</f>
        <v>21.5454548895359</v>
      </c>
      <c r="R53" s="5">
        <f>(F53-0.0002)/0.0011</f>
        <v>1130.909082932910</v>
      </c>
      <c r="S53" s="5">
        <f>(G53-0.0002)/0.0011</f>
        <v>1031.909127495510</v>
      </c>
      <c r="T53" s="5">
        <f>(H53-0.0002)/0.0011</f>
        <v>570.818161791021</v>
      </c>
      <c r="U53" s="5">
        <f>(I53-0.0002)/0.0011</f>
        <v>226.454548228871</v>
      </c>
      <c r="V53" s="5">
        <f>(J53-0.0002)/0.0011</f>
        <v>153.727277127179</v>
      </c>
    </row>
    <row r="54" ht="13.55" customHeight="1">
      <c r="A54" t="s" s="8">
        <v>36</v>
      </c>
      <c r="B54" s="15">
        <v>0.00260000000707805</v>
      </c>
      <c r="C54" s="5">
        <v>0.0160000007599592</v>
      </c>
      <c r="D54" s="5">
        <v>0.669200003147125</v>
      </c>
      <c r="E54" s="5">
        <v>0.030799999833107</v>
      </c>
      <c r="F54" s="5">
        <v>0.6485000252723691</v>
      </c>
      <c r="G54" s="5">
        <v>1.09039998054504</v>
      </c>
      <c r="H54" s="5">
        <v>0.605700016021729</v>
      </c>
      <c r="I54" s="5">
        <v>0.287099987268448</v>
      </c>
      <c r="J54" s="5">
        <v>0.177200004458427</v>
      </c>
      <c r="K54" s="5">
        <v>0.0705000013113022</v>
      </c>
      <c r="L54" s="5">
        <v>0.0324000008404255</v>
      </c>
      <c r="M54" s="5">
        <v>0.008500000461936</v>
      </c>
      <c r="N54" s="3"/>
      <c r="O54" s="5">
        <f>(C54-0.0002)/0.0011</f>
        <v>14.3636370545084</v>
      </c>
      <c r="P54" s="5">
        <f>(D54-0.0002)/0.0011</f>
        <v>608.181821042841</v>
      </c>
      <c r="Q54" s="5">
        <f>(E54-0.0002)/0.0011</f>
        <v>27.8181816664609</v>
      </c>
      <c r="R54" s="5">
        <f>(F54-0.0002)/0.0011</f>
        <v>589.363659338517</v>
      </c>
      <c r="S54" s="5">
        <f>(G54-0.0002)/0.0011</f>
        <v>991.090891404582</v>
      </c>
      <c r="T54" s="5">
        <f>(H54-0.0002)/0.0011</f>
        <v>550.454560019754</v>
      </c>
      <c r="U54" s="5">
        <f>(I54-0.0002)/0.0011</f>
        <v>260.818170244044</v>
      </c>
      <c r="V54" s="5">
        <f>(J54-0.0002)/0.0011</f>
        <v>160.909094962206</v>
      </c>
    </row>
    <row r="55" ht="13.55" customHeight="1">
      <c r="A55" t="s" s="8">
        <v>37</v>
      </c>
      <c r="B55" s="15">
        <v>0.00310000008903444</v>
      </c>
      <c r="C55" s="5">
        <v>0.00340000004507601</v>
      </c>
      <c r="D55" s="5">
        <v>0.00329999998211861</v>
      </c>
      <c r="E55" s="5">
        <v>0.00209999992512167</v>
      </c>
      <c r="F55" s="5">
        <v>0.00279999990016222</v>
      </c>
      <c r="G55" s="5">
        <v>0.00240000011399388</v>
      </c>
      <c r="H55" s="5">
        <v>0.00260000000707805</v>
      </c>
      <c r="I55" s="5">
        <v>0.0015999999595806</v>
      </c>
      <c r="J55" s="5">
        <v>0.00260000000707805</v>
      </c>
      <c r="K55" s="5">
        <v>0.00139999995008111</v>
      </c>
      <c r="L55" s="5">
        <v>0.00139999995008111</v>
      </c>
      <c r="M55" s="5">
        <v>0.00130000000353903</v>
      </c>
      <c r="N55" s="3"/>
      <c r="O55" s="3"/>
      <c r="P55" s="3"/>
      <c r="Q55" s="3"/>
      <c r="R55" s="3"/>
      <c r="S55" s="3"/>
      <c r="T55" s="3"/>
      <c r="U55" s="3"/>
      <c r="V55" s="3"/>
    </row>
    <row r="56" ht="13.55" customHeight="1">
      <c r="A56" s="14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</row>
    <row r="57" ht="13.55" customHeight="1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</row>
    <row r="58" ht="13.55" customHeight="1">
      <c r="A58" t="s" s="2">
        <v>40</v>
      </c>
      <c r="B58" t="s" s="2">
        <v>41</v>
      </c>
      <c r="C58" s="3"/>
      <c r="D58" s="3"/>
      <c r="E58" s="3"/>
      <c r="F58" t="s" s="2">
        <v>42</v>
      </c>
      <c r="G58" s="5">
        <v>1000</v>
      </c>
      <c r="H58" s="5">
        <f>G58/2</f>
        <v>500</v>
      </c>
      <c r="I58" s="5">
        <f>H58/2</f>
        <v>250</v>
      </c>
      <c r="J58" s="5">
        <f>I58/2</f>
        <v>125</v>
      </c>
      <c r="K58" s="5">
        <f>J58/2</f>
        <v>62.5</v>
      </c>
      <c r="L58" s="5">
        <f>K58/2</f>
        <v>31.25</v>
      </c>
      <c r="M58" s="5">
        <f>L58/2</f>
        <v>15.625</v>
      </c>
      <c r="N58" s="5">
        <v>0</v>
      </c>
      <c r="O58" s="3"/>
      <c r="P58" s="3"/>
      <c r="Q58" t="s" s="2">
        <v>43</v>
      </c>
      <c r="R58" t="s" s="2">
        <v>44</v>
      </c>
      <c r="S58" t="s" s="2">
        <v>45</v>
      </c>
      <c r="T58" t="s" s="2">
        <v>46</v>
      </c>
      <c r="U58" s="3"/>
      <c r="V58" s="3"/>
    </row>
    <row r="59" ht="13.55" customHeight="1">
      <c r="A59" s="3"/>
      <c r="B59" s="3"/>
      <c r="C59" s="3"/>
      <c r="D59" s="3"/>
      <c r="E59" s="3"/>
      <c r="F59" t="s" s="2">
        <v>18</v>
      </c>
      <c r="G59" s="5">
        <f>AVERAGE(G52:G54)</f>
        <v>1.10593334833781</v>
      </c>
      <c r="H59" s="5">
        <f>AVERAGE(H52:H54)</f>
        <v>0.557900001605352</v>
      </c>
      <c r="I59" s="5">
        <f>AVERAGE(I52:I54)</f>
        <v>0.252333328127861</v>
      </c>
      <c r="J59" s="5">
        <f>AVERAGE(J52:J54)</f>
        <v>0.165266667803128</v>
      </c>
      <c r="K59" s="5">
        <f>AVERAGE(K52:K54)</f>
        <v>0.0654666672150294</v>
      </c>
      <c r="L59" s="5">
        <f>AVERAGE(L52:L54)</f>
        <v>0.0324666667729616</v>
      </c>
      <c r="M59" s="5">
        <f>AVERAGE(M52:M54)</f>
        <v>0.007866666652262211</v>
      </c>
      <c r="N59" s="5">
        <f>AVERAGE(K49:K51)</f>
        <v>0.00766666683678826</v>
      </c>
      <c r="O59" s="3"/>
      <c r="P59" t="s" s="2">
        <v>47</v>
      </c>
      <c r="Q59" s="5">
        <f>AVERAGE(O49:O51)</f>
        <v>12.9393939452641</v>
      </c>
      <c r="R59" s="5">
        <f>AVERAGE(P49:P51)</f>
        <v>140.636363181201</v>
      </c>
      <c r="S59" s="5">
        <f>AVERAGE(Q49:Q51)</f>
        <v>13.9090909610192</v>
      </c>
      <c r="T59" s="5">
        <f>AVERAGE(R49:R51)</f>
        <v>1088.969701535780</v>
      </c>
      <c r="U59" s="3"/>
      <c r="V59" s="3"/>
    </row>
    <row r="60" ht="13.55" customHeight="1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t="s" s="2">
        <v>48</v>
      </c>
      <c r="Q60" s="5">
        <f>AVERAGE(S49:S51)</f>
        <v>12.6363635925633</v>
      </c>
      <c r="R60" s="5">
        <f>AVERAGE(T49:T51)</f>
        <v>202.212120012804</v>
      </c>
      <c r="S60" s="5">
        <f>AVERAGE(U49:U51)</f>
        <v>14.5151511019829</v>
      </c>
      <c r="T60" s="5">
        <f>AVERAGE(V49:V51)</f>
        <v>514.545452782602</v>
      </c>
      <c r="U60" s="3"/>
      <c r="V60" s="3"/>
    </row>
    <row r="61" ht="13.55" customHeight="1">
      <c r="A61" s="7"/>
      <c r="B61" s="7"/>
      <c r="C61" s="7"/>
      <c r="D61" s="7"/>
      <c r="E61" s="7"/>
      <c r="F61" s="7"/>
      <c r="G61" s="7"/>
      <c r="H61" s="7"/>
      <c r="I61" s="7"/>
      <c r="J61" s="7"/>
      <c r="K61" s="7"/>
      <c r="L61" s="7"/>
      <c r="M61" s="3"/>
      <c r="N61" s="3"/>
      <c r="O61" s="3"/>
      <c r="P61" t="s" s="2">
        <v>49</v>
      </c>
      <c r="Q61" s="5">
        <f>AVERAGE(O52:O54)</f>
        <v>14.5151519486399</v>
      </c>
      <c r="R61" s="5">
        <f>AVERAGE(P52:P54)</f>
        <v>395.757577101389</v>
      </c>
      <c r="S61" s="5">
        <f>AVERAGE(Q52:Q54)</f>
        <v>21.6363638260148</v>
      </c>
      <c r="T61" s="5">
        <f>AVERAGE(R52:R54)</f>
        <v>940.969688791219</v>
      </c>
      <c r="U61" s="3"/>
      <c r="V61" s="3"/>
    </row>
    <row r="62" ht="13.55" customHeight="1">
      <c r="A62" t="s" s="16">
        <v>50</v>
      </c>
      <c r="B62" s="17"/>
      <c r="C62" s="17"/>
      <c r="D62" s="17"/>
      <c r="E62" t="s" s="18">
        <v>51</v>
      </c>
      <c r="F62" s="17"/>
      <c r="G62" s="17"/>
      <c r="H62" s="17"/>
      <c r="I62" s="17"/>
      <c r="J62" s="17"/>
      <c r="K62" s="17"/>
      <c r="L62" s="17"/>
      <c r="M62" s="19"/>
      <c r="N62" s="3"/>
      <c r="O62" s="3"/>
      <c r="P62" s="3"/>
      <c r="Q62" s="3"/>
      <c r="R62" s="3"/>
      <c r="S62" s="3"/>
      <c r="T62" s="3"/>
      <c r="U62" s="3"/>
      <c r="V62" s="3"/>
    </row>
    <row r="63" ht="13.55" customHeight="1">
      <c r="A63" s="20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9"/>
      <c r="N63" s="3"/>
      <c r="O63" s="3"/>
      <c r="P63" s="3"/>
      <c r="Q63" s="3"/>
      <c r="R63" s="3"/>
      <c r="S63" s="3"/>
      <c r="T63" s="3"/>
      <c r="U63" s="3"/>
      <c r="V63" s="3"/>
    </row>
    <row r="64" ht="13.55" customHeight="1">
      <c r="A64" s="20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9"/>
      <c r="N64" s="3"/>
      <c r="O64" s="3"/>
      <c r="P64" s="3"/>
      <c r="Q64" s="3"/>
      <c r="R64" s="3"/>
      <c r="S64" s="3"/>
      <c r="T64" s="3"/>
      <c r="U64" s="3"/>
      <c r="V64" s="3"/>
    </row>
    <row r="65" ht="13.55" customHeight="1">
      <c r="A65" s="21"/>
      <c r="B65" s="22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19"/>
      <c r="N65" s="3"/>
      <c r="O65" s="3"/>
      <c r="P65" s="3"/>
      <c r="Q65" s="3"/>
      <c r="R65" s="3"/>
      <c r="S65" s="3"/>
      <c r="T65" s="3"/>
      <c r="U65" s="3"/>
      <c r="V65" s="3"/>
    </row>
  </sheetData>
  <pageMargins left="0.7" right="0.7" top="0.75" bottom="0.75" header="0.3" footer="0.3"/>
  <pageSetup firstPageNumber="1" fitToHeight="1" fitToWidth="1" scale="100" useFirstPageNumber="0" orientation="portrait" pageOrder="downThenOver"/>
  <headerFooter>
    <oddFooter>&amp;C&amp;"Helvetica Neue,Regular"&amp;12&amp;K000000&amp;P</oddFooter>
  </headerFooter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/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/>
</file>