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https://d.docs.live.net/1fd4e278d7e4dcd0/Desktop/Dlk1_pitpaper_resubmit/Submission_June23/"/>
    </mc:Choice>
  </mc:AlternateContent>
  <xr:revisionPtr revIDLastSave="1" documentId="8_{CAFE350B-6CA2-497F-8979-4F211CB2D580}" xr6:coauthVersionLast="47" xr6:coauthVersionMax="47" xr10:uidLastSave="{03467328-035B-4EDB-9DB3-92D6D1EBE648}"/>
  <bookViews>
    <workbookView xWindow="1990" yWindow="210" windowWidth="15300" windowHeight="9390" activeTab="1" xr2:uid="{00000000-000D-0000-FFFF-FFFF00000000}"/>
  </bookViews>
  <sheets>
    <sheet name="Fig5ABC&amp;Fig6AB_pHH3" sheetId="1" r:id="rId1"/>
    <sheet name="Fig5G_POUF1" sheetId="2" r:id="rId2"/>
    <sheet name="Fig5H_HES1" sheetId="3" r:id="rId3"/>
    <sheet name="Fig6DE_SOX2" sheetId="4" r:id="rId4"/>
    <sheet name="Fig6IJ_Culture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7" i="1" l="1"/>
  <c r="P27" i="1"/>
  <c r="O27" i="1"/>
  <c r="N27" i="1"/>
  <c r="M27" i="1"/>
  <c r="L27" i="1"/>
  <c r="Q26" i="1"/>
  <c r="P26" i="1"/>
  <c r="O26" i="1"/>
  <c r="N26" i="1"/>
  <c r="M26" i="1"/>
  <c r="L26" i="1"/>
  <c r="R25" i="1"/>
  <c r="Q25" i="1"/>
  <c r="P25" i="1"/>
  <c r="O25" i="1"/>
  <c r="N25" i="1"/>
  <c r="M25" i="1"/>
  <c r="L25" i="1"/>
  <c r="Q24" i="1"/>
  <c r="P24" i="1"/>
  <c r="O24" i="1"/>
  <c r="N24" i="1"/>
  <c r="M24" i="1"/>
  <c r="L24" i="1"/>
  <c r="P23" i="1"/>
  <c r="N23" i="1"/>
  <c r="L23" i="1"/>
  <c r="Q22" i="1"/>
  <c r="P22" i="1"/>
  <c r="O22" i="1"/>
  <c r="N22" i="1"/>
  <c r="M22" i="1"/>
  <c r="L22" i="1"/>
  <c r="Q21" i="1"/>
  <c r="P21" i="1"/>
  <c r="O21" i="1"/>
  <c r="N21" i="1"/>
  <c r="M21" i="1"/>
  <c r="L21" i="1"/>
  <c r="Q20" i="1"/>
  <c r="P20" i="1"/>
  <c r="O20" i="1"/>
  <c r="N20" i="1"/>
  <c r="M20" i="1"/>
  <c r="L20" i="1"/>
  <c r="R19" i="1"/>
  <c r="Q19" i="1"/>
  <c r="P19" i="1"/>
  <c r="O19" i="1"/>
  <c r="N19" i="1"/>
  <c r="M19" i="1"/>
  <c r="L19" i="1"/>
  <c r="R18" i="1"/>
  <c r="Q18" i="1"/>
  <c r="P18" i="1"/>
  <c r="O18" i="1"/>
  <c r="N18" i="1"/>
  <c r="M18" i="1"/>
  <c r="L18" i="1"/>
  <c r="R17" i="1"/>
  <c r="Q17" i="1"/>
  <c r="P17" i="1"/>
  <c r="O17" i="1"/>
  <c r="N17" i="1"/>
  <c r="M17" i="1"/>
  <c r="L17" i="1"/>
  <c r="R16" i="1"/>
  <c r="Q16" i="1"/>
  <c r="P16" i="1"/>
  <c r="O16" i="1"/>
  <c r="N16" i="1"/>
  <c r="M16" i="1"/>
  <c r="L16" i="1"/>
  <c r="R15" i="1"/>
  <c r="Q15" i="1"/>
  <c r="P15" i="1"/>
  <c r="O15" i="1"/>
  <c r="N15" i="1"/>
  <c r="M15" i="1"/>
  <c r="L15" i="1"/>
  <c r="R14" i="1"/>
  <c r="Q14" i="1"/>
  <c r="P14" i="1"/>
  <c r="O14" i="1"/>
  <c r="N14" i="1"/>
  <c r="M14" i="1"/>
  <c r="L14" i="1"/>
  <c r="R13" i="1"/>
  <c r="Q13" i="1"/>
  <c r="P13" i="1"/>
  <c r="O13" i="1"/>
  <c r="N13" i="1"/>
  <c r="M13" i="1"/>
  <c r="L13" i="1"/>
  <c r="R12" i="1"/>
  <c r="Q12" i="1"/>
  <c r="P12" i="1"/>
  <c r="O12" i="1"/>
  <c r="N12" i="1"/>
  <c r="M12" i="1"/>
  <c r="L12" i="1"/>
  <c r="R11" i="1"/>
  <c r="Q11" i="1"/>
  <c r="P11" i="1"/>
  <c r="O11" i="1"/>
  <c r="N11" i="1"/>
  <c r="M11" i="1"/>
  <c r="L11" i="1"/>
  <c r="R10" i="1"/>
  <c r="Q10" i="1"/>
  <c r="P10" i="1"/>
  <c r="O10" i="1"/>
  <c r="N10" i="1"/>
  <c r="M10" i="1"/>
  <c r="L10" i="1"/>
  <c r="R9" i="1"/>
  <c r="Q9" i="1"/>
  <c r="P9" i="1"/>
  <c r="O9" i="1"/>
  <c r="N9" i="1"/>
  <c r="M9" i="1"/>
  <c r="L9" i="1"/>
  <c r="R8" i="1"/>
  <c r="Q8" i="1"/>
  <c r="P8" i="1"/>
  <c r="O8" i="1"/>
  <c r="N8" i="1"/>
  <c r="M8" i="1"/>
  <c r="L8" i="1"/>
  <c r="R7" i="1"/>
  <c r="Q7" i="1"/>
  <c r="P7" i="1"/>
  <c r="R6" i="1"/>
  <c r="Q6" i="1"/>
  <c r="P6" i="1"/>
  <c r="R5" i="1"/>
  <c r="Q5" i="1"/>
  <c r="P5" i="1"/>
  <c r="R4" i="1"/>
  <c r="Q4" i="1"/>
  <c r="P4" i="1"/>
</calcChain>
</file>

<file path=xl/sharedStrings.xml><?xml version="1.0" encoding="utf-8"?>
<sst xmlns="http://schemas.openxmlformats.org/spreadsheetml/2006/main" count="682" uniqueCount="179">
  <si>
    <t>ID</t>
  </si>
  <si>
    <t>genotype</t>
  </si>
  <si>
    <t>age</t>
  </si>
  <si>
    <t>sex</t>
  </si>
  <si>
    <t>%phh3+ CL</t>
  </si>
  <si>
    <t>%pHH3+ NC</t>
  </si>
  <si>
    <t>%phh3+ TOT</t>
  </si>
  <si>
    <t xml:space="preserve">KODK96.9 </t>
  </si>
  <si>
    <t>WT</t>
  </si>
  <si>
    <t>E11.5</t>
  </si>
  <si>
    <t>n/a</t>
  </si>
  <si>
    <t>-</t>
  </si>
  <si>
    <t>Genotype</t>
  </si>
  <si>
    <t>CL % p-HH3</t>
  </si>
  <si>
    <t>NC % p-HH3</t>
  </si>
  <si>
    <t>Total % p-HH3</t>
  </si>
  <si>
    <t>KODK96.11</t>
  </si>
  <si>
    <t>Mean</t>
  </si>
  <si>
    <t>SD</t>
  </si>
  <si>
    <t>n</t>
  </si>
  <si>
    <t>KODK96.8</t>
  </si>
  <si>
    <t>KODK98.4</t>
  </si>
  <si>
    <t>WT-TG</t>
  </si>
  <si>
    <t>KODK98.6</t>
  </si>
  <si>
    <t>PAT</t>
  </si>
  <si>
    <t>KODK96.1</t>
  </si>
  <si>
    <t>PAT-TG</t>
  </si>
  <si>
    <t>KODK96.5</t>
  </si>
  <si>
    <t>E13.5</t>
  </si>
  <si>
    <t>KODK98.3</t>
  </si>
  <si>
    <t>KODK98.10</t>
  </si>
  <si>
    <t>KODK96.4</t>
  </si>
  <si>
    <t>KODK96.6</t>
  </si>
  <si>
    <t>E18.5</t>
  </si>
  <si>
    <t>KODK98.5</t>
  </si>
  <si>
    <t>KODK98.11</t>
  </si>
  <si>
    <t>KODK96.2</t>
  </si>
  <si>
    <t>KODK96.3</t>
  </si>
  <si>
    <t>P7</t>
  </si>
  <si>
    <t>KODK98.8</t>
  </si>
  <si>
    <t>KODK98.1</t>
  </si>
  <si>
    <t>KODK107.4</t>
  </si>
  <si>
    <t>KODK107.5</t>
  </si>
  <si>
    <t>P14</t>
  </si>
  <si>
    <t>KODK108.2</t>
  </si>
  <si>
    <t xml:space="preserve">TGDK 10.1  </t>
  </si>
  <si>
    <t xml:space="preserve">TGDK 10.2 </t>
  </si>
  <si>
    <t>nd</t>
  </si>
  <si>
    <t>TGDK 18.2</t>
  </si>
  <si>
    <t>P21</t>
  </si>
  <si>
    <t>TGDK 9.2</t>
  </si>
  <si>
    <t>KODK107.6</t>
  </si>
  <si>
    <t>KODK107.8</t>
  </si>
  <si>
    <t>KODK108.5</t>
  </si>
  <si>
    <t>KODK108.6</t>
  </si>
  <si>
    <t xml:space="preserve">TGDK 10.3 </t>
  </si>
  <si>
    <t>TGDK 18.1</t>
  </si>
  <si>
    <t xml:space="preserve">TGDK 9.1 </t>
  </si>
  <si>
    <t xml:space="preserve">TGDK 9.4 </t>
  </si>
  <si>
    <t>KODK107.1</t>
  </si>
  <si>
    <t>KODK108.1</t>
  </si>
  <si>
    <t>KODK108.4</t>
  </si>
  <si>
    <t>KODK108.7</t>
  </si>
  <si>
    <t>KODK23.1a</t>
  </si>
  <si>
    <t>KODK23.1b</t>
  </si>
  <si>
    <t>KODK23.1c</t>
  </si>
  <si>
    <t>KODK107.2</t>
  </si>
  <si>
    <t>KODK107.3</t>
  </si>
  <si>
    <t>KODK107.7</t>
  </si>
  <si>
    <t>KODK107.9</t>
  </si>
  <si>
    <t>KODK108.8</t>
  </si>
  <si>
    <t>KODK23.1d</t>
  </si>
  <si>
    <t>KODK23.1e</t>
  </si>
  <si>
    <t>KODK23.1f</t>
  </si>
  <si>
    <t>KODK33.7</t>
  </si>
  <si>
    <t>F</t>
  </si>
  <si>
    <t>KODK34.4</t>
  </si>
  <si>
    <t>M</t>
  </si>
  <si>
    <t>KODK47.7</t>
  </si>
  <si>
    <t>KODK52.6</t>
  </si>
  <si>
    <t>KODK68.7</t>
  </si>
  <si>
    <t>KODK33.4</t>
  </si>
  <si>
    <t>KODK33.5</t>
  </si>
  <si>
    <t>KODK34.6</t>
  </si>
  <si>
    <t>KODK34.9</t>
  </si>
  <si>
    <t>KODK46.2</t>
  </si>
  <si>
    <t>KODK46.1</t>
  </si>
  <si>
    <t>KODK67.4</t>
  </si>
  <si>
    <t>KODK33.6</t>
  </si>
  <si>
    <t>KODK33.9</t>
  </si>
  <si>
    <t>KODK46.6</t>
  </si>
  <si>
    <t>KODK46.5</t>
  </si>
  <si>
    <t>KODK67.7</t>
  </si>
  <si>
    <t>KODK52.2</t>
  </si>
  <si>
    <t>KODK52.4</t>
  </si>
  <si>
    <t>KODK52.5</t>
  </si>
  <si>
    <t>KODK33.11</t>
  </si>
  <si>
    <t>KODK34.7</t>
  </si>
  <si>
    <t>KODK34.8</t>
  </si>
  <si>
    <t>KODK46.9</t>
  </si>
  <si>
    <t>KODK68.8</t>
  </si>
  <si>
    <t>KODK68.3</t>
  </si>
  <si>
    <t>KODK68.6</t>
  </si>
  <si>
    <t>KODK67.1</t>
  </si>
  <si>
    <t>TGDK46.3f</t>
  </si>
  <si>
    <t>TGDK46.3i</t>
  </si>
  <si>
    <t>TGDK46.3a</t>
  </si>
  <si>
    <t>TGDK46.3b</t>
  </si>
  <si>
    <t>TGDK46.3h</t>
  </si>
  <si>
    <t>KODK71.3</t>
  </si>
  <si>
    <t>TGDK46.3e</t>
  </si>
  <si>
    <t>TGDK46.3d</t>
  </si>
  <si>
    <t>TGDK46.3g</t>
  </si>
  <si>
    <t>KODK25.2a</t>
  </si>
  <si>
    <t>KODK25.2b</t>
  </si>
  <si>
    <t>KODK25.2e</t>
  </si>
  <si>
    <t>KODK71.5</t>
  </si>
  <si>
    <t>KODK71.6</t>
  </si>
  <si>
    <t>KODK25.2g</t>
  </si>
  <si>
    <t>KODK25.2c</t>
  </si>
  <si>
    <t>KODK25.2d</t>
  </si>
  <si>
    <t>KODK25.2f</t>
  </si>
  <si>
    <t>KODK71.1</t>
  </si>
  <si>
    <t>KODK144.1b</t>
  </si>
  <si>
    <t>KODK144.1c</t>
  </si>
  <si>
    <t>KODK144.1g</t>
  </si>
  <si>
    <t>KODK144.1f</t>
  </si>
  <si>
    <t>PATTG</t>
  </si>
  <si>
    <t>KODK144.1a</t>
  </si>
  <si>
    <t>TG</t>
  </si>
  <si>
    <t>KODK144.1d</t>
  </si>
  <si>
    <t>KODK144.1h</t>
  </si>
  <si>
    <t>TGDK63.1a</t>
  </si>
  <si>
    <t>TGDK63.1e</t>
  </si>
  <si>
    <t>KODK144.1e</t>
  </si>
  <si>
    <t>TGDK63.1b</t>
  </si>
  <si>
    <t>TGDK63.1c</t>
  </si>
  <si>
    <t>TGDK63.1d</t>
  </si>
  <si>
    <t>KODK48.1a</t>
  </si>
  <si>
    <t>KODK44.4b</t>
  </si>
  <si>
    <t>KODK44.4c</t>
  </si>
  <si>
    <t>KODK44.4i</t>
  </si>
  <si>
    <t>KODK48.1c</t>
  </si>
  <si>
    <t>KODK44.4d</t>
  </si>
  <si>
    <t>KODK44.4e</t>
  </si>
  <si>
    <t>KODK44.4g</t>
  </si>
  <si>
    <t>KODK44.1a</t>
  </si>
  <si>
    <t>KODK48.1d</t>
  </si>
  <si>
    <t>KODK44.4f</t>
  </si>
  <si>
    <t>%HES1</t>
  </si>
  <si>
    <t>Pat</t>
  </si>
  <si>
    <t>Pat-TG</t>
  </si>
  <si>
    <t>%total SOX2</t>
  </si>
  <si>
    <t>SOX2volume_mm^3</t>
  </si>
  <si>
    <t>Experiment 230317</t>
  </si>
  <si>
    <t>Born</t>
  </si>
  <si>
    <t>Weeks</t>
  </si>
  <si>
    <t>Geno</t>
  </si>
  <si>
    <t>TGI10.1</t>
  </si>
  <si>
    <t>TGI10.2</t>
  </si>
  <si>
    <t>TGI10.3</t>
  </si>
  <si>
    <t>TGI10.4</t>
  </si>
  <si>
    <t>Experiment 15/3/17</t>
  </si>
  <si>
    <t>#</t>
  </si>
  <si>
    <t>size</t>
  </si>
  <si>
    <t>TGH8.1</t>
  </si>
  <si>
    <t>TGH8.2</t>
  </si>
  <si>
    <t>TGH8.3</t>
  </si>
  <si>
    <t>Experiment 6/9/17</t>
  </si>
  <si>
    <t>TGK4.3</t>
  </si>
  <si>
    <t>TGK4.4</t>
  </si>
  <si>
    <t>TGK4.5</t>
  </si>
  <si>
    <t>TGK4.6</t>
  </si>
  <si>
    <t>Experiment 2/8/17</t>
  </si>
  <si>
    <t>TGK2.1</t>
  </si>
  <si>
    <t>TGK2.2</t>
  </si>
  <si>
    <t>TGK2.3</t>
  </si>
  <si>
    <t>TGK2.4</t>
  </si>
  <si>
    <t>%POU1F1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</si>
</sst>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1"/>
      <color theme="1"/>
      <name val="Arial Narrow"/>
      <family val="2"/>
    </font>
    <font>
      <i/>
      <sz val="12"/>
      <color theme="1"/>
      <name val="Arial Narrow"/>
      <family val="2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Border="1"/>
    <xf numFmtId="164" fontId="1" fillId="0" borderId="1" xfId="0" applyNumberFormat="1" applyFont="1" applyBorder="1"/>
    <xf numFmtId="2" fontId="0" fillId="0" borderId="0" xfId="0" applyNumberFormat="1"/>
    <xf numFmtId="164" fontId="0" fillId="0" borderId="0" xfId="0" applyNumberFormat="1"/>
    <xf numFmtId="0" fontId="2" fillId="0" borderId="0" xfId="0" applyFont="1"/>
    <xf numFmtId="0" fontId="2" fillId="0" borderId="3" xfId="0" applyFont="1" applyBorder="1"/>
    <xf numFmtId="2" fontId="5" fillId="0" borderId="4" xfId="0" applyNumberFormat="1" applyFont="1" applyBorder="1" applyAlignment="1">
      <alignment horizontal="right" wrapText="1"/>
    </xf>
    <xf numFmtId="2" fontId="5" fillId="0" borderId="5" xfId="0" applyNumberFormat="1" applyFont="1" applyBorder="1" applyAlignment="1">
      <alignment horizontal="right" wrapText="1"/>
    </xf>
    <xf numFmtId="2" fontId="5" fillId="0" borderId="5" xfId="0" applyNumberFormat="1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2" fillId="0" borderId="7" xfId="0" applyFont="1" applyBorder="1"/>
    <xf numFmtId="2" fontId="2" fillId="0" borderId="7" xfId="0" applyNumberFormat="1" applyFont="1" applyBorder="1"/>
    <xf numFmtId="2" fontId="2" fillId="0" borderId="8" xfId="0" applyNumberFormat="1" applyFont="1" applyBorder="1"/>
    <xf numFmtId="0" fontId="2" fillId="0" borderId="8" xfId="0" applyFont="1" applyBorder="1"/>
    <xf numFmtId="0" fontId="2" fillId="0" borderId="4" xfId="0" applyFont="1" applyBorder="1"/>
    <xf numFmtId="2" fontId="2" fillId="0" borderId="4" xfId="0" applyNumberFormat="1" applyFont="1" applyBorder="1"/>
    <xf numFmtId="2" fontId="2" fillId="0" borderId="5" xfId="0" applyNumberFormat="1" applyFont="1" applyBorder="1"/>
    <xf numFmtId="0" fontId="2" fillId="0" borderId="5" xfId="0" applyFont="1" applyBorder="1"/>
    <xf numFmtId="0" fontId="2" fillId="2" borderId="2" xfId="0" applyFon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2" borderId="8" xfId="0" applyFont="1" applyFill="1" applyBorder="1"/>
    <xf numFmtId="0" fontId="2" fillId="2" borderId="7" xfId="0" applyFont="1" applyFill="1" applyBorder="1"/>
    <xf numFmtId="0" fontId="2" fillId="2" borderId="4" xfId="0" applyFont="1" applyFill="1" applyBorder="1"/>
    <xf numFmtId="2" fontId="2" fillId="2" borderId="4" xfId="0" applyNumberFormat="1" applyFont="1" applyFill="1" applyBorder="1"/>
    <xf numFmtId="2" fontId="2" fillId="2" borderId="5" xfId="0" applyNumberFormat="1" applyFont="1" applyFill="1" applyBorder="1"/>
    <xf numFmtId="0" fontId="2" fillId="2" borderId="5" xfId="0" applyFont="1" applyFill="1" applyBorder="1"/>
    <xf numFmtId="0" fontId="2" fillId="0" borderId="2" xfId="0" applyFont="1" applyBorder="1"/>
    <xf numFmtId="0" fontId="6" fillId="0" borderId="0" xfId="0" applyFont="1" applyAlignment="1">
      <alignment horizontal="left" vertical="center"/>
    </xf>
    <xf numFmtId="0" fontId="6" fillId="0" borderId="0" xfId="0" applyFont="1"/>
    <xf numFmtId="164" fontId="0" fillId="0" borderId="0" xfId="0" applyNumberFormat="1" applyAlignment="1">
      <alignment horizontal="right"/>
    </xf>
    <xf numFmtId="0" fontId="6" fillId="0" borderId="0" xfId="0" applyFont="1" applyAlignment="1">
      <alignment horizontal="left"/>
    </xf>
    <xf numFmtId="2" fontId="2" fillId="0" borderId="5" xfId="0" applyNumberFormat="1" applyFont="1" applyBorder="1" applyAlignment="1">
      <alignment horizontal="right"/>
    </xf>
    <xf numFmtId="1" fontId="6" fillId="0" borderId="0" xfId="0" applyNumberFormat="1" applyFont="1" applyAlignment="1">
      <alignment horizontal="left"/>
    </xf>
    <xf numFmtId="0" fontId="1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2" fontId="7" fillId="0" borderId="0" xfId="0" applyNumberFormat="1" applyFont="1"/>
    <xf numFmtId="165" fontId="0" fillId="0" borderId="0" xfId="0" applyNumberFormat="1"/>
    <xf numFmtId="0" fontId="0" fillId="0" borderId="0" xfId="0" applyAlignment="1">
      <alignment horizontal="right"/>
    </xf>
    <xf numFmtId="166" fontId="0" fillId="0" borderId="0" xfId="0" applyNumberFormat="1"/>
    <xf numFmtId="14" fontId="0" fillId="0" borderId="0" xfId="0" applyNumberFormat="1"/>
    <xf numFmtId="2" fontId="4" fillId="0" borderId="2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 vertical="center" textRotation="90"/>
    </xf>
    <xf numFmtId="0" fontId="4" fillId="0" borderId="9" xfId="0" applyFont="1" applyBorder="1" applyAlignment="1">
      <alignment horizontal="center" vertical="center" textRotation="90"/>
    </xf>
    <xf numFmtId="0" fontId="4" fillId="0" borderId="10" xfId="0" applyFont="1" applyBorder="1" applyAlignment="1">
      <alignment horizontal="center" vertical="center" textRotation="90"/>
    </xf>
    <xf numFmtId="0" fontId="4" fillId="2" borderId="6" xfId="0" applyFont="1" applyFill="1" applyBorder="1" applyAlignment="1">
      <alignment horizontal="center" vertical="center" textRotation="90"/>
    </xf>
    <xf numFmtId="0" fontId="4" fillId="2" borderId="9" xfId="0" applyFont="1" applyFill="1" applyBorder="1" applyAlignment="1">
      <alignment horizontal="center" vertical="center" textRotation="90"/>
    </xf>
    <xf numFmtId="0" fontId="4" fillId="2" borderId="10" xfId="0" applyFont="1" applyFill="1" applyBorder="1" applyAlignment="1">
      <alignment horizontal="center" vertical="center" textRotation="90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21"/>
  <sheetViews>
    <sheetView workbookViewId="0">
      <selection activeCell="F5" sqref="F5"/>
    </sheetView>
  </sheetViews>
  <sheetFormatPr defaultRowHeight="14.5" x14ac:dyDescent="0.35"/>
  <cols>
    <col min="1" max="1" width="11.81640625" bestFit="1" customWidth="1"/>
    <col min="5" max="5" width="10.453125" style="4" bestFit="1" customWidth="1"/>
    <col min="6" max="6" width="12.1796875" style="4" bestFit="1" customWidth="1"/>
    <col min="7" max="7" width="12.26953125" style="4" customWidth="1"/>
    <col min="11" max="11" width="10.26953125" bestFit="1" customWidth="1"/>
    <col min="12" max="12" width="7.90625" style="3" customWidth="1"/>
    <col min="13" max="13" width="6.26953125" style="3" customWidth="1"/>
    <col min="14" max="14" width="7.453125" style="3" customWidth="1"/>
    <col min="15" max="15" width="7.1796875" style="3" customWidth="1"/>
    <col min="16" max="16" width="7.81640625" style="3" customWidth="1"/>
    <col min="17" max="17" width="7.6328125" style="3" customWidth="1"/>
    <col min="18" max="18" width="5" customWidth="1"/>
  </cols>
  <sheetData>
    <row r="1" spans="1:18" x14ac:dyDescent="0.3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</row>
    <row r="2" spans="1:18" x14ac:dyDescent="0.35">
      <c r="A2" t="s">
        <v>7</v>
      </c>
      <c r="B2" t="s">
        <v>8</v>
      </c>
      <c r="C2" t="s">
        <v>9</v>
      </c>
      <c r="D2" t="s">
        <v>10</v>
      </c>
      <c r="E2" s="4" t="s">
        <v>11</v>
      </c>
      <c r="F2" s="4" t="s">
        <v>11</v>
      </c>
      <c r="G2" s="4">
        <v>4.329004329004329</v>
      </c>
      <c r="J2" s="5"/>
      <c r="K2" s="52" t="s">
        <v>12</v>
      </c>
      <c r="L2" s="44" t="s">
        <v>13</v>
      </c>
      <c r="M2" s="45"/>
      <c r="N2" s="44" t="s">
        <v>14</v>
      </c>
      <c r="O2" s="45"/>
      <c r="P2" s="44" t="s">
        <v>15</v>
      </c>
      <c r="Q2" s="45"/>
      <c r="R2" s="6"/>
    </row>
    <row r="3" spans="1:18" ht="15.5" x14ac:dyDescent="0.35">
      <c r="A3" t="s">
        <v>16</v>
      </c>
      <c r="B3" t="s">
        <v>8</v>
      </c>
      <c r="C3" t="s">
        <v>9</v>
      </c>
      <c r="D3" t="s">
        <v>10</v>
      </c>
      <c r="E3" s="4" t="s">
        <v>11</v>
      </c>
      <c r="F3" s="4" t="s">
        <v>11</v>
      </c>
      <c r="G3" s="4">
        <v>7.1146245059288544</v>
      </c>
      <c r="J3" s="5"/>
      <c r="K3" s="53"/>
      <c r="L3" s="7" t="s">
        <v>17</v>
      </c>
      <c r="M3" s="8" t="s">
        <v>18</v>
      </c>
      <c r="N3" s="7" t="s">
        <v>17</v>
      </c>
      <c r="O3" s="9" t="s">
        <v>18</v>
      </c>
      <c r="P3" s="7" t="s">
        <v>17</v>
      </c>
      <c r="Q3" s="9" t="s">
        <v>18</v>
      </c>
      <c r="R3" s="10" t="s">
        <v>19</v>
      </c>
    </row>
    <row r="4" spans="1:18" x14ac:dyDescent="0.35">
      <c r="A4" t="s">
        <v>20</v>
      </c>
      <c r="B4" t="s">
        <v>8</v>
      </c>
      <c r="C4" t="s">
        <v>9</v>
      </c>
      <c r="D4" t="s">
        <v>10</v>
      </c>
      <c r="E4" s="4" t="s">
        <v>11</v>
      </c>
      <c r="F4" s="4" t="s">
        <v>11</v>
      </c>
      <c r="G4" s="4">
        <v>5.4281574109160315</v>
      </c>
      <c r="J4" s="46" t="s">
        <v>9</v>
      </c>
      <c r="K4" s="11" t="s">
        <v>8</v>
      </c>
      <c r="L4" s="12" t="s">
        <v>11</v>
      </c>
      <c r="M4" s="13" t="s">
        <v>11</v>
      </c>
      <c r="N4" s="12" t="s">
        <v>11</v>
      </c>
      <c r="O4" s="13" t="s">
        <v>11</v>
      </c>
      <c r="P4" s="12">
        <f>AVERAGE(G2:G6)</f>
        <v>5.5893458570852586</v>
      </c>
      <c r="Q4" s="13">
        <f>_xlfn.STDEV.S(G2:G6)</f>
        <v>1.0379021883221264</v>
      </c>
      <c r="R4" s="14">
        <f>COUNT(G2:G6)</f>
        <v>5</v>
      </c>
    </row>
    <row r="5" spans="1:18" x14ac:dyDescent="0.35">
      <c r="A5" t="s">
        <v>21</v>
      </c>
      <c r="B5" t="s">
        <v>8</v>
      </c>
      <c r="C5" t="s">
        <v>9</v>
      </c>
      <c r="D5" t="s">
        <v>10</v>
      </c>
      <c r="E5" s="4" t="s">
        <v>11</v>
      </c>
      <c r="F5" s="4" t="s">
        <v>11</v>
      </c>
      <c r="G5" s="4">
        <v>5.1116402872835005</v>
      </c>
      <c r="J5" s="47"/>
      <c r="K5" s="11" t="s">
        <v>22</v>
      </c>
      <c r="L5" s="12" t="s">
        <v>11</v>
      </c>
      <c r="M5" s="13" t="s">
        <v>11</v>
      </c>
      <c r="N5" s="12" t="s">
        <v>11</v>
      </c>
      <c r="O5" s="13" t="s">
        <v>11</v>
      </c>
      <c r="P5" s="12">
        <f>AVERAGE(G7:G10)</f>
        <v>6.5593425772433687</v>
      </c>
      <c r="Q5" s="13">
        <f>_xlfn.STDEV.S(G7:G10)</f>
        <v>1.2558409080649031</v>
      </c>
      <c r="R5" s="14">
        <f>COUNT(G7:G10)</f>
        <v>4</v>
      </c>
    </row>
    <row r="6" spans="1:18" x14ac:dyDescent="0.35">
      <c r="A6" t="s">
        <v>23</v>
      </c>
      <c r="B6" t="s">
        <v>8</v>
      </c>
      <c r="C6" t="s">
        <v>9</v>
      </c>
      <c r="D6" t="s">
        <v>10</v>
      </c>
      <c r="E6" s="4" t="s">
        <v>11</v>
      </c>
      <c r="F6" s="4" t="s">
        <v>11</v>
      </c>
      <c r="G6" s="4">
        <v>5.9633027522935782</v>
      </c>
      <c r="J6" s="47"/>
      <c r="K6" s="11" t="s">
        <v>24</v>
      </c>
      <c r="L6" s="12" t="s">
        <v>11</v>
      </c>
      <c r="M6" s="13" t="s">
        <v>11</v>
      </c>
      <c r="N6" s="12" t="s">
        <v>11</v>
      </c>
      <c r="O6" s="13" t="s">
        <v>11</v>
      </c>
      <c r="P6" s="12">
        <f>AVERAGE(G11:G14)</f>
        <v>6.8023040204847094</v>
      </c>
      <c r="Q6" s="13">
        <f>_xlfn.STDEV.S(G11:G14)</f>
        <v>2.8904102388385557</v>
      </c>
      <c r="R6" s="14">
        <f>COUNT(G11:G14)</f>
        <v>4</v>
      </c>
    </row>
    <row r="7" spans="1:18" x14ac:dyDescent="0.35">
      <c r="A7" t="s">
        <v>25</v>
      </c>
      <c r="B7" t="s">
        <v>22</v>
      </c>
      <c r="C7" t="s">
        <v>9</v>
      </c>
      <c r="D7" t="s">
        <v>10</v>
      </c>
      <c r="E7" s="4" t="s">
        <v>11</v>
      </c>
      <c r="F7" s="4" t="s">
        <v>11</v>
      </c>
      <c r="G7" s="4">
        <v>7.9959770473873082</v>
      </c>
      <c r="J7" s="48"/>
      <c r="K7" s="15" t="s">
        <v>26</v>
      </c>
      <c r="L7" s="16" t="s">
        <v>11</v>
      </c>
      <c r="M7" s="17" t="s">
        <v>11</v>
      </c>
      <c r="N7" s="16" t="s">
        <v>11</v>
      </c>
      <c r="O7" s="17" t="s">
        <v>11</v>
      </c>
      <c r="P7" s="16">
        <f>AVERAGE(G15:G18)</f>
        <v>7.0185162629811879</v>
      </c>
      <c r="Q7" s="17">
        <f>_xlfn.STDEV.S(G15:G18)</f>
        <v>2.2694485369380022</v>
      </c>
      <c r="R7" s="18">
        <f>COUNT(G15:G18)</f>
        <v>4</v>
      </c>
    </row>
    <row r="8" spans="1:18" x14ac:dyDescent="0.35">
      <c r="A8" t="s">
        <v>27</v>
      </c>
      <c r="B8" t="s">
        <v>22</v>
      </c>
      <c r="C8" t="s">
        <v>9</v>
      </c>
      <c r="D8" t="s">
        <v>10</v>
      </c>
      <c r="E8" s="4" t="s">
        <v>11</v>
      </c>
      <c r="F8" s="4" t="s">
        <v>11</v>
      </c>
      <c r="G8" s="4">
        <v>5.7109921380291464</v>
      </c>
      <c r="J8" s="49" t="s">
        <v>28</v>
      </c>
      <c r="K8" s="19" t="s">
        <v>8</v>
      </c>
      <c r="L8" s="20">
        <f>AVERAGE(E19:E25)</f>
        <v>24.339744895975446</v>
      </c>
      <c r="M8" s="21">
        <f>_xlfn.STDEV.S(E19:E25)</f>
        <v>3.4223059229015655</v>
      </c>
      <c r="N8" s="20">
        <f>AVERAGE(F19:F25)</f>
        <v>4.0094214877598171</v>
      </c>
      <c r="O8" s="21">
        <f>_xlfn.STDEV.S(F19:F25)</f>
        <v>1.9097571907008428</v>
      </c>
      <c r="P8" s="20">
        <f>AVERAGE(G19:G25)</f>
        <v>11.770287544202192</v>
      </c>
      <c r="Q8" s="21">
        <f>_xlfn.STDEV.S(G19:G25)</f>
        <v>3.0870872250134784</v>
      </c>
      <c r="R8" s="22">
        <f>COUNT(E19:E25)</f>
        <v>7</v>
      </c>
    </row>
    <row r="9" spans="1:18" x14ac:dyDescent="0.35">
      <c r="A9" t="s">
        <v>29</v>
      </c>
      <c r="B9" t="s">
        <v>22</v>
      </c>
      <c r="C9" t="s">
        <v>9</v>
      </c>
      <c r="D9" t="s">
        <v>10</v>
      </c>
      <c r="E9" s="4" t="s">
        <v>11</v>
      </c>
      <c r="F9" s="4" t="s">
        <v>11</v>
      </c>
      <c r="G9" s="4">
        <v>5.3231939163498092</v>
      </c>
      <c r="J9" s="50"/>
      <c r="K9" s="23" t="s">
        <v>22</v>
      </c>
      <c r="L9" s="20">
        <f>AVERAGE(E26:E33)</f>
        <v>24.293887381540671</v>
      </c>
      <c r="M9" s="21">
        <f>_xlfn.STDEV.S(E26:E33)</f>
        <v>2.6802400584465431</v>
      </c>
      <c r="N9" s="20">
        <f>AVERAGE(F26:F33)</f>
        <v>4.7098407702110565</v>
      </c>
      <c r="O9" s="21">
        <f>_xlfn.STDEV.S(F26:F33)</f>
        <v>1.2864179004697367</v>
      </c>
      <c r="P9" s="20">
        <f>AVERAGE(G26:G33)</f>
        <v>12.487524192745253</v>
      </c>
      <c r="Q9" s="21">
        <f>_xlfn.STDEV.S(G26:G33)</f>
        <v>2.8844431886054531</v>
      </c>
      <c r="R9" s="22">
        <f>COUNT(E26:E33)</f>
        <v>8</v>
      </c>
    </row>
    <row r="10" spans="1:18" x14ac:dyDescent="0.35">
      <c r="A10" t="s">
        <v>30</v>
      </c>
      <c r="B10" t="s">
        <v>22</v>
      </c>
      <c r="C10" t="s">
        <v>9</v>
      </c>
      <c r="D10" t="s">
        <v>10</v>
      </c>
      <c r="E10" s="4" t="s">
        <v>11</v>
      </c>
      <c r="F10" s="4" t="s">
        <v>11</v>
      </c>
      <c r="G10" s="4">
        <v>7.20720720720721</v>
      </c>
      <c r="J10" s="50"/>
      <c r="K10" s="23" t="s">
        <v>24</v>
      </c>
      <c r="L10" s="20">
        <f>AVERAGE(E34:E40)</f>
        <v>19.893663199865887</v>
      </c>
      <c r="M10" s="21">
        <f>_xlfn.STDEV.S(E34:E40)</f>
        <v>2.2806518027284168</v>
      </c>
      <c r="N10" s="20">
        <f>AVERAGE(F34:F40)</f>
        <v>3.527818393708535</v>
      </c>
      <c r="O10" s="21">
        <f>_xlfn.STDEV.S(F34:F40)</f>
        <v>1.0373678936388355</v>
      </c>
      <c r="P10" s="20">
        <f>AVERAGE(G34:G40)</f>
        <v>9.6939002922097917</v>
      </c>
      <c r="Q10" s="21">
        <f>_xlfn.STDEV.S(G34:G40)</f>
        <v>0.85432093363752859</v>
      </c>
      <c r="R10" s="22">
        <f>COUNT(E34:E40)</f>
        <v>7</v>
      </c>
    </row>
    <row r="11" spans="1:18" x14ac:dyDescent="0.35">
      <c r="A11" t="s">
        <v>31</v>
      </c>
      <c r="B11" t="s">
        <v>24</v>
      </c>
      <c r="C11" t="s">
        <v>9</v>
      </c>
      <c r="D11" t="s">
        <v>10</v>
      </c>
      <c r="E11" s="4" t="s">
        <v>11</v>
      </c>
      <c r="F11" s="4" t="s">
        <v>11</v>
      </c>
      <c r="G11" s="4">
        <v>11.129934627202399</v>
      </c>
      <c r="J11" s="51"/>
      <c r="K11" s="24" t="s">
        <v>26</v>
      </c>
      <c r="L11" s="25">
        <f>AVERAGE(E41:E48)</f>
        <v>18.853778167334468</v>
      </c>
      <c r="M11" s="26">
        <f>_xlfn.STDEV.S(E41:E48)</f>
        <v>2.4840621081443452</v>
      </c>
      <c r="N11" s="25">
        <f>AVERAGE(F41:F48)</f>
        <v>2.9473077812976287</v>
      </c>
      <c r="O11" s="26">
        <f>_xlfn.STDEV.S(F41:F48)</f>
        <v>0.7811321287228189</v>
      </c>
      <c r="P11" s="25">
        <f>AVERAGE(G41:G48)</f>
        <v>9.0602917621223487</v>
      </c>
      <c r="Q11" s="26">
        <f>_xlfn.STDEV.S(G41:G48)</f>
        <v>1.3575419614541073</v>
      </c>
      <c r="R11" s="27">
        <f>COUNT(E41:E48)</f>
        <v>8</v>
      </c>
    </row>
    <row r="12" spans="1:18" x14ac:dyDescent="0.35">
      <c r="A12" t="s">
        <v>32</v>
      </c>
      <c r="B12" t="s">
        <v>24</v>
      </c>
      <c r="C12" t="s">
        <v>9</v>
      </c>
      <c r="D12" t="s">
        <v>10</v>
      </c>
      <c r="E12" s="4" t="s">
        <v>11</v>
      </c>
      <c r="F12" s="4" t="s">
        <v>11</v>
      </c>
      <c r="G12" s="4">
        <v>5.5019066299554105</v>
      </c>
      <c r="J12" s="46" t="s">
        <v>33</v>
      </c>
      <c r="K12" s="28" t="s">
        <v>8</v>
      </c>
      <c r="L12" s="12">
        <f>AVERAGE(E49:E53)</f>
        <v>10.344549307406027</v>
      </c>
      <c r="M12" s="13">
        <f>_xlfn.STDEV.S(E49:E53)</f>
        <v>1.4334655973919481</v>
      </c>
      <c r="N12" s="12">
        <f>AVERAGE(F49:F53)</f>
        <v>8.4615092759572228</v>
      </c>
      <c r="O12" s="13">
        <f>_xlfn.STDEV.S(F49:F53)</f>
        <v>0.43125851262639242</v>
      </c>
      <c r="P12" s="12">
        <f>AVERAGE(G49:G53)</f>
        <v>8.9376735167595402</v>
      </c>
      <c r="Q12" s="13">
        <f>_xlfn.STDEV.S(G49:G53)</f>
        <v>0.30491415506593489</v>
      </c>
      <c r="R12" s="14">
        <f>COUNT(G49:G53)</f>
        <v>5</v>
      </c>
    </row>
    <row r="13" spans="1:18" x14ac:dyDescent="0.35">
      <c r="A13" t="s">
        <v>34</v>
      </c>
      <c r="B13" t="s">
        <v>24</v>
      </c>
      <c r="C13" t="s">
        <v>9</v>
      </c>
      <c r="D13" t="s">
        <v>10</v>
      </c>
      <c r="E13" s="4" t="s">
        <v>11</v>
      </c>
      <c r="F13" s="4" t="s">
        <v>11</v>
      </c>
      <c r="G13" s="4">
        <v>5.1127278541733299</v>
      </c>
      <c r="J13" s="47"/>
      <c r="K13" s="11" t="s">
        <v>22</v>
      </c>
      <c r="L13" s="12">
        <f>AVERAGE(E54:E60)</f>
        <v>10.556934027989968</v>
      </c>
      <c r="M13" s="13">
        <f>_xlfn.STDEV.S(E54:E60)</f>
        <v>2.257380015658498</v>
      </c>
      <c r="N13" s="12">
        <f>AVERAGE(F54:F60)</f>
        <v>8.4243368394246865</v>
      </c>
      <c r="O13" s="13">
        <f>_xlfn.STDEV.S(F54:F60)</f>
        <v>2.1008659959896998</v>
      </c>
      <c r="P13" s="12">
        <f>AVERAGE(G54:G60)</f>
        <v>8.9727648069878576</v>
      </c>
      <c r="Q13" s="13">
        <f>_xlfn.STDEV.S(G54:G60)</f>
        <v>2.0041307000744704</v>
      </c>
      <c r="R13" s="14">
        <f>COUNT(G54:G60)</f>
        <v>7</v>
      </c>
    </row>
    <row r="14" spans="1:18" x14ac:dyDescent="0.35">
      <c r="A14" t="s">
        <v>35</v>
      </c>
      <c r="B14" t="s">
        <v>24</v>
      </c>
      <c r="C14" t="s">
        <v>9</v>
      </c>
      <c r="D14" t="s">
        <v>10</v>
      </c>
      <c r="E14" s="4" t="s">
        <v>11</v>
      </c>
      <c r="F14" s="4" t="s">
        <v>11</v>
      </c>
      <c r="G14" s="4">
        <v>5.4646469706077001</v>
      </c>
      <c r="J14" s="47"/>
      <c r="K14" s="11" t="s">
        <v>24</v>
      </c>
      <c r="L14" s="12">
        <f>AVERAGE(E61:E68)</f>
        <v>10.637669515271984</v>
      </c>
      <c r="M14" s="13">
        <f>_xlfn.STDEV.S(E61:E68)</f>
        <v>2.9148086222735188</v>
      </c>
      <c r="N14" s="12">
        <f>AVERAGE(F61:F68)</f>
        <v>8.7592885377388949</v>
      </c>
      <c r="O14" s="13">
        <f>_xlfn.STDEV.S(F61:F68)</f>
        <v>3.6631213794842736</v>
      </c>
      <c r="P14" s="12">
        <f>AVERAGE(G61:G68)</f>
        <v>9.2477101679369724</v>
      </c>
      <c r="Q14" s="13">
        <f>_xlfn.STDEV.S(G61:G68)</f>
        <v>3.4201537671838453</v>
      </c>
      <c r="R14" s="14">
        <f>COUNT(G61:G68)</f>
        <v>8</v>
      </c>
    </row>
    <row r="15" spans="1:18" x14ac:dyDescent="0.35">
      <c r="A15" t="s">
        <v>36</v>
      </c>
      <c r="B15" t="s">
        <v>26</v>
      </c>
      <c r="C15" t="s">
        <v>9</v>
      </c>
      <c r="D15" t="s">
        <v>10</v>
      </c>
      <c r="E15" s="4" t="s">
        <v>11</v>
      </c>
      <c r="F15" s="4" t="s">
        <v>11</v>
      </c>
      <c r="G15" s="4">
        <v>10.172930379597519</v>
      </c>
      <c r="J15" s="48"/>
      <c r="K15" s="15" t="s">
        <v>26</v>
      </c>
      <c r="L15" s="16">
        <f>AVERAGE(E69:E76)</f>
        <v>11.189219862331505</v>
      </c>
      <c r="M15" s="17">
        <f>_xlfn.STDEV.S(E69:E76)</f>
        <v>2.8624959462679467</v>
      </c>
      <c r="N15" s="16">
        <f>AVERAGE(F69:F76)</f>
        <v>11.020547390315484</v>
      </c>
      <c r="O15" s="17">
        <f>_xlfn.STDEV.S(F69:F76)</f>
        <v>3.4959918353224313</v>
      </c>
      <c r="P15" s="16">
        <f>AVERAGE(G69:G76)</f>
        <v>11.006958326175852</v>
      </c>
      <c r="Q15" s="17">
        <f>_xlfn.STDEV.S(G69:G76)</f>
        <v>3.2022164890127875</v>
      </c>
      <c r="R15" s="18">
        <f>COUNT(G69:G76)</f>
        <v>8</v>
      </c>
    </row>
    <row r="16" spans="1:18" x14ac:dyDescent="0.35">
      <c r="A16" t="s">
        <v>37</v>
      </c>
      <c r="B16" t="s">
        <v>26</v>
      </c>
      <c r="C16" t="s">
        <v>9</v>
      </c>
      <c r="D16" t="s">
        <v>10</v>
      </c>
      <c r="E16" s="4" t="s">
        <v>11</v>
      </c>
      <c r="F16" s="4" t="s">
        <v>11</v>
      </c>
      <c r="G16" s="4">
        <v>5.0420168067226889</v>
      </c>
      <c r="J16" s="49" t="s">
        <v>38</v>
      </c>
      <c r="K16" s="19" t="s">
        <v>8</v>
      </c>
      <c r="L16" s="20">
        <f>AVERAGE(E77:E82)</f>
        <v>12.708901116048368</v>
      </c>
      <c r="M16" s="21">
        <f>_xlfn.STDEV.S(E105:E108)</f>
        <v>1.2206735038833578</v>
      </c>
      <c r="N16" s="20">
        <f>AVERAGE(F77:F82)</f>
        <v>4.5784292983926678</v>
      </c>
      <c r="O16" s="21">
        <f>_xlfn.STDEV.S(F77:F82)</f>
        <v>1.6339043797345183</v>
      </c>
      <c r="P16" s="20">
        <f>AVERAGE(G77:G82)</f>
        <v>5.1486894701191384</v>
      </c>
      <c r="Q16" s="21">
        <f>_xlfn.STDEV.S(G77:G82)</f>
        <v>1.5909871843591346</v>
      </c>
      <c r="R16" s="22">
        <f>COUNT(G77:G82)</f>
        <v>6</v>
      </c>
    </row>
    <row r="17" spans="1:18" x14ac:dyDescent="0.35">
      <c r="A17" t="s">
        <v>39</v>
      </c>
      <c r="B17" t="s">
        <v>26</v>
      </c>
      <c r="C17" t="s">
        <v>9</v>
      </c>
      <c r="D17" t="s">
        <v>10</v>
      </c>
      <c r="E17" s="4" t="s">
        <v>11</v>
      </c>
      <c r="F17" s="4" t="s">
        <v>11</v>
      </c>
      <c r="G17" s="4">
        <v>5.7585261496282136</v>
      </c>
      <c r="J17" s="50"/>
      <c r="K17" s="23" t="s">
        <v>22</v>
      </c>
      <c r="L17" s="20">
        <f>AVERAGE(E83:E85)</f>
        <v>5.7271684476977178</v>
      </c>
      <c r="M17" s="21">
        <f>_xlfn.STDEV.S(E83:E85)</f>
        <v>1.1522756691400677</v>
      </c>
      <c r="N17" s="20">
        <f>AVERAGE(F83:F85)</f>
        <v>2.3258457664620154</v>
      </c>
      <c r="O17" s="21">
        <f>_xlfn.STDEV.S(F83:F85)</f>
        <v>0.24815671578767096</v>
      </c>
      <c r="P17" s="20">
        <f>AVERAGE(G83:G85)</f>
        <v>2.5528141792904671</v>
      </c>
      <c r="Q17" s="21">
        <f>_xlfn.STDEV.S(G83:G85)</f>
        <v>0.28770789880149777</v>
      </c>
      <c r="R17" s="22">
        <f>COUNT(G83:G85)</f>
        <v>3</v>
      </c>
    </row>
    <row r="18" spans="1:18" x14ac:dyDescent="0.35">
      <c r="A18" t="s">
        <v>40</v>
      </c>
      <c r="B18" t="s">
        <v>26</v>
      </c>
      <c r="C18" t="s">
        <v>9</v>
      </c>
      <c r="D18" t="s">
        <v>10</v>
      </c>
      <c r="E18" s="4" t="s">
        <v>11</v>
      </c>
      <c r="F18" s="4" t="s">
        <v>11</v>
      </c>
      <c r="G18" s="4">
        <v>7.1005917159763312</v>
      </c>
      <c r="J18" s="50"/>
      <c r="K18" s="23" t="s">
        <v>24</v>
      </c>
      <c r="L18" s="20">
        <f>AVERAGE(E86:E91)</f>
        <v>12.908489656267058</v>
      </c>
      <c r="M18" s="21">
        <f>_xlfn.STDEV.S(E86:E91)</f>
        <v>3.9120280353673347</v>
      </c>
      <c r="N18" s="20">
        <f>AVERAGE(F86:F91)</f>
        <v>7.1689139610555088</v>
      </c>
      <c r="O18" s="21">
        <f>_xlfn.STDEV.S(F86:F91)</f>
        <v>0.72785863634855452</v>
      </c>
      <c r="P18" s="20">
        <f>AVERAGE(G86:G91)</f>
        <v>7.5877449338118224</v>
      </c>
      <c r="Q18" s="21">
        <f>_xlfn.STDEV.S(G86:G91)</f>
        <v>0.85739697174497742</v>
      </c>
      <c r="R18" s="22">
        <f>COUNT(G86:G91)</f>
        <v>6</v>
      </c>
    </row>
    <row r="19" spans="1:18" x14ac:dyDescent="0.35">
      <c r="A19" s="29" t="s">
        <v>41</v>
      </c>
      <c r="B19" s="30" t="s">
        <v>8</v>
      </c>
      <c r="C19" t="s">
        <v>28</v>
      </c>
      <c r="D19" t="s">
        <v>10</v>
      </c>
      <c r="E19" s="31">
        <v>25.287356321839084</v>
      </c>
      <c r="F19" s="31">
        <v>2.6373626373626373</v>
      </c>
      <c r="G19" s="4">
        <v>12.453300124533001</v>
      </c>
      <c r="J19" s="51"/>
      <c r="K19" s="24" t="s">
        <v>26</v>
      </c>
      <c r="L19" s="25">
        <f>AVERAGE(E92:E95)</f>
        <v>11.87040313263871</v>
      </c>
      <c r="M19" s="26">
        <f>_xlfn.STDEV.S(E92:E95)</f>
        <v>4.2248755360796872</v>
      </c>
      <c r="N19" s="25">
        <f>AVERAGE(F92:F95)</f>
        <v>5.5035832614080347</v>
      </c>
      <c r="O19" s="26">
        <f>_xlfn.STDEV.S(F92:F95)</f>
        <v>0.90124663724681131</v>
      </c>
      <c r="P19" s="25">
        <f>AVERAGE(G92:G95)</f>
        <v>5.9440592853125089</v>
      </c>
      <c r="Q19" s="26">
        <f>_xlfn.STDEV.S(G92:G95)</f>
        <v>0.63371449210262176</v>
      </c>
      <c r="R19" s="27">
        <f>COUNT(G92:G95)</f>
        <v>4</v>
      </c>
    </row>
    <row r="20" spans="1:18" x14ac:dyDescent="0.35">
      <c r="A20" s="29" t="s">
        <v>42</v>
      </c>
      <c r="B20" s="30" t="s">
        <v>8</v>
      </c>
      <c r="C20" t="s">
        <v>28</v>
      </c>
      <c r="D20" t="s">
        <v>10</v>
      </c>
      <c r="E20" s="31">
        <v>26.07003891050584</v>
      </c>
      <c r="F20" s="31">
        <v>2.1739130434782608</v>
      </c>
      <c r="G20" s="4">
        <v>8.358509566968781</v>
      </c>
      <c r="J20" s="46" t="s">
        <v>43</v>
      </c>
      <c r="K20" s="28" t="s">
        <v>8</v>
      </c>
      <c r="L20" s="12">
        <f>AVERAGE(E105:E108)</f>
        <v>3.9243515341054849</v>
      </c>
      <c r="M20" s="13">
        <f>_xlfn.STDEV.S(E105:E108)</f>
        <v>1.2206735038833578</v>
      </c>
      <c r="N20" s="12">
        <f>AVERAGE(F105:F108)</f>
        <v>9.1789361760311685</v>
      </c>
      <c r="O20" s="13">
        <f>_xlfn.STDEV.S(F105:F108)</f>
        <v>1.2500125909489288</v>
      </c>
      <c r="P20" s="12">
        <f>AVERAGE(G105:G108)</f>
        <v>8.9141570405337465</v>
      </c>
      <c r="Q20" s="13">
        <f>_xlfn.STDEV.S(G105:G108)</f>
        <v>1.2409779948061535</v>
      </c>
      <c r="R20" s="14">
        <v>4</v>
      </c>
    </row>
    <row r="21" spans="1:18" x14ac:dyDescent="0.35">
      <c r="A21" s="32" t="s">
        <v>44</v>
      </c>
      <c r="B21" s="30" t="s">
        <v>8</v>
      </c>
      <c r="C21" t="s">
        <v>28</v>
      </c>
      <c r="D21" t="s">
        <v>10</v>
      </c>
      <c r="E21" s="31">
        <v>20.416666666666668</v>
      </c>
      <c r="F21" s="31">
        <v>2.6687598116169546</v>
      </c>
      <c r="G21" s="4">
        <v>7.5256556442417324</v>
      </c>
      <c r="J21" s="47"/>
      <c r="K21" s="11" t="s">
        <v>22</v>
      </c>
      <c r="L21" s="12">
        <f>AVERAGE(E100:E104)</f>
        <v>5.5648307833386541</v>
      </c>
      <c r="M21" s="13">
        <f>_xlfn.STDEV.S(E100:E104)</f>
        <v>2.1067298508121932</v>
      </c>
      <c r="N21" s="12">
        <f>AVERAGE(F100:F104)</f>
        <v>11.323925012898449</v>
      </c>
      <c r="O21" s="13">
        <f>_xlfn.STDEV.S(F100:F104)</f>
        <v>0.9469000422174535</v>
      </c>
      <c r="P21" s="12">
        <f>AVERAGE(G100:G104)</f>
        <v>11.521474899157216</v>
      </c>
      <c r="Q21" s="13">
        <f>_xlfn.STDEV.S(G100:G104)</f>
        <v>0.86736487473015556</v>
      </c>
      <c r="R21" s="14">
        <v>5</v>
      </c>
    </row>
    <row r="22" spans="1:18" x14ac:dyDescent="0.35">
      <c r="A22" s="32" t="s">
        <v>45</v>
      </c>
      <c r="B22" t="s">
        <v>8</v>
      </c>
      <c r="C22" t="s">
        <v>28</v>
      </c>
      <c r="D22" t="s">
        <v>10</v>
      </c>
      <c r="E22" s="4">
        <v>29.932518377537271</v>
      </c>
      <c r="F22" s="4">
        <v>5.6218023589176722</v>
      </c>
      <c r="G22" s="4">
        <v>15.529920663630364</v>
      </c>
      <c r="J22" s="47"/>
      <c r="K22" s="11" t="s">
        <v>24</v>
      </c>
      <c r="L22" s="12">
        <f>AVERAGE(E96:E98)</f>
        <v>4.5431286549707597</v>
      </c>
      <c r="M22" s="13">
        <f>_xlfn.STDEV.S(E96:E98)</f>
        <v>1.5144904012255769</v>
      </c>
      <c r="N22" s="12">
        <f>AVERAGE(F96:F98)</f>
        <v>7.6961845781742575</v>
      </c>
      <c r="O22" s="13">
        <f>_xlfn.STDEV.S(F96:F98)</f>
        <v>0.7851055541078743</v>
      </c>
      <c r="P22" s="12">
        <f>AVERAGE(G96:G98)</f>
        <v>7.6589213096562672</v>
      </c>
      <c r="Q22" s="13">
        <f>_xlfn.STDEV.S(G96:G98)</f>
        <v>0.87257155223686023</v>
      </c>
      <c r="R22" s="14">
        <v>3</v>
      </c>
    </row>
    <row r="23" spans="1:18" x14ac:dyDescent="0.35">
      <c r="A23" s="32" t="s">
        <v>46</v>
      </c>
      <c r="B23" t="s">
        <v>8</v>
      </c>
      <c r="C23" t="s">
        <v>28</v>
      </c>
      <c r="D23" t="s">
        <v>10</v>
      </c>
      <c r="E23" s="4">
        <v>21.039482077616313</v>
      </c>
      <c r="F23" s="4">
        <v>3.8585434173669468</v>
      </c>
      <c r="G23" s="4">
        <v>11.893101850051789</v>
      </c>
      <c r="J23" s="48"/>
      <c r="K23" s="15" t="s">
        <v>26</v>
      </c>
      <c r="L23" s="16">
        <f>AVERAGE(E99)</f>
        <v>4.7619047619047619</v>
      </c>
      <c r="M23" s="33" t="s">
        <v>47</v>
      </c>
      <c r="N23" s="16">
        <f>AVERAGE(F99)</f>
        <v>6.9738578045899322</v>
      </c>
      <c r="O23" s="33" t="s">
        <v>47</v>
      </c>
      <c r="P23" s="16">
        <f>AVERAGE(G99)</f>
        <v>6.8666130741868834</v>
      </c>
      <c r="Q23" s="33" t="s">
        <v>47</v>
      </c>
      <c r="R23" s="18">
        <v>1</v>
      </c>
    </row>
    <row r="24" spans="1:18" x14ac:dyDescent="0.35">
      <c r="A24" s="32" t="s">
        <v>48</v>
      </c>
      <c r="B24" t="s">
        <v>8</v>
      </c>
      <c r="C24" t="s">
        <v>28</v>
      </c>
      <c r="D24" t="s">
        <v>10</v>
      </c>
      <c r="E24" s="4">
        <v>25.849709553825239</v>
      </c>
      <c r="F24" s="4">
        <v>7.4824929971988796</v>
      </c>
      <c r="G24" s="4">
        <v>15.331959393903876</v>
      </c>
      <c r="J24" s="49" t="s">
        <v>49</v>
      </c>
      <c r="K24" s="19" t="s">
        <v>8</v>
      </c>
      <c r="L24" s="20">
        <f>AVERAGE(E117:E119)</f>
        <v>5.6637902082826672</v>
      </c>
      <c r="M24" s="21">
        <f>_xlfn.STDEV.S(E117:E119)</f>
        <v>1.0937000795223299</v>
      </c>
      <c r="N24" s="20">
        <f>AVERAGE(F117:F119)</f>
        <v>1.5742877647788465</v>
      </c>
      <c r="O24" s="21">
        <f>_xlfn.STDEV.S(F117:F119)</f>
        <v>0.22377094848137846</v>
      </c>
      <c r="P24" s="20">
        <f>AVERAGE(G117:G119)</f>
        <v>1.821087415059204</v>
      </c>
      <c r="Q24" s="21">
        <f>_xlfn.STDEV.S(G117:G119)</f>
        <v>0.24516872073631438</v>
      </c>
      <c r="R24" s="22">
        <v>3</v>
      </c>
    </row>
    <row r="25" spans="1:18" x14ac:dyDescent="0.35">
      <c r="A25" s="32" t="s">
        <v>50</v>
      </c>
      <c r="B25" t="s">
        <v>8</v>
      </c>
      <c r="C25" t="s">
        <v>28</v>
      </c>
      <c r="D25" t="s">
        <v>10</v>
      </c>
      <c r="E25" s="4">
        <v>21.782442363837713</v>
      </c>
      <c r="F25" s="4">
        <v>3.6230761483773675</v>
      </c>
      <c r="G25" s="4">
        <v>11.2995655660858</v>
      </c>
      <c r="J25" s="50"/>
      <c r="K25" s="23" t="s">
        <v>22</v>
      </c>
      <c r="L25" s="20">
        <f>AVERAGE(E114:E116)</f>
        <v>7.3452076105804815</v>
      </c>
      <c r="M25" s="21">
        <f>_xlfn.STDEV.S(E114:E116)</f>
        <v>0.36384916138849455</v>
      </c>
      <c r="N25" s="20">
        <f>AVERAGE(F114:F116)</f>
        <v>1.6462356961129805</v>
      </c>
      <c r="O25" s="21">
        <f>_xlfn.STDEV.S(F114:F116)</f>
        <v>0.4870600326987482</v>
      </c>
      <c r="P25" s="20">
        <f>AVERAGE(G114:G116)</f>
        <v>2.0674369249764011</v>
      </c>
      <c r="Q25" s="21">
        <f>_xlfn.STDEV.S(G114:G116)</f>
        <v>0.46792885585906574</v>
      </c>
      <c r="R25" s="22">
        <f>COUNT(G91:G93)</f>
        <v>3</v>
      </c>
    </row>
    <row r="26" spans="1:18" x14ac:dyDescent="0.35">
      <c r="A26" s="34" t="s">
        <v>51</v>
      </c>
      <c r="B26" s="30" t="s">
        <v>22</v>
      </c>
      <c r="C26" t="s">
        <v>28</v>
      </c>
      <c r="D26" t="s">
        <v>10</v>
      </c>
      <c r="E26" s="4">
        <v>25.874125874125873</v>
      </c>
      <c r="F26" s="4">
        <v>2.3845007451564828</v>
      </c>
      <c r="G26" s="4">
        <v>9.4043887147335425</v>
      </c>
      <c r="J26" s="50"/>
      <c r="K26" s="23" t="s">
        <v>24</v>
      </c>
      <c r="L26" s="20">
        <f>AVERAGE(E109:E110)</f>
        <v>6.0058129615637723</v>
      </c>
      <c r="M26" s="21">
        <f>_xlfn.STDEV.S(E109:E110)</f>
        <v>1.4377728733453867</v>
      </c>
      <c r="N26" s="20">
        <f>AVERAGE(F109:F110)</f>
        <v>1.8094971355560685</v>
      </c>
      <c r="O26" s="21">
        <f>_xlfn.STDEV.S(F109:F110)</f>
        <v>0.14708710160557709</v>
      </c>
      <c r="P26" s="20">
        <f>AVERAGE(G109:G110)</f>
        <v>2.0421898706318897</v>
      </c>
      <c r="Q26" s="21">
        <f>_xlfn.STDEV.S(G109:G110)</f>
        <v>0.19716103233952129</v>
      </c>
      <c r="R26" s="22">
        <v>2</v>
      </c>
    </row>
    <row r="27" spans="1:18" x14ac:dyDescent="0.35">
      <c r="A27" s="32" t="s">
        <v>52</v>
      </c>
      <c r="B27" s="30" t="s">
        <v>22</v>
      </c>
      <c r="C27" t="s">
        <v>28</v>
      </c>
      <c r="D27" t="s">
        <v>10</v>
      </c>
      <c r="E27" s="31">
        <v>24.738675958188153</v>
      </c>
      <c r="F27" s="4">
        <v>4.2435424354243541</v>
      </c>
      <c r="G27" s="4">
        <v>11.338962605548854</v>
      </c>
      <c r="J27" s="51"/>
      <c r="K27" s="24" t="s">
        <v>26</v>
      </c>
      <c r="L27" s="25">
        <f>AVERAGE(E111:E113)</f>
        <v>6.5217428637298225</v>
      </c>
      <c r="M27" s="26">
        <f>_xlfn.STDEV.S(E111:E113)</f>
        <v>1.5780290617207942</v>
      </c>
      <c r="N27" s="25">
        <f>AVERAGE(F111:F113)</f>
        <v>2.4238910052726133</v>
      </c>
      <c r="O27" s="26">
        <f>_xlfn.STDEV.S(F111:F113)</f>
        <v>0.3690483800547576</v>
      </c>
      <c r="P27" s="25">
        <f>AVERAGE(G111:G113)</f>
        <v>2.7008897722891851</v>
      </c>
      <c r="Q27" s="26">
        <f>_xlfn.STDEV.S(G111:G113)</f>
        <v>0.46108992028609036</v>
      </c>
      <c r="R27" s="27">
        <v>3</v>
      </c>
    </row>
    <row r="28" spans="1:18" x14ac:dyDescent="0.35">
      <c r="A28" s="29" t="s">
        <v>53</v>
      </c>
      <c r="B28" s="30" t="s">
        <v>22</v>
      </c>
      <c r="C28" t="s">
        <v>28</v>
      </c>
      <c r="D28" t="s">
        <v>10</v>
      </c>
      <c r="E28" s="31">
        <v>22.007722007722009</v>
      </c>
      <c r="F28" s="31">
        <v>4.1791044776119408</v>
      </c>
      <c r="G28" s="4">
        <v>9.1496232508073199</v>
      </c>
    </row>
    <row r="29" spans="1:18" x14ac:dyDescent="0.35">
      <c r="A29" s="32" t="s">
        <v>54</v>
      </c>
      <c r="B29" s="30" t="s">
        <v>22</v>
      </c>
      <c r="C29" t="s">
        <v>28</v>
      </c>
      <c r="D29" t="s">
        <v>10</v>
      </c>
      <c r="E29" s="31">
        <v>19.097222222222221</v>
      </c>
      <c r="F29" s="31">
        <v>5.3872053872053867</v>
      </c>
      <c r="G29" s="4">
        <v>9.8639455782312915</v>
      </c>
    </row>
    <row r="30" spans="1:18" x14ac:dyDescent="0.35">
      <c r="A30" s="32" t="s">
        <v>55</v>
      </c>
      <c r="B30" t="s">
        <v>22</v>
      </c>
      <c r="C30" t="s">
        <v>28</v>
      </c>
      <c r="D30" t="s">
        <v>10</v>
      </c>
      <c r="E30" s="4">
        <v>27.70313856536767</v>
      </c>
      <c r="F30" s="4">
        <v>6.9191520943132332</v>
      </c>
      <c r="G30" s="4">
        <v>16.324604349815626</v>
      </c>
    </row>
    <row r="31" spans="1:18" x14ac:dyDescent="0.35">
      <c r="A31" s="32" t="s">
        <v>56</v>
      </c>
      <c r="B31" t="s">
        <v>22</v>
      </c>
      <c r="C31" t="s">
        <v>28</v>
      </c>
      <c r="D31" t="s">
        <v>10</v>
      </c>
      <c r="E31" s="4">
        <v>24.064939656249937</v>
      </c>
      <c r="F31" s="4">
        <v>5.2062347081044047</v>
      </c>
      <c r="G31" s="4">
        <v>15.462843761431211</v>
      </c>
    </row>
    <row r="32" spans="1:18" x14ac:dyDescent="0.35">
      <c r="A32" s="32" t="s">
        <v>57</v>
      </c>
      <c r="B32" t="s">
        <v>22</v>
      </c>
      <c r="C32" t="s">
        <v>28</v>
      </c>
      <c r="D32" t="s">
        <v>10</v>
      </c>
      <c r="E32" s="4">
        <v>26.170886020477006</v>
      </c>
      <c r="F32" s="4">
        <v>4.8912093267404932</v>
      </c>
      <c r="G32" s="4">
        <v>14.401390984655723</v>
      </c>
    </row>
    <row r="33" spans="1:7" x14ac:dyDescent="0.35">
      <c r="A33" s="32" t="s">
        <v>58</v>
      </c>
      <c r="B33" t="s">
        <v>22</v>
      </c>
      <c r="C33" t="s">
        <v>28</v>
      </c>
      <c r="D33" t="s">
        <v>10</v>
      </c>
      <c r="E33" s="4">
        <v>24.694388747972486</v>
      </c>
      <c r="F33" s="4">
        <v>4.4677769871321527</v>
      </c>
      <c r="G33" s="4">
        <v>13.954434296738457</v>
      </c>
    </row>
    <row r="34" spans="1:7" x14ac:dyDescent="0.35">
      <c r="A34" s="29" t="s">
        <v>59</v>
      </c>
      <c r="B34" s="30" t="s">
        <v>24</v>
      </c>
      <c r="C34" t="s">
        <v>28</v>
      </c>
      <c r="D34" t="s">
        <v>10</v>
      </c>
      <c r="E34" s="31">
        <v>23.220973782771537</v>
      </c>
      <c r="F34" s="31">
        <v>2.5270758122743682</v>
      </c>
      <c r="G34" s="4">
        <v>9.2570036540803891</v>
      </c>
    </row>
    <row r="35" spans="1:7" x14ac:dyDescent="0.35">
      <c r="A35" s="29" t="s">
        <v>60</v>
      </c>
      <c r="B35" s="30" t="s">
        <v>24</v>
      </c>
      <c r="C35" t="s">
        <v>28</v>
      </c>
      <c r="D35" t="s">
        <v>10</v>
      </c>
      <c r="E35" s="31">
        <v>16.991643454038996</v>
      </c>
      <c r="F35" s="31">
        <v>4.0650406504065035</v>
      </c>
      <c r="G35" s="4">
        <v>9.518213866039952</v>
      </c>
    </row>
    <row r="36" spans="1:7" x14ac:dyDescent="0.35">
      <c r="A36" s="29" t="s">
        <v>61</v>
      </c>
      <c r="B36" s="30" t="s">
        <v>24</v>
      </c>
      <c r="C36" t="s">
        <v>28</v>
      </c>
      <c r="D36" t="s">
        <v>10</v>
      </c>
      <c r="E36" s="31">
        <v>18.181818181818183</v>
      </c>
      <c r="F36" s="31">
        <v>4.4481054365733117</v>
      </c>
      <c r="G36" s="4">
        <v>8.9601769911504423</v>
      </c>
    </row>
    <row r="37" spans="1:7" x14ac:dyDescent="0.35">
      <c r="A37" s="29" t="s">
        <v>62</v>
      </c>
      <c r="B37" s="30" t="s">
        <v>24</v>
      </c>
      <c r="C37" t="s">
        <v>28</v>
      </c>
      <c r="D37" t="s">
        <v>10</v>
      </c>
      <c r="E37" s="31">
        <v>20.327868852459016</v>
      </c>
      <c r="F37" s="31">
        <v>2.5688073394495414</v>
      </c>
      <c r="G37" s="4">
        <v>8.9411764705882355</v>
      </c>
    </row>
    <row r="38" spans="1:7" x14ac:dyDescent="0.35">
      <c r="A38" s="32" t="s">
        <v>63</v>
      </c>
      <c r="B38" t="s">
        <v>24</v>
      </c>
      <c r="C38" t="s">
        <v>28</v>
      </c>
      <c r="D38" t="s">
        <v>10</v>
      </c>
      <c r="E38" s="4">
        <v>21.951219512195124</v>
      </c>
      <c r="F38" s="4">
        <v>4.9751243781094532</v>
      </c>
      <c r="G38" s="4">
        <v>11.419753086419753</v>
      </c>
    </row>
    <row r="39" spans="1:7" x14ac:dyDescent="0.35">
      <c r="A39" s="32" t="s">
        <v>64</v>
      </c>
      <c r="B39" t="s">
        <v>24</v>
      </c>
      <c r="C39" t="s">
        <v>28</v>
      </c>
      <c r="D39" t="s">
        <v>10</v>
      </c>
      <c r="E39" s="4">
        <v>17.942583732057415</v>
      </c>
      <c r="F39" s="4">
        <v>3.710575139146568</v>
      </c>
      <c r="G39" s="4">
        <v>9.9268547544409618</v>
      </c>
    </row>
    <row r="40" spans="1:7" x14ac:dyDescent="0.35">
      <c r="A40" s="32" t="s">
        <v>65</v>
      </c>
      <c r="B40" t="s">
        <v>24</v>
      </c>
      <c r="C40" t="s">
        <v>28</v>
      </c>
      <c r="D40" t="s">
        <v>10</v>
      </c>
      <c r="E40" s="4">
        <v>20.63953488372093</v>
      </c>
      <c r="F40" s="4">
        <v>2.4</v>
      </c>
      <c r="G40" s="4">
        <v>9.8341232227488149</v>
      </c>
    </row>
    <row r="41" spans="1:7" x14ac:dyDescent="0.35">
      <c r="A41" s="29" t="s">
        <v>66</v>
      </c>
      <c r="B41" s="30" t="s">
        <v>26</v>
      </c>
      <c r="C41" t="s">
        <v>28</v>
      </c>
      <c r="D41" t="s">
        <v>10</v>
      </c>
      <c r="E41" s="31">
        <v>21.50537634408602</v>
      </c>
      <c r="F41" s="31">
        <v>4.2959427207637226</v>
      </c>
      <c r="G41" s="4">
        <v>11.174785100286533</v>
      </c>
    </row>
    <row r="42" spans="1:7" x14ac:dyDescent="0.35">
      <c r="A42" s="32" t="s">
        <v>67</v>
      </c>
      <c r="B42" s="30" t="s">
        <v>26</v>
      </c>
      <c r="C42" t="s">
        <v>28</v>
      </c>
      <c r="D42" t="s">
        <v>10</v>
      </c>
      <c r="E42" s="31">
        <v>17.663043478260871</v>
      </c>
      <c r="F42" s="31">
        <v>3.1719532554257093</v>
      </c>
      <c r="G42" s="4">
        <v>8.686659772492245</v>
      </c>
    </row>
    <row r="43" spans="1:7" x14ac:dyDescent="0.35">
      <c r="A43" s="32" t="s">
        <v>68</v>
      </c>
      <c r="B43" s="30" t="s">
        <v>26</v>
      </c>
      <c r="C43" t="s">
        <v>28</v>
      </c>
      <c r="D43" t="s">
        <v>10</v>
      </c>
      <c r="E43" s="31">
        <v>22.945205479452056</v>
      </c>
      <c r="F43" s="31">
        <v>2.214022140221402</v>
      </c>
      <c r="G43" s="4">
        <v>9.4724220623501196</v>
      </c>
    </row>
    <row r="44" spans="1:7" x14ac:dyDescent="0.35">
      <c r="A44" s="32" t="s">
        <v>69</v>
      </c>
      <c r="B44" s="30" t="s">
        <v>26</v>
      </c>
      <c r="C44" t="s">
        <v>28</v>
      </c>
      <c r="D44" t="s">
        <v>10</v>
      </c>
      <c r="E44" s="31">
        <v>16.197183098591552</v>
      </c>
      <c r="F44" s="31">
        <v>1.9120458891013385</v>
      </c>
      <c r="G44" s="4">
        <v>6.9392812887236683</v>
      </c>
    </row>
    <row r="45" spans="1:7" x14ac:dyDescent="0.35">
      <c r="A45" s="32" t="s">
        <v>70</v>
      </c>
      <c r="B45" s="30" t="s">
        <v>26</v>
      </c>
      <c r="C45" t="s">
        <v>28</v>
      </c>
      <c r="D45" t="s">
        <v>10</v>
      </c>
      <c r="E45" s="31">
        <v>19.322033898305087</v>
      </c>
      <c r="F45" s="31">
        <v>2.2690437601296596</v>
      </c>
      <c r="G45" s="4">
        <v>7.7850877192982466</v>
      </c>
    </row>
    <row r="46" spans="1:7" x14ac:dyDescent="0.35">
      <c r="A46" s="32" t="s">
        <v>71</v>
      </c>
      <c r="B46" t="s">
        <v>26</v>
      </c>
      <c r="C46" t="s">
        <v>28</v>
      </c>
      <c r="D46" t="s">
        <v>10</v>
      </c>
      <c r="E46" s="4">
        <v>15.887850467289718</v>
      </c>
      <c r="F46" s="4">
        <v>3.225806451612903</v>
      </c>
      <c r="G46" s="4">
        <v>8.7221095334685597</v>
      </c>
    </row>
    <row r="47" spans="1:7" x14ac:dyDescent="0.35">
      <c r="A47" s="32" t="s">
        <v>72</v>
      </c>
      <c r="B47" t="s">
        <v>26</v>
      </c>
      <c r="C47" t="s">
        <v>28</v>
      </c>
      <c r="D47" t="s">
        <v>10</v>
      </c>
      <c r="E47" s="4">
        <v>19.617224880382775</v>
      </c>
      <c r="F47" s="4">
        <v>3.4420289855072466</v>
      </c>
      <c r="G47" s="4">
        <v>10.412371134020619</v>
      </c>
    </row>
    <row r="48" spans="1:7" x14ac:dyDescent="0.35">
      <c r="A48" s="32" t="s">
        <v>73</v>
      </c>
      <c r="B48" t="s">
        <v>26</v>
      </c>
      <c r="C48" t="s">
        <v>28</v>
      </c>
      <c r="D48" t="s">
        <v>10</v>
      </c>
      <c r="E48" s="4">
        <v>17.692307692307693</v>
      </c>
      <c r="F48" s="4">
        <v>3.0476190476190474</v>
      </c>
      <c r="G48" s="4">
        <v>9.2896174863387984</v>
      </c>
    </row>
    <row r="49" spans="1:7" x14ac:dyDescent="0.35">
      <c r="A49" t="s">
        <v>74</v>
      </c>
      <c r="B49" t="s">
        <v>8</v>
      </c>
      <c r="C49" t="s">
        <v>33</v>
      </c>
      <c r="D49" t="s">
        <v>75</v>
      </c>
      <c r="E49" s="4">
        <v>10.0747890311644</v>
      </c>
      <c r="F49" s="4">
        <v>8.2844381534307256</v>
      </c>
      <c r="G49" s="4">
        <v>8.7101422704300138</v>
      </c>
    </row>
    <row r="50" spans="1:7" x14ac:dyDescent="0.35">
      <c r="A50" t="s">
        <v>76</v>
      </c>
      <c r="B50" t="s">
        <v>8</v>
      </c>
      <c r="C50" t="s">
        <v>33</v>
      </c>
      <c r="D50" t="s">
        <v>77</v>
      </c>
      <c r="E50" s="4">
        <v>12.707678620944634</v>
      </c>
      <c r="F50" s="4">
        <v>7.8578281328521182</v>
      </c>
      <c r="G50" s="4">
        <v>9.0695900369396476</v>
      </c>
    </row>
    <row r="51" spans="1:7" x14ac:dyDescent="0.35">
      <c r="A51" t="s">
        <v>78</v>
      </c>
      <c r="B51" t="s">
        <v>8</v>
      </c>
      <c r="C51" t="s">
        <v>33</v>
      </c>
      <c r="D51" t="s">
        <v>77</v>
      </c>
      <c r="E51" s="4">
        <v>9.0549462065111079</v>
      </c>
      <c r="F51" s="4">
        <v>8.4635859100690904</v>
      </c>
      <c r="G51" s="4">
        <v>8.6119259660418592</v>
      </c>
    </row>
    <row r="52" spans="1:7" x14ac:dyDescent="0.35">
      <c r="A52" t="s">
        <v>79</v>
      </c>
      <c r="B52" t="s">
        <v>8</v>
      </c>
      <c r="C52" t="s">
        <v>33</v>
      </c>
      <c r="D52" t="s">
        <v>75</v>
      </c>
      <c r="E52" s="4">
        <v>10.479344882834095</v>
      </c>
      <c r="F52" s="4">
        <v>9.000810973880208</v>
      </c>
      <c r="G52" s="4">
        <v>9.380554548069588</v>
      </c>
    </row>
    <row r="53" spans="1:7" x14ac:dyDescent="0.35">
      <c r="A53" t="s">
        <v>80</v>
      </c>
      <c r="B53" t="s">
        <v>8</v>
      </c>
      <c r="C53" t="s">
        <v>33</v>
      </c>
      <c r="D53" t="s">
        <v>77</v>
      </c>
      <c r="E53" s="4">
        <v>9.4059877955758964</v>
      </c>
      <c r="F53" s="4">
        <v>8.7008832095539788</v>
      </c>
      <c r="G53" s="4">
        <v>8.9161547623165909</v>
      </c>
    </row>
    <row r="54" spans="1:7" x14ac:dyDescent="0.35">
      <c r="A54" t="s">
        <v>81</v>
      </c>
      <c r="B54" t="s">
        <v>22</v>
      </c>
      <c r="C54" t="s">
        <v>33</v>
      </c>
      <c r="D54" t="s">
        <v>75</v>
      </c>
      <c r="E54" s="4">
        <v>9.7627232991940058</v>
      </c>
      <c r="F54" s="4">
        <v>7.3038987658425345</v>
      </c>
      <c r="G54" s="4">
        <v>7.9340525055413877</v>
      </c>
    </row>
    <row r="55" spans="1:7" x14ac:dyDescent="0.35">
      <c r="A55" t="s">
        <v>82</v>
      </c>
      <c r="B55" t="s">
        <v>22</v>
      </c>
      <c r="C55" t="s">
        <v>33</v>
      </c>
      <c r="D55" t="s">
        <v>77</v>
      </c>
      <c r="E55" s="4">
        <v>8.6582047947761129</v>
      </c>
      <c r="F55" s="4">
        <v>5.9353030274119698</v>
      </c>
      <c r="G55" s="4">
        <v>6.6385532825851543</v>
      </c>
    </row>
    <row r="56" spans="1:7" x14ac:dyDescent="0.35">
      <c r="A56" t="s">
        <v>83</v>
      </c>
      <c r="B56" t="s">
        <v>22</v>
      </c>
      <c r="C56" t="s">
        <v>33</v>
      </c>
      <c r="D56" t="s">
        <v>77</v>
      </c>
      <c r="E56" s="4">
        <v>15.040742879474573</v>
      </c>
      <c r="F56" s="4">
        <v>11.30389907262823</v>
      </c>
      <c r="G56" s="4">
        <v>12.231248014885104</v>
      </c>
    </row>
    <row r="57" spans="1:7" x14ac:dyDescent="0.35">
      <c r="A57" t="s">
        <v>84</v>
      </c>
      <c r="B57" t="s">
        <v>22</v>
      </c>
      <c r="C57" t="s">
        <v>33</v>
      </c>
      <c r="D57" t="s">
        <v>75</v>
      </c>
      <c r="E57" s="4">
        <v>8.6361827047467408</v>
      </c>
      <c r="F57" s="4">
        <v>9.5106077152860315</v>
      </c>
      <c r="G57" s="4">
        <v>9.2015269961571242</v>
      </c>
    </row>
    <row r="58" spans="1:7" x14ac:dyDescent="0.35">
      <c r="A58" t="s">
        <v>85</v>
      </c>
      <c r="B58" t="s">
        <v>22</v>
      </c>
      <c r="C58" t="s">
        <v>33</v>
      </c>
      <c r="D58" t="s">
        <v>75</v>
      </c>
      <c r="E58" s="4">
        <v>9.6524388938829659</v>
      </c>
      <c r="F58" s="4">
        <v>7.6690187664615941</v>
      </c>
      <c r="G58" s="4">
        <v>8.2602590107661094</v>
      </c>
    </row>
    <row r="59" spans="1:7" x14ac:dyDescent="0.35">
      <c r="A59" t="s">
        <v>86</v>
      </c>
      <c r="B59" t="s">
        <v>22</v>
      </c>
      <c r="C59" t="s">
        <v>33</v>
      </c>
      <c r="D59" t="s">
        <v>75</v>
      </c>
      <c r="E59" s="4">
        <v>10.302197802197801</v>
      </c>
      <c r="F59" s="4">
        <v>6.5132223310479924</v>
      </c>
      <c r="G59" s="4">
        <v>7.5090252707581229</v>
      </c>
    </row>
    <row r="60" spans="1:7" x14ac:dyDescent="0.35">
      <c r="A60" t="s">
        <v>87</v>
      </c>
      <c r="B60" t="s">
        <v>22</v>
      </c>
      <c r="C60" t="s">
        <v>33</v>
      </c>
      <c r="D60" t="s">
        <v>77</v>
      </c>
      <c r="E60" s="4">
        <v>11.846047821657578</v>
      </c>
      <c r="F60" s="4">
        <v>10.734408197294464</v>
      </c>
      <c r="G60" s="4">
        <v>11.034688568221993</v>
      </c>
    </row>
    <row r="61" spans="1:7" x14ac:dyDescent="0.35">
      <c r="A61" t="s">
        <v>88</v>
      </c>
      <c r="B61" t="s">
        <v>24</v>
      </c>
      <c r="C61" t="s">
        <v>33</v>
      </c>
      <c r="D61" t="s">
        <v>77</v>
      </c>
      <c r="E61" s="4">
        <v>9.597239798098796</v>
      </c>
      <c r="F61" s="4">
        <v>6.8756268856683667</v>
      </c>
      <c r="G61" s="4">
        <v>7.6465949754135885</v>
      </c>
    </row>
    <row r="62" spans="1:7" x14ac:dyDescent="0.35">
      <c r="A62" t="s">
        <v>89</v>
      </c>
      <c r="B62" t="s">
        <v>24</v>
      </c>
      <c r="C62" t="s">
        <v>33</v>
      </c>
      <c r="D62" t="s">
        <v>75</v>
      </c>
      <c r="E62" s="4">
        <v>15.595530064564301</v>
      </c>
      <c r="F62" s="4">
        <v>14.929497843166907</v>
      </c>
      <c r="G62" s="4">
        <v>15.121029585660262</v>
      </c>
    </row>
    <row r="63" spans="1:7" x14ac:dyDescent="0.35">
      <c r="A63" t="s">
        <v>90</v>
      </c>
      <c r="B63" t="s">
        <v>24</v>
      </c>
      <c r="C63" t="s">
        <v>33</v>
      </c>
      <c r="D63" t="s">
        <v>77</v>
      </c>
      <c r="E63" s="4">
        <v>9.9742785071603066</v>
      </c>
      <c r="F63" s="4">
        <v>7.904085760747007</v>
      </c>
      <c r="G63" s="4">
        <v>8.5373982320547217</v>
      </c>
    </row>
    <row r="64" spans="1:7" x14ac:dyDescent="0.35">
      <c r="A64" t="s">
        <v>91</v>
      </c>
      <c r="B64" t="s">
        <v>24</v>
      </c>
      <c r="C64" t="s">
        <v>33</v>
      </c>
      <c r="D64" t="s">
        <v>75</v>
      </c>
      <c r="E64" s="4">
        <v>5.9090909090909092</v>
      </c>
      <c r="F64" s="4">
        <v>5.2480559331190797</v>
      </c>
      <c r="G64" s="4">
        <v>5.3958493256214588</v>
      </c>
    </row>
    <row r="65" spans="1:7" x14ac:dyDescent="0.35">
      <c r="A65" t="s">
        <v>92</v>
      </c>
      <c r="B65" t="s">
        <v>24</v>
      </c>
      <c r="C65" t="s">
        <v>33</v>
      </c>
      <c r="D65" t="s">
        <v>75</v>
      </c>
      <c r="E65" s="4">
        <v>12.55952380952381</v>
      </c>
      <c r="F65" s="4">
        <v>11.200254055796526</v>
      </c>
      <c r="G65" s="4">
        <v>11.537483116395418</v>
      </c>
    </row>
    <row r="66" spans="1:7" x14ac:dyDescent="0.35">
      <c r="A66" t="s">
        <v>93</v>
      </c>
      <c r="B66" t="s">
        <v>24</v>
      </c>
      <c r="C66" t="s">
        <v>33</v>
      </c>
      <c r="D66" t="s">
        <v>77</v>
      </c>
      <c r="E66" s="4">
        <v>10.413610370946977</v>
      </c>
      <c r="F66" s="4">
        <v>4.9694605009633914</v>
      </c>
      <c r="G66" s="4">
        <v>6.2337094188621984</v>
      </c>
    </row>
    <row r="67" spans="1:7" x14ac:dyDescent="0.35">
      <c r="A67" t="s">
        <v>94</v>
      </c>
      <c r="B67" t="s">
        <v>24</v>
      </c>
      <c r="C67" t="s">
        <v>33</v>
      </c>
      <c r="D67" t="s">
        <v>75</v>
      </c>
      <c r="E67" s="4">
        <v>8.6231884057971016</v>
      </c>
      <c r="F67" s="4">
        <v>6.4813698456659745</v>
      </c>
      <c r="G67" s="4">
        <v>7.0492789225827917</v>
      </c>
    </row>
    <row r="68" spans="1:7" x14ac:dyDescent="0.35">
      <c r="A68" t="s">
        <v>95</v>
      </c>
      <c r="B68" t="s">
        <v>24</v>
      </c>
      <c r="C68" t="s">
        <v>33</v>
      </c>
      <c r="D68" t="s">
        <v>75</v>
      </c>
      <c r="E68" s="4">
        <v>12.428894256993686</v>
      </c>
      <c r="F68" s="4">
        <v>12.465957476783894</v>
      </c>
      <c r="G68" s="4">
        <v>12.460337766905333</v>
      </c>
    </row>
    <row r="69" spans="1:7" x14ac:dyDescent="0.35">
      <c r="A69" t="s">
        <v>96</v>
      </c>
      <c r="B69" t="s">
        <v>26</v>
      </c>
      <c r="C69" t="s">
        <v>33</v>
      </c>
      <c r="D69" t="s">
        <v>75</v>
      </c>
      <c r="E69" s="4">
        <v>10.4315043896018</v>
      </c>
      <c r="F69" s="4">
        <v>8.5374006151070354</v>
      </c>
      <c r="G69" s="4">
        <v>9.03011810894413</v>
      </c>
    </row>
    <row r="70" spans="1:7" x14ac:dyDescent="0.35">
      <c r="A70" t="s">
        <v>97</v>
      </c>
      <c r="B70" t="s">
        <v>26</v>
      </c>
      <c r="C70" t="s">
        <v>33</v>
      </c>
      <c r="D70" t="s">
        <v>77</v>
      </c>
      <c r="E70" s="4">
        <v>16.315789473684212</v>
      </c>
      <c r="F70" s="4">
        <v>18.28793774319066</v>
      </c>
      <c r="G70" s="4">
        <v>17.449664429530202</v>
      </c>
    </row>
    <row r="71" spans="1:7" x14ac:dyDescent="0.35">
      <c r="A71" t="s">
        <v>98</v>
      </c>
      <c r="B71" t="s">
        <v>26</v>
      </c>
      <c r="C71" t="s">
        <v>33</v>
      </c>
      <c r="D71" t="s">
        <v>77</v>
      </c>
      <c r="E71" s="4">
        <v>13.452464051375122</v>
      </c>
      <c r="F71" s="4">
        <v>12.093568408970288</v>
      </c>
      <c r="G71" s="4">
        <v>12.463424929732623</v>
      </c>
    </row>
    <row r="72" spans="1:7" x14ac:dyDescent="0.35">
      <c r="A72" t="s">
        <v>99</v>
      </c>
      <c r="B72" t="s">
        <v>26</v>
      </c>
      <c r="C72" t="s">
        <v>33</v>
      </c>
      <c r="D72" t="s">
        <v>75</v>
      </c>
      <c r="E72" s="4">
        <v>10.444353375095135</v>
      </c>
      <c r="F72" s="4">
        <v>8.5849310733193462</v>
      </c>
      <c r="G72" s="4">
        <v>8.9944996409109628</v>
      </c>
    </row>
    <row r="73" spans="1:7" x14ac:dyDescent="0.35">
      <c r="A73" t="s">
        <v>100</v>
      </c>
      <c r="B73" t="s">
        <v>26</v>
      </c>
      <c r="C73" t="s">
        <v>33</v>
      </c>
      <c r="D73" t="s">
        <v>75</v>
      </c>
      <c r="E73" s="4">
        <v>8.4120934604663713</v>
      </c>
      <c r="F73" s="4">
        <v>7.920046505688882</v>
      </c>
      <c r="G73" s="4">
        <v>8.0526760390430212</v>
      </c>
    </row>
    <row r="74" spans="1:7" x14ac:dyDescent="0.35">
      <c r="A74" t="s">
        <v>101</v>
      </c>
      <c r="B74" t="s">
        <v>26</v>
      </c>
      <c r="C74" t="s">
        <v>33</v>
      </c>
      <c r="D74" t="s">
        <v>77</v>
      </c>
      <c r="E74" s="4">
        <v>7.6891744352061817</v>
      </c>
      <c r="F74" s="4">
        <v>8.6738081357688817</v>
      </c>
      <c r="G74" s="4">
        <v>8.3281876701478623</v>
      </c>
    </row>
    <row r="75" spans="1:7" x14ac:dyDescent="0.35">
      <c r="A75" t="s">
        <v>102</v>
      </c>
      <c r="B75" t="s">
        <v>26</v>
      </c>
      <c r="C75" t="s">
        <v>33</v>
      </c>
      <c r="D75" t="s">
        <v>77</v>
      </c>
      <c r="E75" s="4">
        <v>12.931034482758621</v>
      </c>
      <c r="F75" s="4">
        <v>13.109756097560975</v>
      </c>
      <c r="G75" s="4">
        <v>13.052486187845306</v>
      </c>
    </row>
    <row r="76" spans="1:7" x14ac:dyDescent="0.35">
      <c r="A76" t="s">
        <v>103</v>
      </c>
      <c r="B76" t="s">
        <v>26</v>
      </c>
      <c r="C76" t="s">
        <v>33</v>
      </c>
      <c r="D76" t="s">
        <v>77</v>
      </c>
      <c r="E76" s="4">
        <v>9.8373452304646101</v>
      </c>
      <c r="F76" s="4">
        <v>10.956930542917803</v>
      </c>
      <c r="G76" s="4">
        <v>10.684609603252689</v>
      </c>
    </row>
    <row r="77" spans="1:7" x14ac:dyDescent="0.35">
      <c r="A77" t="s">
        <v>104</v>
      </c>
      <c r="B77" t="s">
        <v>8</v>
      </c>
      <c r="C77" t="s">
        <v>38</v>
      </c>
      <c r="D77" t="s">
        <v>75</v>
      </c>
      <c r="E77" s="4">
        <v>11.869436201780417</v>
      </c>
      <c r="F77" s="4">
        <v>2.9908612572694544</v>
      </c>
      <c r="G77" s="4">
        <v>3.7487335359675784</v>
      </c>
    </row>
    <row r="78" spans="1:7" x14ac:dyDescent="0.35">
      <c r="A78" t="s">
        <v>105</v>
      </c>
      <c r="B78" t="s">
        <v>8</v>
      </c>
      <c r="C78" t="s">
        <v>38</v>
      </c>
      <c r="D78" t="s">
        <v>75</v>
      </c>
      <c r="E78" s="4">
        <v>14.285714285714285</v>
      </c>
      <c r="F78" s="4">
        <v>3.807390817469205</v>
      </c>
      <c r="G78" s="4">
        <v>4.4257112750263436</v>
      </c>
    </row>
    <row r="79" spans="1:7" x14ac:dyDescent="0.35">
      <c r="A79" t="s">
        <v>106</v>
      </c>
      <c r="B79" t="s">
        <v>8</v>
      </c>
      <c r="C79" t="s">
        <v>38</v>
      </c>
      <c r="D79" t="s">
        <v>77</v>
      </c>
      <c r="E79" s="4">
        <v>12.068965517241379</v>
      </c>
      <c r="F79" s="4">
        <v>4.795369987598181</v>
      </c>
      <c r="G79" s="4">
        <v>5.2067082683307335</v>
      </c>
    </row>
    <row r="80" spans="1:7" x14ac:dyDescent="0.35">
      <c r="A80" t="s">
        <v>107</v>
      </c>
      <c r="B80" t="s">
        <v>8</v>
      </c>
      <c r="C80" t="s">
        <v>38</v>
      </c>
      <c r="D80" t="s">
        <v>77</v>
      </c>
      <c r="E80" s="4">
        <v>12.5</v>
      </c>
      <c r="F80" s="4">
        <v>2.9917004439297434</v>
      </c>
      <c r="G80" s="4">
        <v>3.5578144853875475</v>
      </c>
    </row>
    <row r="81" spans="1:10" x14ac:dyDescent="0.35">
      <c r="A81" t="s">
        <v>108</v>
      </c>
      <c r="B81" t="s">
        <v>8</v>
      </c>
      <c r="C81" t="s">
        <v>38</v>
      </c>
      <c r="D81" t="s">
        <v>77</v>
      </c>
      <c r="E81" s="4">
        <v>13.167259786476867</v>
      </c>
      <c r="F81" s="4">
        <v>5.8434147454918968</v>
      </c>
      <c r="G81" s="4">
        <v>6.2848562848562839</v>
      </c>
    </row>
    <row r="82" spans="1:10" x14ac:dyDescent="0.35">
      <c r="A82" t="s">
        <v>109</v>
      </c>
      <c r="B82" t="s">
        <v>8</v>
      </c>
      <c r="C82" t="s">
        <v>38</v>
      </c>
      <c r="D82" t="s">
        <v>77</v>
      </c>
      <c r="E82" s="4">
        <v>12.362030905077264</v>
      </c>
      <c r="F82" s="4">
        <v>7.0418385385975251</v>
      </c>
      <c r="G82" s="4">
        <v>7.6683129711463476</v>
      </c>
    </row>
    <row r="83" spans="1:10" x14ac:dyDescent="0.35">
      <c r="A83" t="s">
        <v>110</v>
      </c>
      <c r="B83" t="s">
        <v>22</v>
      </c>
      <c r="C83" t="s">
        <v>38</v>
      </c>
      <c r="D83" t="s">
        <v>75</v>
      </c>
      <c r="E83" s="4">
        <v>4.4334975369458132</v>
      </c>
      <c r="F83" s="4">
        <v>2.0534676481983727</v>
      </c>
      <c r="G83" s="4">
        <v>2.2270114942528738</v>
      </c>
    </row>
    <row r="84" spans="1:10" x14ac:dyDescent="0.35">
      <c r="A84" t="s">
        <v>111</v>
      </c>
      <c r="B84" t="s">
        <v>22</v>
      </c>
      <c r="C84" t="s">
        <v>38</v>
      </c>
      <c r="D84" t="s">
        <v>77</v>
      </c>
      <c r="E84" s="4">
        <v>6.104651162790697</v>
      </c>
      <c r="F84" s="4">
        <v>2.5391021734714605</v>
      </c>
      <c r="G84" s="4">
        <v>2.7719764571862542</v>
      </c>
    </row>
    <row r="85" spans="1:10" x14ac:dyDescent="0.35">
      <c r="A85" t="s">
        <v>112</v>
      </c>
      <c r="B85" t="s">
        <v>22</v>
      </c>
      <c r="C85" t="s">
        <v>38</v>
      </c>
      <c r="D85" t="s">
        <v>77</v>
      </c>
      <c r="E85" s="4">
        <v>6.6433566433566433</v>
      </c>
      <c r="F85" s="4">
        <v>2.3849674777162133</v>
      </c>
      <c r="G85" s="4">
        <v>2.6594545864322741</v>
      </c>
    </row>
    <row r="86" spans="1:10" x14ac:dyDescent="0.35">
      <c r="A86" t="s">
        <v>113</v>
      </c>
      <c r="B86" t="s">
        <v>24</v>
      </c>
      <c r="C86" t="s">
        <v>38</v>
      </c>
      <c r="D86" t="s">
        <v>75</v>
      </c>
      <c r="E86" s="4">
        <v>18.110236220472441</v>
      </c>
      <c r="F86" s="4">
        <v>6.8556005398110704</v>
      </c>
      <c r="G86" s="4">
        <v>7.5776711290729981</v>
      </c>
    </row>
    <row r="87" spans="1:10" x14ac:dyDescent="0.35">
      <c r="A87" t="s">
        <v>114</v>
      </c>
      <c r="B87" t="s">
        <v>24</v>
      </c>
      <c r="C87" t="s">
        <v>38</v>
      </c>
      <c r="D87" t="s">
        <v>75</v>
      </c>
      <c r="E87" s="4">
        <v>6.369426751592357</v>
      </c>
      <c r="F87" s="4">
        <v>6.4613324405758288</v>
      </c>
      <c r="G87" s="4">
        <v>6.4525901242047867</v>
      </c>
    </row>
    <row r="88" spans="1:10" x14ac:dyDescent="0.35">
      <c r="A88" t="s">
        <v>115</v>
      </c>
      <c r="B88" t="s">
        <v>24</v>
      </c>
      <c r="C88" t="s">
        <v>38</v>
      </c>
      <c r="D88" t="s">
        <v>75</v>
      </c>
      <c r="E88" s="4">
        <v>13.732394366197184</v>
      </c>
      <c r="F88" s="4">
        <v>6.699679580541801</v>
      </c>
      <c r="G88" s="4">
        <v>7.237019101425882</v>
      </c>
    </row>
    <row r="89" spans="1:10" x14ac:dyDescent="0.35">
      <c r="A89" t="s">
        <v>116</v>
      </c>
      <c r="B89" t="s">
        <v>24</v>
      </c>
      <c r="C89" t="s">
        <v>38</v>
      </c>
      <c r="D89" t="s">
        <v>75</v>
      </c>
      <c r="E89" s="4">
        <v>12.639405204460965</v>
      </c>
      <c r="F89" s="4">
        <v>7.731958762886598</v>
      </c>
      <c r="G89" s="4">
        <v>8.1233323450933881</v>
      </c>
    </row>
    <row r="90" spans="1:10" x14ac:dyDescent="0.35">
      <c r="A90" t="s">
        <v>117</v>
      </c>
      <c r="B90" t="s">
        <v>24</v>
      </c>
      <c r="C90" t="s">
        <v>38</v>
      </c>
      <c r="D90" t="s">
        <v>75</v>
      </c>
      <c r="E90" s="4">
        <v>14.979757085020243</v>
      </c>
      <c r="F90" s="4">
        <v>8.3683607183798241</v>
      </c>
      <c r="G90" s="4">
        <v>8.938547486033519</v>
      </c>
    </row>
    <row r="91" spans="1:10" x14ac:dyDescent="0.35">
      <c r="A91" t="s">
        <v>118</v>
      </c>
      <c r="B91" t="s">
        <v>24</v>
      </c>
      <c r="C91" t="s">
        <v>38</v>
      </c>
      <c r="D91" t="s">
        <v>77</v>
      </c>
      <c r="E91" s="4">
        <v>11.619718309859154</v>
      </c>
      <c r="F91" s="4">
        <v>6.8965517241379306</v>
      </c>
      <c r="G91" s="4">
        <v>7.1973094170403584</v>
      </c>
    </row>
    <row r="92" spans="1:10" x14ac:dyDescent="0.35">
      <c r="A92" t="s">
        <v>119</v>
      </c>
      <c r="B92" t="s">
        <v>26</v>
      </c>
      <c r="C92" t="s">
        <v>38</v>
      </c>
      <c r="D92" t="s">
        <v>75</v>
      </c>
      <c r="E92" s="4">
        <v>13.114754098360656</v>
      </c>
      <c r="F92" s="4">
        <v>6.1740166865315853</v>
      </c>
      <c r="G92" s="4">
        <v>6.555530524892994</v>
      </c>
    </row>
    <row r="93" spans="1:10" x14ac:dyDescent="0.35">
      <c r="A93" t="s">
        <v>120</v>
      </c>
      <c r="B93" t="s">
        <v>26</v>
      </c>
      <c r="C93" t="s">
        <v>38</v>
      </c>
      <c r="D93" t="s">
        <v>77</v>
      </c>
      <c r="E93" s="4">
        <v>17.293233082706767</v>
      </c>
      <c r="F93" s="4">
        <v>4.3090638930163445</v>
      </c>
      <c r="G93" s="4">
        <v>5.2602588818507297</v>
      </c>
    </row>
    <row r="94" spans="1:10" x14ac:dyDescent="0.35">
      <c r="A94" t="s">
        <v>121</v>
      </c>
      <c r="B94" t="s">
        <v>26</v>
      </c>
      <c r="C94" t="s">
        <v>38</v>
      </c>
      <c r="D94" t="s">
        <v>77</v>
      </c>
      <c r="E94" s="4">
        <v>8.9655172413793096</v>
      </c>
      <c r="F94" s="4">
        <v>5.3057099545224862</v>
      </c>
      <c r="G94" s="4">
        <v>5.5555555555555554</v>
      </c>
    </row>
    <row r="95" spans="1:10" x14ac:dyDescent="0.35">
      <c r="A95" t="s">
        <v>122</v>
      </c>
      <c r="B95" t="s">
        <v>26</v>
      </c>
      <c r="C95" t="s">
        <v>38</v>
      </c>
      <c r="D95" t="s">
        <v>77</v>
      </c>
      <c r="E95" s="4">
        <v>8.1081081081081088</v>
      </c>
      <c r="F95" s="4">
        <v>6.2255425115617218</v>
      </c>
      <c r="G95" s="4">
        <v>6.4048921789507567</v>
      </c>
    </row>
    <row r="96" spans="1:10" x14ac:dyDescent="0.35">
      <c r="A96" t="s">
        <v>123</v>
      </c>
      <c r="B96" t="s">
        <v>24</v>
      </c>
      <c r="C96" t="s">
        <v>43</v>
      </c>
      <c r="D96" t="s">
        <v>77</v>
      </c>
      <c r="E96" s="4">
        <v>5.6140350877192979</v>
      </c>
      <c r="F96" s="4">
        <v>8.5106324307527075</v>
      </c>
      <c r="G96" s="4">
        <v>8.5437943448941684</v>
      </c>
      <c r="J96" s="4"/>
    </row>
    <row r="97" spans="1:10" x14ac:dyDescent="0.35">
      <c r="A97" t="s">
        <v>124</v>
      </c>
      <c r="B97" t="s">
        <v>24</v>
      </c>
      <c r="C97" t="s">
        <v>43</v>
      </c>
      <c r="D97" t="s">
        <v>75</v>
      </c>
      <c r="F97" s="4">
        <v>7.6337747360866448</v>
      </c>
      <c r="G97" s="4">
        <v>7.6337747360866448</v>
      </c>
      <c r="J97" s="4"/>
    </row>
    <row r="98" spans="1:10" x14ac:dyDescent="0.35">
      <c r="A98" t="s">
        <v>125</v>
      </c>
      <c r="B98" t="s">
        <v>24</v>
      </c>
      <c r="C98" t="s">
        <v>43</v>
      </c>
      <c r="D98" t="s">
        <v>75</v>
      </c>
      <c r="E98" s="4">
        <v>3.4722222222222223</v>
      </c>
      <c r="F98" s="4">
        <v>6.9441465676834211</v>
      </c>
      <c r="G98" s="4">
        <v>6.7991948479879882</v>
      </c>
      <c r="J98" s="4"/>
    </row>
    <row r="99" spans="1:10" x14ac:dyDescent="0.35">
      <c r="A99" t="s">
        <v>126</v>
      </c>
      <c r="B99" t="s">
        <v>127</v>
      </c>
      <c r="C99" t="s">
        <v>43</v>
      </c>
      <c r="D99" t="s">
        <v>77</v>
      </c>
      <c r="E99" s="4">
        <v>4.7619047619047619</v>
      </c>
      <c r="F99" s="4">
        <v>6.9738578045899322</v>
      </c>
      <c r="G99" s="4">
        <v>6.8666130741868834</v>
      </c>
      <c r="J99" s="4"/>
    </row>
    <row r="100" spans="1:10" x14ac:dyDescent="0.35">
      <c r="A100" t="s">
        <v>128</v>
      </c>
      <c r="B100" t="s">
        <v>129</v>
      </c>
      <c r="C100" t="s">
        <v>43</v>
      </c>
      <c r="D100" t="s">
        <v>75</v>
      </c>
      <c r="E100" s="4">
        <v>8.921933085501859</v>
      </c>
      <c r="F100" s="4">
        <v>11.480832214207497</v>
      </c>
      <c r="G100" s="4">
        <v>11.307480512627793</v>
      </c>
      <c r="J100" s="4"/>
    </row>
    <row r="101" spans="1:10" x14ac:dyDescent="0.35">
      <c r="A101" t="s">
        <v>130</v>
      </c>
      <c r="B101" t="s">
        <v>129</v>
      </c>
      <c r="C101" t="s">
        <v>43</v>
      </c>
      <c r="D101" t="s">
        <v>77</v>
      </c>
      <c r="E101" s="4">
        <v>6.0206961429915333</v>
      </c>
      <c r="F101" s="4">
        <v>12.499524535831606</v>
      </c>
      <c r="G101" s="4">
        <v>12.233012361891141</v>
      </c>
      <c r="J101" s="4"/>
    </row>
    <row r="102" spans="1:10" x14ac:dyDescent="0.35">
      <c r="A102" t="s">
        <v>131</v>
      </c>
      <c r="B102" t="s">
        <v>129</v>
      </c>
      <c r="C102" t="s">
        <v>43</v>
      </c>
      <c r="D102" t="s">
        <v>77</v>
      </c>
      <c r="E102" s="4">
        <v>5.068790731354091</v>
      </c>
      <c r="F102" s="4">
        <v>10.501751998986448</v>
      </c>
      <c r="G102" s="4">
        <v>10.199721909585577</v>
      </c>
      <c r="J102" s="4"/>
    </row>
    <row r="103" spans="1:10" x14ac:dyDescent="0.35">
      <c r="A103" t="s">
        <v>132</v>
      </c>
      <c r="B103" t="s">
        <v>129</v>
      </c>
      <c r="C103" t="s">
        <v>43</v>
      </c>
      <c r="D103" t="s">
        <v>75</v>
      </c>
      <c r="E103" s="4">
        <v>4.4202898550724639</v>
      </c>
      <c r="F103" s="4">
        <v>11.897502973375511</v>
      </c>
      <c r="G103" s="4">
        <v>11.503163668160306</v>
      </c>
      <c r="J103" s="4"/>
    </row>
    <row r="104" spans="1:10" x14ac:dyDescent="0.35">
      <c r="A104" t="s">
        <v>133</v>
      </c>
      <c r="B104" t="s">
        <v>129</v>
      </c>
      <c r="C104" t="s">
        <v>43</v>
      </c>
      <c r="D104" t="s">
        <v>77</v>
      </c>
      <c r="E104" s="4">
        <v>3.3924441017733233</v>
      </c>
      <c r="F104" s="4">
        <v>10.240013342091189</v>
      </c>
      <c r="G104" s="4">
        <v>12.363996043521267</v>
      </c>
      <c r="J104" s="4"/>
    </row>
    <row r="105" spans="1:10" x14ac:dyDescent="0.35">
      <c r="A105" t="s">
        <v>134</v>
      </c>
      <c r="B105" t="s">
        <v>8</v>
      </c>
      <c r="C105" t="s">
        <v>43</v>
      </c>
      <c r="D105" t="s">
        <v>75</v>
      </c>
      <c r="E105" s="4">
        <v>5.2092228864218617</v>
      </c>
      <c r="F105" s="4">
        <v>10.217900928495812</v>
      </c>
      <c r="G105" s="4">
        <v>9.9999696137610457</v>
      </c>
      <c r="J105" s="4"/>
    </row>
    <row r="106" spans="1:10" x14ac:dyDescent="0.35">
      <c r="A106" t="s">
        <v>135</v>
      </c>
      <c r="B106" t="s">
        <v>8</v>
      </c>
      <c r="C106" t="s">
        <v>43</v>
      </c>
      <c r="D106" t="s">
        <v>77</v>
      </c>
      <c r="E106" s="4">
        <v>4.5977011494252871</v>
      </c>
      <c r="F106" s="4">
        <v>10.224793701982358</v>
      </c>
      <c r="G106" s="4">
        <v>9.9175035868005743</v>
      </c>
      <c r="J106" s="4"/>
    </row>
    <row r="107" spans="1:10" x14ac:dyDescent="0.35">
      <c r="A107" t="s">
        <v>136</v>
      </c>
      <c r="B107" t="s">
        <v>8</v>
      </c>
      <c r="C107" t="s">
        <v>43</v>
      </c>
      <c r="D107" t="s">
        <v>77</v>
      </c>
      <c r="E107" s="4">
        <v>3.4188034188034191</v>
      </c>
      <c r="F107" s="4">
        <v>7.7235560641082861</v>
      </c>
      <c r="G107" s="4">
        <v>7.5145471993933493</v>
      </c>
      <c r="J107" s="4"/>
    </row>
    <row r="108" spans="1:10" x14ac:dyDescent="0.35">
      <c r="A108" t="s">
        <v>137</v>
      </c>
      <c r="B108" t="s">
        <v>8</v>
      </c>
      <c r="C108" t="s">
        <v>43</v>
      </c>
      <c r="D108" t="s">
        <v>75</v>
      </c>
      <c r="E108" s="4">
        <v>2.4716786817713698</v>
      </c>
      <c r="F108" s="4">
        <v>8.5494940095382113</v>
      </c>
      <c r="G108" s="4">
        <v>8.2246077621800175</v>
      </c>
      <c r="J108" s="4"/>
    </row>
    <row r="109" spans="1:10" x14ac:dyDescent="0.35">
      <c r="A109" s="30" t="s">
        <v>138</v>
      </c>
      <c r="B109" t="s">
        <v>24</v>
      </c>
      <c r="C109" t="s">
        <v>49</v>
      </c>
      <c r="D109" t="s">
        <v>77</v>
      </c>
      <c r="E109" s="4">
        <v>4.9891540130151846</v>
      </c>
      <c r="F109" s="4">
        <v>1.7054908485856903</v>
      </c>
      <c r="G109" s="4">
        <v>1.902775967678874</v>
      </c>
    </row>
    <row r="110" spans="1:10" x14ac:dyDescent="0.35">
      <c r="A110" s="30" t="s">
        <v>139</v>
      </c>
      <c r="B110" t="s">
        <v>24</v>
      </c>
      <c r="C110" t="s">
        <v>49</v>
      </c>
      <c r="D110" t="s">
        <v>77</v>
      </c>
      <c r="E110" s="4">
        <v>7.02247191011236</v>
      </c>
      <c r="F110" s="4">
        <v>1.9135034225264469</v>
      </c>
      <c r="G110" s="4">
        <v>2.1816037735849054</v>
      </c>
    </row>
    <row r="111" spans="1:10" x14ac:dyDescent="0.35">
      <c r="A111" s="30" t="s">
        <v>140</v>
      </c>
      <c r="B111" t="s">
        <v>127</v>
      </c>
      <c r="C111" t="s">
        <v>49</v>
      </c>
      <c r="D111" t="s">
        <v>77</v>
      </c>
      <c r="E111" s="4">
        <v>6.1576354679802954</v>
      </c>
      <c r="F111" s="4">
        <v>2.1925486317177714</v>
      </c>
      <c r="G111" s="4">
        <v>2.4412855377008653</v>
      </c>
    </row>
    <row r="112" spans="1:10" x14ac:dyDescent="0.35">
      <c r="A112" s="30" t="s">
        <v>141</v>
      </c>
      <c r="B112" t="s">
        <v>127</v>
      </c>
      <c r="C112" t="s">
        <v>49</v>
      </c>
      <c r="D112" t="s">
        <v>75</v>
      </c>
      <c r="E112" s="4">
        <v>8.25</v>
      </c>
      <c r="F112" s="4">
        <v>2.8494932109389941</v>
      </c>
      <c r="G112" s="4">
        <v>3.2332563510392611</v>
      </c>
    </row>
    <row r="113" spans="1:17" x14ac:dyDescent="0.35">
      <c r="A113" s="30" t="s">
        <v>142</v>
      </c>
      <c r="B113" t="s">
        <v>127</v>
      </c>
      <c r="C113" t="s">
        <v>49</v>
      </c>
      <c r="D113" t="s">
        <v>75</v>
      </c>
      <c r="E113" s="4">
        <v>5.1575931232091694</v>
      </c>
      <c r="F113" s="4">
        <v>2.2296311731610752</v>
      </c>
      <c r="G113" s="4">
        <v>2.4281274281274281</v>
      </c>
    </row>
    <row r="114" spans="1:17" x14ac:dyDescent="0.35">
      <c r="A114" s="30" t="s">
        <v>143</v>
      </c>
      <c r="B114" t="s">
        <v>129</v>
      </c>
      <c r="C114" t="s">
        <v>49</v>
      </c>
      <c r="D114" t="s">
        <v>77</v>
      </c>
      <c r="E114" s="4">
        <v>6.9364161849710975</v>
      </c>
      <c r="F114" s="4">
        <v>1.1047144857631865</v>
      </c>
      <c r="G114" s="4">
        <v>1.540454938093867</v>
      </c>
    </row>
    <row r="115" spans="1:17" x14ac:dyDescent="0.35">
      <c r="A115" s="30" t="s">
        <v>144</v>
      </c>
      <c r="B115" t="s">
        <v>129</v>
      </c>
      <c r="C115" t="s">
        <v>49</v>
      </c>
      <c r="D115" t="s">
        <v>77</v>
      </c>
      <c r="E115" s="4">
        <v>7.4656188605108058</v>
      </c>
      <c r="F115" s="4">
        <v>2.0485012803133</v>
      </c>
      <c r="G115" s="4">
        <v>2.4342473419138222</v>
      </c>
    </row>
    <row r="116" spans="1:17" x14ac:dyDescent="0.35">
      <c r="A116" s="30" t="s">
        <v>145</v>
      </c>
      <c r="B116" t="s">
        <v>129</v>
      </c>
      <c r="C116" t="s">
        <v>49</v>
      </c>
      <c r="D116" t="s">
        <v>75</v>
      </c>
      <c r="E116" s="4">
        <v>7.6335877862595423</v>
      </c>
      <c r="F116" s="4">
        <v>1.7854913222624547</v>
      </c>
      <c r="G116" s="4">
        <v>2.227608494921514</v>
      </c>
    </row>
    <row r="117" spans="1:17" x14ac:dyDescent="0.35">
      <c r="A117" s="30" t="s">
        <v>146</v>
      </c>
      <c r="B117" t="s">
        <v>8</v>
      </c>
      <c r="C117" t="s">
        <v>49</v>
      </c>
      <c r="D117" t="s">
        <v>77</v>
      </c>
      <c r="E117" s="4">
        <v>4.9019607843137258</v>
      </c>
      <c r="F117" s="4">
        <v>1.3305110371938311</v>
      </c>
      <c r="G117" s="4">
        <v>1.5380233551694675</v>
      </c>
    </row>
    <row r="118" spans="1:17" x14ac:dyDescent="0.35">
      <c r="A118" s="30" t="s">
        <v>147</v>
      </c>
      <c r="B118" t="s">
        <v>8</v>
      </c>
      <c r="C118" t="s">
        <v>49</v>
      </c>
      <c r="D118" t="s">
        <v>75</v>
      </c>
      <c r="E118" s="4">
        <v>6.9169960474308301</v>
      </c>
      <c r="F118" s="4">
        <v>1.6219931271477663</v>
      </c>
      <c r="G118" s="4">
        <v>1.9663282354453155</v>
      </c>
    </row>
    <row r="119" spans="1:17" x14ac:dyDescent="0.35">
      <c r="A119" s="30" t="s">
        <v>148</v>
      </c>
      <c r="B119" t="s">
        <v>8</v>
      </c>
      <c r="C119" t="s">
        <v>49</v>
      </c>
      <c r="D119" t="s">
        <v>77</v>
      </c>
      <c r="E119" s="4">
        <v>5.1724137931034484</v>
      </c>
      <c r="F119" s="4">
        <v>1.7703591299949417</v>
      </c>
      <c r="G119" s="4">
        <v>1.9589106545628283</v>
      </c>
      <c r="H119" s="3"/>
      <c r="I119" s="3"/>
      <c r="J119" s="3"/>
      <c r="L119"/>
      <c r="M119"/>
      <c r="N119"/>
      <c r="O119"/>
      <c r="P119"/>
      <c r="Q119"/>
    </row>
    <row r="120" spans="1:17" x14ac:dyDescent="0.35">
      <c r="E120" s="3"/>
      <c r="F120" s="3"/>
      <c r="G120" s="3"/>
      <c r="H120" s="3"/>
      <c r="I120" s="3"/>
      <c r="J120" s="3"/>
      <c r="L120"/>
      <c r="M120"/>
      <c r="N120"/>
      <c r="O120"/>
      <c r="P120"/>
      <c r="Q120"/>
    </row>
    <row r="121" spans="1:17" x14ac:dyDescent="0.35">
      <c r="E121" s="3"/>
      <c r="F121" s="3"/>
      <c r="G121" s="3"/>
      <c r="H121" s="3"/>
      <c r="I121" s="3"/>
      <c r="J121" s="3"/>
      <c r="L121"/>
      <c r="M121"/>
      <c r="N121"/>
      <c r="O121"/>
      <c r="P121"/>
      <c r="Q121"/>
    </row>
  </sheetData>
  <mergeCells count="10">
    <mergeCell ref="J12:J15"/>
    <mergeCell ref="J16:J19"/>
    <mergeCell ref="J20:J23"/>
    <mergeCell ref="J24:J27"/>
    <mergeCell ref="K2:K3"/>
    <mergeCell ref="L2:M2"/>
    <mergeCell ref="N2:O2"/>
    <mergeCell ref="P2:Q2"/>
    <mergeCell ref="J4:J7"/>
    <mergeCell ref="J8:J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9B3CD-6C2D-4AC4-B769-74B270109E8A}">
  <dimension ref="A1:K30"/>
  <sheetViews>
    <sheetView tabSelected="1" workbookViewId="0">
      <selection activeCell="E12" sqref="E12"/>
    </sheetView>
  </sheetViews>
  <sheetFormatPr defaultRowHeight="14.5" x14ac:dyDescent="0.35"/>
  <cols>
    <col min="1" max="1" width="12.26953125" customWidth="1"/>
    <col min="6" max="6" width="12.54296875" customWidth="1"/>
  </cols>
  <sheetData>
    <row r="1" spans="1:11" x14ac:dyDescent="0.35">
      <c r="A1" s="35"/>
      <c r="B1" s="35" t="s">
        <v>178</v>
      </c>
      <c r="H1" s="37"/>
      <c r="I1" s="37"/>
      <c r="J1" s="37"/>
      <c r="K1" s="37"/>
    </row>
    <row r="2" spans="1:11" x14ac:dyDescent="0.35">
      <c r="A2" t="s">
        <v>150</v>
      </c>
      <c r="B2" s="3">
        <v>16.559999999999999</v>
      </c>
      <c r="F2" s="38"/>
      <c r="G2" s="36"/>
      <c r="H2" s="39"/>
      <c r="I2" s="36"/>
      <c r="J2" s="36"/>
      <c r="K2" s="36"/>
    </row>
    <row r="3" spans="1:11" x14ac:dyDescent="0.35">
      <c r="A3" t="s">
        <v>150</v>
      </c>
      <c r="B3" s="3">
        <v>13.22</v>
      </c>
      <c r="F3" s="38"/>
      <c r="G3" s="36"/>
      <c r="H3" s="39"/>
      <c r="I3" s="36"/>
      <c r="J3" s="36"/>
      <c r="K3" s="36"/>
    </row>
    <row r="4" spans="1:11" x14ac:dyDescent="0.35">
      <c r="A4" t="s">
        <v>150</v>
      </c>
      <c r="B4" s="3">
        <v>14.07</v>
      </c>
      <c r="F4" s="38"/>
      <c r="G4" s="36"/>
      <c r="H4" s="39"/>
      <c r="I4" s="36"/>
      <c r="J4" s="36"/>
      <c r="K4" s="36"/>
    </row>
    <row r="5" spans="1:11" x14ac:dyDescent="0.35">
      <c r="A5" t="s">
        <v>150</v>
      </c>
      <c r="B5" s="3">
        <v>11.02</v>
      </c>
      <c r="F5" s="38"/>
      <c r="G5" s="36"/>
      <c r="H5" s="39"/>
      <c r="I5" s="36"/>
      <c r="J5" s="36"/>
      <c r="K5" s="36"/>
    </row>
    <row r="6" spans="1:11" x14ac:dyDescent="0.35">
      <c r="A6" t="s">
        <v>150</v>
      </c>
      <c r="B6" s="3">
        <v>25.18</v>
      </c>
      <c r="F6" s="38"/>
      <c r="G6" s="36"/>
      <c r="H6" s="39"/>
      <c r="I6" s="36"/>
      <c r="J6" s="36"/>
      <c r="K6" s="36"/>
    </row>
    <row r="7" spans="1:11" x14ac:dyDescent="0.35">
      <c r="A7" t="s">
        <v>150</v>
      </c>
      <c r="B7" s="3">
        <v>20.329999999999998</v>
      </c>
      <c r="F7" s="38"/>
      <c r="G7" s="36"/>
      <c r="H7" s="39"/>
      <c r="I7" s="36"/>
      <c r="J7" s="36"/>
      <c r="K7" s="36"/>
    </row>
    <row r="8" spans="1:11" x14ac:dyDescent="0.35">
      <c r="A8" t="s">
        <v>150</v>
      </c>
      <c r="B8" s="3">
        <v>16.18</v>
      </c>
      <c r="F8" s="38"/>
      <c r="G8" s="36"/>
      <c r="H8" s="39"/>
      <c r="I8" s="36"/>
      <c r="J8" s="36"/>
      <c r="K8" s="36"/>
    </row>
    <row r="9" spans="1:11" x14ac:dyDescent="0.35">
      <c r="A9" t="s">
        <v>150</v>
      </c>
      <c r="B9" s="3">
        <v>15.86</v>
      </c>
      <c r="F9" s="38"/>
      <c r="G9" s="36"/>
      <c r="H9" s="39"/>
      <c r="I9" s="36"/>
      <c r="J9" s="36"/>
      <c r="K9" s="36"/>
    </row>
    <row r="10" spans="1:11" x14ac:dyDescent="0.35">
      <c r="A10" t="s">
        <v>150</v>
      </c>
      <c r="B10" s="3">
        <v>17.149999999999999</v>
      </c>
      <c r="F10" s="38"/>
      <c r="G10" s="36"/>
      <c r="H10" s="39"/>
      <c r="I10" s="36"/>
      <c r="J10" s="36"/>
      <c r="K10" s="36"/>
    </row>
    <row r="11" spans="1:11" x14ac:dyDescent="0.35">
      <c r="A11" t="s">
        <v>151</v>
      </c>
      <c r="B11" s="3">
        <v>12.55</v>
      </c>
      <c r="F11" s="38"/>
      <c r="G11" s="36"/>
      <c r="H11" s="39"/>
      <c r="I11" s="36"/>
      <c r="J11" s="36"/>
      <c r="K11" s="36"/>
    </row>
    <row r="12" spans="1:11" x14ac:dyDescent="0.35">
      <c r="A12" t="s">
        <v>151</v>
      </c>
      <c r="B12" s="3">
        <v>12.42</v>
      </c>
      <c r="F12" s="38"/>
      <c r="G12" s="36"/>
      <c r="H12" s="39"/>
      <c r="I12" s="36"/>
      <c r="J12" s="36"/>
      <c r="K12" s="36"/>
    </row>
    <row r="13" spans="1:11" x14ac:dyDescent="0.35">
      <c r="A13" t="s">
        <v>151</v>
      </c>
      <c r="B13" s="3">
        <v>17.38</v>
      </c>
      <c r="F13" s="38"/>
      <c r="G13" s="36"/>
      <c r="H13" s="39"/>
      <c r="I13" s="36"/>
      <c r="J13" s="36"/>
      <c r="K13" s="36"/>
    </row>
    <row r="14" spans="1:11" x14ac:dyDescent="0.35">
      <c r="A14" t="s">
        <v>151</v>
      </c>
      <c r="B14" s="3">
        <v>15</v>
      </c>
      <c r="F14" s="38"/>
      <c r="G14" s="36"/>
      <c r="H14" s="39"/>
      <c r="I14" s="36"/>
      <c r="J14" s="36"/>
      <c r="K14" s="36"/>
    </row>
    <row r="15" spans="1:11" x14ac:dyDescent="0.35">
      <c r="A15" t="s">
        <v>151</v>
      </c>
      <c r="B15" s="3">
        <v>14.06</v>
      </c>
      <c r="F15" s="38"/>
      <c r="G15" s="36"/>
      <c r="H15" s="39"/>
      <c r="I15" s="36"/>
      <c r="J15" s="36"/>
      <c r="K15" s="36"/>
    </row>
    <row r="16" spans="1:11" x14ac:dyDescent="0.35">
      <c r="A16" t="s">
        <v>151</v>
      </c>
      <c r="B16" s="3">
        <v>13.63</v>
      </c>
      <c r="F16" s="38"/>
      <c r="G16" s="36"/>
      <c r="H16" s="39"/>
      <c r="I16" s="36"/>
      <c r="J16" s="36"/>
      <c r="K16" s="36"/>
    </row>
    <row r="17" spans="1:11" x14ac:dyDescent="0.35">
      <c r="A17" t="s">
        <v>151</v>
      </c>
      <c r="B17" s="3">
        <v>14.31</v>
      </c>
      <c r="F17" s="38"/>
      <c r="G17" s="36"/>
      <c r="H17" s="39"/>
      <c r="I17" s="36"/>
      <c r="J17" s="36"/>
      <c r="K17" s="36"/>
    </row>
    <row r="18" spans="1:11" x14ac:dyDescent="0.35">
      <c r="A18" t="s">
        <v>8</v>
      </c>
      <c r="B18" s="3">
        <v>11.483870967741936</v>
      </c>
      <c r="F18" s="38"/>
      <c r="G18" s="36"/>
      <c r="H18" s="39"/>
      <c r="I18" s="36"/>
      <c r="J18" s="36"/>
      <c r="K18" s="36"/>
    </row>
    <row r="19" spans="1:11" x14ac:dyDescent="0.35">
      <c r="A19" t="s">
        <v>8</v>
      </c>
      <c r="B19" s="3">
        <v>12.5</v>
      </c>
      <c r="F19" s="38"/>
      <c r="G19" s="36"/>
      <c r="H19" s="39"/>
      <c r="I19" s="36"/>
      <c r="J19" s="36"/>
      <c r="K19" s="36"/>
    </row>
    <row r="20" spans="1:11" x14ac:dyDescent="0.35">
      <c r="A20" t="s">
        <v>8</v>
      </c>
      <c r="B20" s="3">
        <v>7.4</v>
      </c>
      <c r="F20" s="38"/>
      <c r="G20" s="36"/>
      <c r="H20" s="39"/>
      <c r="I20" s="36"/>
      <c r="J20" s="36"/>
      <c r="K20" s="36"/>
    </row>
    <row r="21" spans="1:11" x14ac:dyDescent="0.35">
      <c r="A21" t="s">
        <v>8</v>
      </c>
      <c r="B21" s="3">
        <v>9.7200000000000006</v>
      </c>
      <c r="F21" s="38"/>
      <c r="G21" s="36"/>
      <c r="H21" s="39"/>
      <c r="I21" s="36"/>
      <c r="J21" s="36"/>
      <c r="K21" s="36"/>
    </row>
    <row r="22" spans="1:11" x14ac:dyDescent="0.35">
      <c r="A22" t="s">
        <v>8</v>
      </c>
      <c r="B22" s="3">
        <v>11.31</v>
      </c>
      <c r="F22" s="38"/>
      <c r="G22" s="36"/>
      <c r="H22" s="39"/>
      <c r="I22" s="36"/>
      <c r="J22" s="36"/>
      <c r="K22" s="36"/>
    </row>
    <row r="23" spans="1:11" x14ac:dyDescent="0.35">
      <c r="A23" t="s">
        <v>8</v>
      </c>
      <c r="B23" s="3">
        <v>9.8000000000000007</v>
      </c>
      <c r="H23" s="36"/>
      <c r="I23" s="36"/>
      <c r="J23" s="36"/>
      <c r="K23" s="36"/>
    </row>
    <row r="24" spans="1:11" x14ac:dyDescent="0.35">
      <c r="A24" t="s">
        <v>8</v>
      </c>
      <c r="B24" s="3">
        <v>8.1</v>
      </c>
      <c r="H24" s="36"/>
      <c r="I24" s="36"/>
      <c r="J24" s="36"/>
      <c r="K24" s="36"/>
    </row>
    <row r="25" spans="1:11" x14ac:dyDescent="0.35">
      <c r="A25" t="s">
        <v>22</v>
      </c>
      <c r="B25" s="3">
        <v>4.74</v>
      </c>
      <c r="H25" s="36"/>
      <c r="I25" s="36"/>
      <c r="J25" s="36"/>
      <c r="K25" s="36"/>
    </row>
    <row r="26" spans="1:11" x14ac:dyDescent="0.35">
      <c r="A26" t="s">
        <v>22</v>
      </c>
      <c r="B26" s="3">
        <v>10</v>
      </c>
      <c r="H26" s="36"/>
      <c r="I26" s="36"/>
      <c r="J26" s="36"/>
      <c r="K26" s="36"/>
    </row>
    <row r="27" spans="1:11" x14ac:dyDescent="0.35">
      <c r="A27" t="s">
        <v>22</v>
      </c>
      <c r="B27" s="3">
        <v>7.54</v>
      </c>
      <c r="H27" s="36"/>
      <c r="I27" s="36"/>
      <c r="J27" s="36"/>
      <c r="K27" s="36"/>
    </row>
    <row r="28" spans="1:11" x14ac:dyDescent="0.35">
      <c r="A28" t="s">
        <v>22</v>
      </c>
      <c r="B28" s="3">
        <v>4.05</v>
      </c>
      <c r="H28" s="36"/>
      <c r="I28" s="36"/>
      <c r="J28" s="36"/>
      <c r="K28" s="36"/>
    </row>
    <row r="29" spans="1:11" x14ac:dyDescent="0.35">
      <c r="A29" t="s">
        <v>22</v>
      </c>
      <c r="B29" s="3">
        <v>7.53</v>
      </c>
    </row>
    <row r="30" spans="1:11" x14ac:dyDescent="0.35">
      <c r="A30" t="s">
        <v>22</v>
      </c>
      <c r="B30" s="3">
        <v>6.44</v>
      </c>
    </row>
  </sheetData>
  <sortState xmlns:xlrd2="http://schemas.microsoft.com/office/spreadsheetml/2017/richdata2" ref="B2:C28">
    <sortCondition ref="C2:C2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62050-491B-45D7-87C2-D51443665E3E}">
  <dimension ref="A1:B17"/>
  <sheetViews>
    <sheetView workbookViewId="0">
      <selection activeCell="I17" sqref="I17"/>
    </sheetView>
  </sheetViews>
  <sheetFormatPr defaultRowHeight="14.5" x14ac:dyDescent="0.35"/>
  <cols>
    <col min="1" max="1" width="12.26953125" customWidth="1"/>
  </cols>
  <sheetData>
    <row r="1" spans="1:2" x14ac:dyDescent="0.35">
      <c r="A1" s="35"/>
      <c r="B1" s="35" t="s">
        <v>149</v>
      </c>
    </row>
    <row r="2" spans="1:2" x14ac:dyDescent="0.35">
      <c r="A2" t="s">
        <v>150</v>
      </c>
      <c r="B2" s="3">
        <v>52.61</v>
      </c>
    </row>
    <row r="3" spans="1:2" x14ac:dyDescent="0.35">
      <c r="A3" t="s">
        <v>150</v>
      </c>
      <c r="B3" s="3">
        <v>62.14</v>
      </c>
    </row>
    <row r="4" spans="1:2" x14ac:dyDescent="0.35">
      <c r="A4" t="s">
        <v>150</v>
      </c>
      <c r="B4" s="3">
        <v>59.96</v>
      </c>
    </row>
    <row r="5" spans="1:2" x14ac:dyDescent="0.35">
      <c r="A5" t="s">
        <v>150</v>
      </c>
      <c r="B5" s="3">
        <v>59.83</v>
      </c>
    </row>
    <row r="6" spans="1:2" x14ac:dyDescent="0.35">
      <c r="A6" t="s">
        <v>151</v>
      </c>
      <c r="B6" s="3">
        <v>49.7</v>
      </c>
    </row>
    <row r="7" spans="1:2" x14ac:dyDescent="0.35">
      <c r="A7" t="s">
        <v>151</v>
      </c>
      <c r="B7" s="3">
        <v>45.8</v>
      </c>
    </row>
    <row r="8" spans="1:2" x14ac:dyDescent="0.35">
      <c r="A8" t="s">
        <v>151</v>
      </c>
      <c r="B8" s="3">
        <v>54.04</v>
      </c>
    </row>
    <row r="9" spans="1:2" x14ac:dyDescent="0.35">
      <c r="A9" t="s">
        <v>151</v>
      </c>
      <c r="B9" s="3">
        <v>52.92</v>
      </c>
    </row>
    <row r="10" spans="1:2" x14ac:dyDescent="0.35">
      <c r="A10" t="s">
        <v>8</v>
      </c>
      <c r="B10" s="3">
        <v>48.58</v>
      </c>
    </row>
    <row r="11" spans="1:2" x14ac:dyDescent="0.35">
      <c r="A11" t="s">
        <v>8</v>
      </c>
      <c r="B11" s="3">
        <v>52.98</v>
      </c>
    </row>
    <row r="12" spans="1:2" x14ac:dyDescent="0.35">
      <c r="A12" t="s">
        <v>8</v>
      </c>
      <c r="B12" s="3">
        <v>58.1</v>
      </c>
    </row>
    <row r="13" spans="1:2" x14ac:dyDescent="0.35">
      <c r="A13" t="s">
        <v>22</v>
      </c>
      <c r="B13" s="3">
        <v>59.61</v>
      </c>
    </row>
    <row r="14" spans="1:2" x14ac:dyDescent="0.35">
      <c r="A14" t="s">
        <v>22</v>
      </c>
      <c r="B14" s="3">
        <v>52.79</v>
      </c>
    </row>
    <row r="15" spans="1:2" x14ac:dyDescent="0.35">
      <c r="A15" t="s">
        <v>22</v>
      </c>
      <c r="B15" s="3">
        <v>59.57</v>
      </c>
    </row>
    <row r="16" spans="1:2" x14ac:dyDescent="0.35">
      <c r="A16" t="s">
        <v>22</v>
      </c>
      <c r="B16" s="3">
        <v>60.32</v>
      </c>
    </row>
    <row r="17" spans="1:2" x14ac:dyDescent="0.35">
      <c r="A17" t="s">
        <v>22</v>
      </c>
      <c r="B17" s="3">
        <v>63.57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E237B-DE10-4431-8A79-4F184EBB0DE6}">
  <dimension ref="A1:C21"/>
  <sheetViews>
    <sheetView workbookViewId="0">
      <selection activeCell="L21" sqref="L21"/>
    </sheetView>
  </sheetViews>
  <sheetFormatPr defaultRowHeight="14.5" x14ac:dyDescent="0.35"/>
  <cols>
    <col min="1" max="1" width="11.90625" customWidth="1"/>
    <col min="2" max="2" width="15.453125" customWidth="1"/>
  </cols>
  <sheetData>
    <row r="1" spans="1:3" x14ac:dyDescent="0.35">
      <c r="A1" t="s">
        <v>12</v>
      </c>
      <c r="B1" t="s">
        <v>152</v>
      </c>
      <c r="C1" t="s">
        <v>153</v>
      </c>
    </row>
    <row r="2" spans="1:3" x14ac:dyDescent="0.35">
      <c r="A2" t="s">
        <v>24</v>
      </c>
      <c r="B2" s="3">
        <v>11.52091750293236</v>
      </c>
      <c r="C2" s="40">
        <v>1.7737604587514659E-2</v>
      </c>
    </row>
    <row r="3" spans="1:3" x14ac:dyDescent="0.35">
      <c r="A3" t="s">
        <v>24</v>
      </c>
      <c r="B3" s="3">
        <v>10.9375</v>
      </c>
      <c r="C3" s="40">
        <v>1.6413687499999999E-2</v>
      </c>
    </row>
    <row r="4" spans="1:3" x14ac:dyDescent="0.35">
      <c r="A4" t="s">
        <v>24</v>
      </c>
      <c r="B4" s="3">
        <v>13.034188034188036</v>
      </c>
      <c r="C4" s="40">
        <v>2.0682649572649574E-2</v>
      </c>
    </row>
    <row r="5" spans="1:3" x14ac:dyDescent="0.35">
      <c r="A5" t="s">
        <v>24</v>
      </c>
      <c r="B5" s="3">
        <v>13.828145099048109</v>
      </c>
      <c r="C5" s="40">
        <v>2.2125032158476974E-2</v>
      </c>
    </row>
    <row r="6" spans="1:3" x14ac:dyDescent="0.35">
      <c r="A6" t="s">
        <v>26</v>
      </c>
      <c r="B6" s="3">
        <v>9.9814585908529061</v>
      </c>
      <c r="C6" s="40">
        <v>1.7813110630407913E-2</v>
      </c>
    </row>
    <row r="7" spans="1:3" x14ac:dyDescent="0.35">
      <c r="A7" t="s">
        <v>26</v>
      </c>
      <c r="B7" s="3">
        <v>12.506661929294724</v>
      </c>
      <c r="C7" s="40">
        <v>1.707209379996447E-2</v>
      </c>
    </row>
    <row r="8" spans="1:3" x14ac:dyDescent="0.35">
      <c r="A8" t="s">
        <v>26</v>
      </c>
      <c r="B8" s="3">
        <v>11.674436674436675</v>
      </c>
      <c r="C8" s="40">
        <v>1.5131937839937841E-2</v>
      </c>
    </row>
    <row r="9" spans="1:3" x14ac:dyDescent="0.35">
      <c r="A9" t="s">
        <v>26</v>
      </c>
      <c r="B9" s="3">
        <v>12.979925940362502</v>
      </c>
      <c r="C9" s="40">
        <v>2.0254395634379266E-2</v>
      </c>
    </row>
    <row r="10" spans="1:3" x14ac:dyDescent="0.35">
      <c r="A10" t="s">
        <v>8</v>
      </c>
      <c r="B10" s="3">
        <v>11.05098262603247</v>
      </c>
      <c r="C10" s="40">
        <v>2.1041954998575908E-2</v>
      </c>
    </row>
    <row r="11" spans="1:3" x14ac:dyDescent="0.35">
      <c r="A11" t="s">
        <v>8</v>
      </c>
      <c r="B11" s="3">
        <v>12.954633080580901</v>
      </c>
      <c r="C11" s="40">
        <v>2.4621057447628835E-2</v>
      </c>
    </row>
    <row r="12" spans="1:3" x14ac:dyDescent="0.35">
      <c r="A12" t="s">
        <v>8</v>
      </c>
      <c r="B12" s="3">
        <v>11.430960344003822</v>
      </c>
      <c r="C12" s="40">
        <v>2.1280104395604394E-2</v>
      </c>
    </row>
    <row r="13" spans="1:3" x14ac:dyDescent="0.35">
      <c r="A13" t="s">
        <v>8</v>
      </c>
      <c r="B13" s="3">
        <v>15.455696202531646</v>
      </c>
      <c r="C13" s="40">
        <v>3.5261398101265828E-2</v>
      </c>
    </row>
    <row r="14" spans="1:3" x14ac:dyDescent="0.35">
      <c r="A14" t="s">
        <v>22</v>
      </c>
      <c r="B14" s="3">
        <v>14.281600921393608</v>
      </c>
      <c r="C14" s="40">
        <v>2.7340125539879068E-2</v>
      </c>
    </row>
    <row r="15" spans="1:3" x14ac:dyDescent="0.35">
      <c r="A15" t="s">
        <v>22</v>
      </c>
      <c r="B15" s="3">
        <v>13.975937325125908</v>
      </c>
      <c r="C15" s="40">
        <v>3.5079602686066032E-2</v>
      </c>
    </row>
    <row r="16" spans="1:3" x14ac:dyDescent="0.35">
      <c r="A16" t="s">
        <v>22</v>
      </c>
      <c r="B16" s="3">
        <v>14.531394275161588</v>
      </c>
      <c r="C16" s="40">
        <v>4.276124330563251E-2</v>
      </c>
    </row>
    <row r="17" spans="1:3" x14ac:dyDescent="0.35">
      <c r="A17" t="s">
        <v>22</v>
      </c>
      <c r="B17" s="3">
        <v>16.778617408340331</v>
      </c>
      <c r="C17" s="40">
        <v>3.6356914917436332E-2</v>
      </c>
    </row>
    <row r="18" spans="1:3" x14ac:dyDescent="0.35">
      <c r="A18" t="s">
        <v>22</v>
      </c>
      <c r="B18" s="3">
        <v>16.671737146334042</v>
      </c>
      <c r="C18" s="40">
        <v>4.1407046717371464E-2</v>
      </c>
    </row>
    <row r="19" spans="1:3" x14ac:dyDescent="0.35">
      <c r="A19" t="s">
        <v>22</v>
      </c>
      <c r="B19" s="3">
        <v>17.893217893217894</v>
      </c>
      <c r="C19" s="40">
        <v>4.3249696969696973E-2</v>
      </c>
    </row>
    <row r="20" spans="1:3" x14ac:dyDescent="0.35">
      <c r="A20" t="s">
        <v>22</v>
      </c>
      <c r="B20" s="3">
        <v>16.060571297464723</v>
      </c>
      <c r="C20" s="40">
        <v>5.4223861420213383E-2</v>
      </c>
    </row>
    <row r="21" spans="1:3" x14ac:dyDescent="0.35">
      <c r="A21" t="s">
        <v>22</v>
      </c>
      <c r="B21" s="3">
        <v>15.473887814313347</v>
      </c>
      <c r="C21" s="40">
        <v>4.8408139264990331E-2</v>
      </c>
    </row>
  </sheetData>
  <sortState xmlns:xlrd2="http://schemas.microsoft.com/office/spreadsheetml/2017/richdata2" ref="A2:C21">
    <sortCondition ref="A2:A2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A6AB0-FF49-4754-9246-C2D18A19AAC2}">
  <dimension ref="A2:O53"/>
  <sheetViews>
    <sheetView workbookViewId="0">
      <selection activeCell="L18" sqref="L18"/>
    </sheetView>
  </sheetViews>
  <sheetFormatPr defaultRowHeight="14.5" x14ac:dyDescent="0.35"/>
  <cols>
    <col min="2" max="2" width="11.81640625" style="41" customWidth="1"/>
    <col min="3" max="3" width="14.26953125" customWidth="1"/>
    <col min="4" max="4" width="12" customWidth="1"/>
    <col min="10" max="11" width="8.7265625" style="42"/>
    <col min="15" max="15" width="8.7265625" style="3"/>
  </cols>
  <sheetData>
    <row r="2" spans="1:7" x14ac:dyDescent="0.35">
      <c r="A2" t="s">
        <v>154</v>
      </c>
      <c r="C2" t="s">
        <v>155</v>
      </c>
      <c r="D2" t="s">
        <v>156</v>
      </c>
      <c r="E2" t="s">
        <v>157</v>
      </c>
      <c r="F2" t="s">
        <v>163</v>
      </c>
      <c r="G2" t="s">
        <v>164</v>
      </c>
    </row>
    <row r="3" spans="1:7" x14ac:dyDescent="0.35">
      <c r="B3" s="41" t="s">
        <v>158</v>
      </c>
      <c r="C3" s="43">
        <v>43092</v>
      </c>
      <c r="D3">
        <v>13</v>
      </c>
      <c r="E3" t="s">
        <v>129</v>
      </c>
      <c r="F3" s="42">
        <v>22.333333333333332</v>
      </c>
      <c r="G3" s="42">
        <v>25.988026819923373</v>
      </c>
    </row>
    <row r="4" spans="1:7" x14ac:dyDescent="0.35">
      <c r="B4" s="41" t="s">
        <v>159</v>
      </c>
      <c r="C4" s="43">
        <v>43092</v>
      </c>
      <c r="D4">
        <v>13</v>
      </c>
      <c r="E4" t="s">
        <v>8</v>
      </c>
      <c r="F4" s="42">
        <v>16</v>
      </c>
      <c r="G4" s="42">
        <v>13.140641711229947</v>
      </c>
    </row>
    <row r="5" spans="1:7" x14ac:dyDescent="0.35">
      <c r="B5" s="41" t="s">
        <v>160</v>
      </c>
      <c r="C5" s="43">
        <v>43092</v>
      </c>
      <c r="D5">
        <v>13</v>
      </c>
      <c r="E5" t="s">
        <v>129</v>
      </c>
      <c r="F5" s="42">
        <v>16.333333333333332</v>
      </c>
      <c r="G5" s="42">
        <v>24.532850241545891</v>
      </c>
    </row>
    <row r="6" spans="1:7" x14ac:dyDescent="0.35">
      <c r="B6" s="41" t="s">
        <v>161</v>
      </c>
      <c r="C6" s="43">
        <v>43092</v>
      </c>
      <c r="D6">
        <v>13</v>
      </c>
      <c r="E6" t="s">
        <v>8</v>
      </c>
      <c r="F6" s="42">
        <v>13</v>
      </c>
      <c r="G6" s="42">
        <v>14.366830065359478</v>
      </c>
    </row>
    <row r="9" spans="1:7" x14ac:dyDescent="0.35">
      <c r="A9" t="s">
        <v>162</v>
      </c>
    </row>
    <row r="10" spans="1:7" x14ac:dyDescent="0.35">
      <c r="B10" s="41" t="s">
        <v>165</v>
      </c>
      <c r="C10" s="43">
        <v>43063</v>
      </c>
      <c r="D10">
        <v>16</v>
      </c>
      <c r="E10" t="s">
        <v>129</v>
      </c>
      <c r="F10" s="42">
        <v>22.5</v>
      </c>
      <c r="G10" s="42">
        <v>15.89</v>
      </c>
    </row>
    <row r="11" spans="1:7" x14ac:dyDescent="0.35">
      <c r="B11" s="41" t="s">
        <v>166</v>
      </c>
      <c r="C11" s="43">
        <v>43063</v>
      </c>
      <c r="D11">
        <v>16</v>
      </c>
      <c r="E11" t="s">
        <v>8</v>
      </c>
      <c r="F11" s="42">
        <v>16.7</v>
      </c>
      <c r="G11" s="42">
        <v>15.263888888888891</v>
      </c>
    </row>
    <row r="12" spans="1:7" x14ac:dyDescent="0.35">
      <c r="B12" s="41" t="s">
        <v>167</v>
      </c>
      <c r="C12" s="43">
        <v>43063</v>
      </c>
      <c r="D12">
        <v>16</v>
      </c>
      <c r="E12" t="s">
        <v>129</v>
      </c>
      <c r="F12" s="42">
        <v>9.1999999999999993</v>
      </c>
      <c r="G12" s="42">
        <v>19.619047619047617</v>
      </c>
    </row>
    <row r="15" spans="1:7" x14ac:dyDescent="0.35">
      <c r="A15" t="s">
        <v>168</v>
      </c>
    </row>
    <row r="16" spans="1:7" x14ac:dyDescent="0.35">
      <c r="B16" s="41" t="s">
        <v>169</v>
      </c>
      <c r="C16" s="43">
        <v>42892</v>
      </c>
      <c r="D16">
        <v>13</v>
      </c>
      <c r="E16" t="s">
        <v>129</v>
      </c>
      <c r="F16" s="42">
        <v>19.75</v>
      </c>
      <c r="G16" s="42">
        <v>6.9688013136288998</v>
      </c>
    </row>
    <row r="17" spans="1:13" x14ac:dyDescent="0.35">
      <c r="B17" s="41" t="s">
        <v>170</v>
      </c>
      <c r="C17" s="43">
        <v>42892</v>
      </c>
      <c r="D17">
        <v>13</v>
      </c>
      <c r="E17" t="s">
        <v>129</v>
      </c>
      <c r="F17" s="42">
        <v>32.75</v>
      </c>
      <c r="G17" s="42">
        <v>7.168571428571429</v>
      </c>
    </row>
    <row r="18" spans="1:13" x14ac:dyDescent="0.35">
      <c r="B18" s="41" t="s">
        <v>171</v>
      </c>
      <c r="C18" s="43">
        <v>42892</v>
      </c>
      <c r="D18">
        <v>13</v>
      </c>
      <c r="E18" t="s">
        <v>129</v>
      </c>
      <c r="F18" s="42">
        <v>19</v>
      </c>
      <c r="G18" s="42">
        <v>6.8073529411764699</v>
      </c>
    </row>
    <row r="19" spans="1:13" x14ac:dyDescent="0.35">
      <c r="B19" s="41" t="s">
        <v>172</v>
      </c>
      <c r="C19" s="43">
        <v>42892</v>
      </c>
      <c r="D19">
        <v>13</v>
      </c>
      <c r="E19" t="s">
        <v>8</v>
      </c>
      <c r="F19" s="42">
        <v>7</v>
      </c>
      <c r="G19" s="42">
        <v>8.94</v>
      </c>
    </row>
    <row r="21" spans="1:13" x14ac:dyDescent="0.35">
      <c r="A21" t="s">
        <v>173</v>
      </c>
      <c r="M21" s="3"/>
    </row>
    <row r="22" spans="1:13" x14ac:dyDescent="0.35">
      <c r="B22" s="41" t="s">
        <v>174</v>
      </c>
      <c r="C22" s="43">
        <v>42849</v>
      </c>
      <c r="D22">
        <v>14</v>
      </c>
      <c r="E22" t="s">
        <v>129</v>
      </c>
      <c r="F22" s="3">
        <v>17.6666666666667</v>
      </c>
      <c r="G22" s="3">
        <v>16.28626799557032</v>
      </c>
      <c r="H22" s="3"/>
      <c r="I22" s="3"/>
      <c r="M22" s="3"/>
    </row>
    <row r="23" spans="1:13" x14ac:dyDescent="0.35">
      <c r="B23" s="41" t="s">
        <v>175</v>
      </c>
      <c r="C23" s="43">
        <v>42849</v>
      </c>
      <c r="D23">
        <v>14</v>
      </c>
      <c r="E23" t="s">
        <v>129</v>
      </c>
      <c r="F23" s="3">
        <v>28.333333333333332</v>
      </c>
      <c r="G23" s="3">
        <v>22.666666666666668</v>
      </c>
      <c r="H23" s="3"/>
      <c r="I23" s="3"/>
    </row>
    <row r="24" spans="1:13" x14ac:dyDescent="0.35">
      <c r="B24" s="41" t="s">
        <v>176</v>
      </c>
      <c r="C24" s="43">
        <v>42849</v>
      </c>
      <c r="D24">
        <v>14</v>
      </c>
      <c r="E24" t="s">
        <v>8</v>
      </c>
      <c r="F24" s="3">
        <v>14.5</v>
      </c>
      <c r="G24" s="3">
        <v>7.8957373271889404</v>
      </c>
      <c r="H24" s="3"/>
      <c r="I24" s="3"/>
      <c r="M24" s="3"/>
    </row>
    <row r="25" spans="1:13" x14ac:dyDescent="0.35">
      <c r="B25" s="41" t="s">
        <v>177</v>
      </c>
      <c r="C25" s="43">
        <v>42849</v>
      </c>
      <c r="D25">
        <v>14</v>
      </c>
      <c r="E25" t="s">
        <v>8</v>
      </c>
      <c r="F25" s="3">
        <v>13.666666666666666</v>
      </c>
      <c r="G25" s="3">
        <v>7.5444444444444443</v>
      </c>
      <c r="H25" s="3"/>
      <c r="I25" s="3"/>
      <c r="M25" s="3"/>
    </row>
    <row r="26" spans="1:13" x14ac:dyDescent="0.35">
      <c r="M26" s="3"/>
    </row>
    <row r="28" spans="1:13" x14ac:dyDescent="0.35">
      <c r="M28" s="3"/>
    </row>
    <row r="29" spans="1:13" x14ac:dyDescent="0.35">
      <c r="M29" s="3"/>
    </row>
    <row r="31" spans="1:13" x14ac:dyDescent="0.35">
      <c r="M31" s="3"/>
    </row>
    <row r="32" spans="1:13" x14ac:dyDescent="0.35">
      <c r="M32" s="3"/>
    </row>
    <row r="34" spans="13:13" x14ac:dyDescent="0.35">
      <c r="M34" s="3"/>
    </row>
    <row r="35" spans="13:13" x14ac:dyDescent="0.35">
      <c r="M35" s="3"/>
    </row>
    <row r="37" spans="13:13" x14ac:dyDescent="0.35">
      <c r="M37" s="3"/>
    </row>
    <row r="38" spans="13:13" x14ac:dyDescent="0.35">
      <c r="M38" s="3"/>
    </row>
    <row r="40" spans="13:13" x14ac:dyDescent="0.35">
      <c r="M40" s="3"/>
    </row>
    <row r="41" spans="13:13" x14ac:dyDescent="0.35">
      <c r="M41" s="3"/>
    </row>
    <row r="43" spans="13:13" x14ac:dyDescent="0.35">
      <c r="M43" s="3"/>
    </row>
    <row r="44" spans="13:13" x14ac:dyDescent="0.35">
      <c r="M44" s="3"/>
    </row>
    <row r="46" spans="13:13" x14ac:dyDescent="0.35">
      <c r="M46" s="3"/>
    </row>
    <row r="47" spans="13:13" x14ac:dyDescent="0.35">
      <c r="M47" s="3"/>
    </row>
    <row r="49" spans="13:13" x14ac:dyDescent="0.35">
      <c r="M49" s="3"/>
    </row>
    <row r="50" spans="13:13" x14ac:dyDescent="0.35">
      <c r="M50" s="3"/>
    </row>
    <row r="52" spans="13:13" x14ac:dyDescent="0.35">
      <c r="M52" s="3"/>
    </row>
    <row r="53" spans="13:13" x14ac:dyDescent="0.35">
      <c r="M5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Fig5ABC&amp;Fig6AB_pHH3</vt:lpstr>
      <vt:lpstr>Fig5G_POUF1</vt:lpstr>
      <vt:lpstr>Fig5H_HES1</vt:lpstr>
      <vt:lpstr>Fig6DE_SOX2</vt:lpstr>
      <vt:lpstr>Fig6IJ_Culture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Marika Charalambous</dc:creator>
  <cp:lastModifiedBy>Marika Charalambous</cp:lastModifiedBy>
  <dcterms:created xsi:type="dcterms:W3CDTF">2015-06-05T18:17:20Z</dcterms:created>
  <dcterms:modified xsi:type="dcterms:W3CDTF">2023-06-15T18:27:47Z</dcterms:modified>
</cp:coreProperties>
</file>