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luyang/Documents/molecular cell/sourcr data-r1/"/>
    </mc:Choice>
  </mc:AlternateContent>
  <bookViews>
    <workbookView xWindow="0" yWindow="460" windowWidth="19200" windowHeight="6400" activeTab="2"/>
  </bookViews>
  <sheets>
    <sheet name="Fig 3A" sheetId="1" r:id="rId1"/>
    <sheet name="Fig 3E" sheetId="2" r:id="rId2"/>
    <sheet name="Fig 3G" sheetId="3" r:id="rId3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" l="1"/>
  <c r="G5" i="3"/>
  <c r="G6" i="3"/>
  <c r="G4" i="3"/>
  <c r="Q18" i="2"/>
  <c r="Q19" i="2"/>
  <c r="Q17" i="2"/>
  <c r="L18" i="2"/>
  <c r="L19" i="2"/>
  <c r="L17" i="2"/>
  <c r="G18" i="2"/>
  <c r="G19" i="2"/>
  <c r="G17" i="2"/>
  <c r="Q5" i="2"/>
  <c r="Q6" i="2"/>
  <c r="Q4" i="2"/>
  <c r="L5" i="2"/>
  <c r="L6" i="2"/>
  <c r="L4" i="2"/>
  <c r="G5" i="2"/>
  <c r="G6" i="2"/>
  <c r="G4" i="2"/>
  <c r="F4" i="1"/>
  <c r="F5" i="1"/>
  <c r="F6" i="1"/>
  <c r="F3" i="1"/>
</calcChain>
</file>

<file path=xl/sharedStrings.xml><?xml version="1.0" encoding="utf-8"?>
<sst xmlns="http://schemas.openxmlformats.org/spreadsheetml/2006/main" count="115" uniqueCount="49">
  <si>
    <t>Column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</si>
  <si>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</si>
  <si>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</si>
  <si>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</si>
  <si>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SD</t>
    <phoneticPr fontId="1" type="noConversion"/>
  </si>
  <si>
    <t>LexA</t>
  </si>
  <si>
    <t>LexA-Rep1</t>
    <phoneticPr fontId="1" type="noConversion"/>
  </si>
  <si>
    <t>LexA-Cga1</t>
    <phoneticPr fontId="1" type="noConversion"/>
  </si>
  <si>
    <t>LexA-Ndt80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</si>
  <si>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</si>
  <si>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</si>
  <si>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</si>
  <si>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</si>
  <si>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Comparisons</t>
  </si>
  <si>
    <t>p value (two-tailed Student’s t-test, unpaired)</t>
  </si>
  <si>
    <t>Column A VS C</t>
    <phoneticPr fontId="1" type="noConversion"/>
  </si>
  <si>
    <t>Column A VS B</t>
    <phoneticPr fontId="1" type="noConversion"/>
  </si>
  <si>
    <t>Column A VS D</t>
    <phoneticPr fontId="1" type="noConversion"/>
  </si>
  <si>
    <t>Left</t>
    <phoneticPr fontId="1" type="noConversion"/>
  </si>
  <si>
    <t>WT</t>
    <phoneticPr fontId="1" type="noConversion"/>
  </si>
  <si>
    <t>rep1</t>
    <phoneticPr fontId="1" type="noConversion"/>
  </si>
  <si>
    <t>Glu</t>
  </si>
  <si>
    <t>G</t>
    <phoneticPr fontId="1" type="noConversion"/>
  </si>
  <si>
    <t>Gal</t>
  </si>
  <si>
    <t>E</t>
    <phoneticPr fontId="1" type="noConversion"/>
  </si>
  <si>
    <t>H</t>
    <phoneticPr fontId="1" type="noConversion"/>
  </si>
  <si>
    <t>Gly</t>
  </si>
  <si>
    <t>F</t>
    <phoneticPr fontId="1" type="noConversion"/>
  </si>
  <si>
    <t>I</t>
    <phoneticPr fontId="1" type="noConversion"/>
  </si>
  <si>
    <t>cga1</t>
    <phoneticPr fontId="1" type="noConversion"/>
  </si>
  <si>
    <t>Comparisons</t>
    <phoneticPr fontId="1" type="noConversion"/>
  </si>
  <si>
    <t>Column B VS E</t>
    <phoneticPr fontId="1" type="noConversion"/>
  </si>
  <si>
    <t>Column H VS E</t>
    <phoneticPr fontId="1" type="noConversion"/>
  </si>
  <si>
    <t>Right</t>
    <phoneticPr fontId="1" type="noConversion"/>
  </si>
  <si>
    <t>J</t>
    <phoneticPr fontId="1" type="noConversion"/>
  </si>
  <si>
    <t>M</t>
    <phoneticPr fontId="1" type="noConversion"/>
  </si>
  <si>
    <t>P</t>
    <phoneticPr fontId="1" type="noConversion"/>
  </si>
  <si>
    <t>K</t>
    <phoneticPr fontId="1" type="noConversion"/>
  </si>
  <si>
    <t>N</t>
    <phoneticPr fontId="1" type="noConversion"/>
  </si>
  <si>
    <t>Q</t>
    <phoneticPr fontId="1" type="noConversion"/>
  </si>
  <si>
    <t>L</t>
    <phoneticPr fontId="1" type="noConversion"/>
  </si>
  <si>
    <t>O</t>
    <phoneticPr fontId="1" type="noConversion"/>
  </si>
  <si>
    <t>R</t>
    <phoneticPr fontId="1" type="noConversion"/>
  </si>
  <si>
    <t>Column K VS N</t>
    <phoneticPr fontId="1" type="noConversion"/>
  </si>
  <si>
    <t>Column Q VS N</t>
    <phoneticPr fontId="1" type="noConversion"/>
  </si>
  <si>
    <t>Column C VS I</t>
    <phoneticPr fontId="1" type="noConversion"/>
  </si>
  <si>
    <t>Column L VS R</t>
    <phoneticPr fontId="1" type="noConversion"/>
  </si>
  <si>
    <t>Gal</t>
    <phoneticPr fontId="1" type="noConversion"/>
  </si>
  <si>
    <t>Glu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</si>
</sst>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left"/>
    </xf>
    <xf numFmtId="11" fontId="3" fillId="0" borderId="0" xfId="0" applyNumberFormat="1" applyFont="1" applyAlignment="1"/>
    <xf numFmtId="0" fontId="2" fillId="0" borderId="1" xfId="0" applyFont="1" applyBorder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1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left"/>
    </xf>
    <xf numFmtId="176" fontId="3" fillId="0" borderId="0" xfId="0" applyNumberFormat="1" applyFont="1" applyAlignment="1"/>
    <xf numFmtId="176" fontId="2" fillId="0" borderId="0" xfId="0" applyNumberFormat="1" applyFont="1">
      <alignment vertical="center"/>
    </xf>
    <xf numFmtId="176" fontId="3" fillId="0" borderId="1" xfId="0" applyNumberFormat="1" applyFont="1" applyBorder="1" applyAlignment="1"/>
    <xf numFmtId="176" fontId="2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left"/>
    </xf>
    <xf numFmtId="176" fontId="2" fillId="0" borderId="3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"/>
  <sheetViews>
    <sheetView workbookViewId="0">
      <selection activeCell="F14" sqref="F14"/>
    </sheetView>
  </sheetViews>
  <sheetFormatPr baseColWidth="10" defaultColWidth="8.83203125" defaultRowHeight="15" x14ac:dyDescent="0.2"/>
  <cols>
    <col min="1" max="1" width="11.83203125" customWidth="1"/>
    <col min="3" max="5" width="9.33203125" bestFit="1" customWidth="1"/>
    <col min="6" max="6" width="8.83203125" bestFit="1" customWidth="1"/>
    <col min="11" max="11" width="12.6640625" bestFit="1" customWidth="1"/>
  </cols>
  <sheetData>
    <row r="2" spans="1:14" x14ac:dyDescent="0.1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I2" s="4" t="s">
        <v>13</v>
      </c>
      <c r="J2" s="4" t="s">
        <v>14</v>
      </c>
      <c r="K2" s="4"/>
      <c r="L2" s="4"/>
      <c r="M2" s="4"/>
      <c r="N2" s="2"/>
    </row>
    <row r="3" spans="1:14" x14ac:dyDescent="0.15">
      <c r="A3" s="2" t="s">
        <v>5</v>
      </c>
      <c r="B3" s="2" t="s">
        <v>9</v>
      </c>
      <c r="C3" s="13">
        <v>67.861109999999996</v>
      </c>
      <c r="D3" s="13">
        <v>70.19444</v>
      </c>
      <c r="E3" s="13">
        <v>70</v>
      </c>
      <c r="F3" s="14">
        <f>_xlfn.STDEV.S(C3:E3)</f>
        <v>1.2946741053639736</v>
      </c>
      <c r="I3" s="21" t="s">
        <v>16</v>
      </c>
      <c r="J3" s="21"/>
      <c r="K3" s="3">
        <v>3.5999999999999999E-3</v>
      </c>
      <c r="L3" s="3"/>
      <c r="M3" s="3"/>
      <c r="N3" s="3"/>
    </row>
    <row r="4" spans="1:14" x14ac:dyDescent="0.15">
      <c r="A4" s="2" t="s">
        <v>6</v>
      </c>
      <c r="B4" s="2" t="s">
        <v>10</v>
      </c>
      <c r="C4" s="13">
        <v>56.518520000000002</v>
      </c>
      <c r="D4" s="13">
        <v>59.80247</v>
      </c>
      <c r="E4" s="13">
        <v>61.530859999999997</v>
      </c>
      <c r="F4" s="14">
        <f t="shared" ref="F4:F6" si="0">_xlfn.STDEV.S(C4:E4)</f>
        <v>2.5460823458207291</v>
      </c>
      <c r="I4" s="21" t="s">
        <v>15</v>
      </c>
      <c r="J4" s="21"/>
      <c r="K4" s="5">
        <v>1.72E-7</v>
      </c>
      <c r="L4" s="3"/>
      <c r="M4" s="3"/>
      <c r="N4" s="3"/>
    </row>
    <row r="5" spans="1:14" x14ac:dyDescent="0.15">
      <c r="A5" s="2" t="s">
        <v>7</v>
      </c>
      <c r="B5" s="2" t="s">
        <v>11</v>
      </c>
      <c r="C5" s="13">
        <v>166.4444</v>
      </c>
      <c r="D5" s="13">
        <v>169.5556</v>
      </c>
      <c r="E5" s="13">
        <v>166.4444</v>
      </c>
      <c r="F5" s="14">
        <f t="shared" si="0"/>
        <v>1.7962521575027617</v>
      </c>
      <c r="I5" s="21" t="s">
        <v>17</v>
      </c>
      <c r="J5" s="21"/>
      <c r="K5" s="3">
        <v>2.9999999999999997E-4</v>
      </c>
      <c r="L5" s="3"/>
      <c r="M5" s="3"/>
      <c r="N5" s="3"/>
    </row>
    <row r="6" spans="1:14" x14ac:dyDescent="0.15">
      <c r="A6" s="2" t="s">
        <v>8</v>
      </c>
      <c r="B6" s="2" t="s">
        <v>12</v>
      </c>
      <c r="C6" s="13">
        <v>224.31110000000001</v>
      </c>
      <c r="D6" s="13">
        <v>185.4222</v>
      </c>
      <c r="E6" s="13">
        <v>215.28890000000001</v>
      </c>
      <c r="F6" s="14">
        <f t="shared" si="0"/>
        <v>20.35422316924263</v>
      </c>
    </row>
  </sheetData>
  <mergeCells count="3">
    <mergeCell ref="I3:J3"/>
    <mergeCell ref="I4:J4"/>
    <mergeCell ref="I5:J5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7" workbookViewId="0">
      <selection activeCell="D17" sqref="D17:Q19"/>
    </sheetView>
  </sheetViews>
  <sheetFormatPr baseColWidth="10" defaultColWidth="8.83203125" defaultRowHeight="15" x14ac:dyDescent="0.2"/>
  <cols>
    <col min="10" max="10" width="12.5" bestFit="1" customWidth="1"/>
  </cols>
  <sheetData>
    <row r="1" spans="1:17" ht="16" thickBot="1" x14ac:dyDescent="0.25">
      <c r="A1" s="1" t="s">
        <v>18</v>
      </c>
    </row>
    <row r="2" spans="1:17" ht="17" thickTop="1" thickBot="1" x14ac:dyDescent="0.25">
      <c r="C2" s="22" t="s">
        <v>19</v>
      </c>
      <c r="D2" s="22"/>
      <c r="E2" s="22"/>
      <c r="F2" s="22"/>
      <c r="G2" s="22"/>
      <c r="H2" s="23" t="s">
        <v>29</v>
      </c>
      <c r="I2" s="24"/>
      <c r="J2" s="24"/>
      <c r="K2" s="24"/>
      <c r="L2" s="24"/>
      <c r="M2" s="23" t="s">
        <v>20</v>
      </c>
      <c r="N2" s="24"/>
      <c r="O2" s="24"/>
      <c r="P2" s="24"/>
      <c r="Q2" s="24"/>
    </row>
    <row r="3" spans="1:17" ht="17" thickTop="1" thickBot="1" x14ac:dyDescent="0.25"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0</v>
      </c>
      <c r="I3" s="6" t="s">
        <v>1</v>
      </c>
      <c r="J3" s="6" t="s">
        <v>2</v>
      </c>
      <c r="K3" s="6" t="s">
        <v>3</v>
      </c>
      <c r="L3" s="6" t="s">
        <v>4</v>
      </c>
      <c r="M3" s="6" t="s">
        <v>0</v>
      </c>
      <c r="N3" s="6" t="s">
        <v>1</v>
      </c>
      <c r="O3" s="6" t="s">
        <v>2</v>
      </c>
      <c r="P3" s="6" t="s">
        <v>3</v>
      </c>
      <c r="Q3" s="6" t="s">
        <v>4</v>
      </c>
    </row>
    <row r="4" spans="1:17" ht="17" thickTop="1" thickBot="1" x14ac:dyDescent="0.2">
      <c r="B4" s="7" t="s">
        <v>21</v>
      </c>
      <c r="C4" s="6" t="s">
        <v>9</v>
      </c>
      <c r="D4" s="15">
        <v>3.8473E-2</v>
      </c>
      <c r="E4" s="15">
        <v>3.1467000000000002E-2</v>
      </c>
      <c r="F4" s="15">
        <v>3.3031999999999999E-2</v>
      </c>
      <c r="G4" s="16">
        <f>_xlfn.STDEV.S(D4:F4)</f>
        <v>3.6773573391771426E-3</v>
      </c>
      <c r="H4" s="16" t="s">
        <v>12</v>
      </c>
      <c r="I4" s="15">
        <v>1.1049E-2</v>
      </c>
      <c r="J4" s="15">
        <v>1.3322000000000001E-2</v>
      </c>
      <c r="K4" s="15">
        <v>1.3048000000000001E-2</v>
      </c>
      <c r="L4" s="16">
        <f>_xlfn.STDEV.S(I4:K4)</f>
        <v>1.2408065925034414E-3</v>
      </c>
      <c r="M4" s="16" t="s">
        <v>22</v>
      </c>
      <c r="N4" s="15">
        <v>5.4033999999999999E-2</v>
      </c>
      <c r="O4" s="15">
        <v>5.5939000000000003E-2</v>
      </c>
      <c r="P4" s="15">
        <v>8.1334000000000004E-2</v>
      </c>
      <c r="Q4" s="16">
        <f>_xlfn.STDEV.S(N4:P4)</f>
        <v>1.5241527974583117E-2</v>
      </c>
    </row>
    <row r="5" spans="1:17" ht="17" thickTop="1" thickBot="1" x14ac:dyDescent="0.2">
      <c r="B5" s="7" t="s">
        <v>23</v>
      </c>
      <c r="C5" s="6" t="s">
        <v>10</v>
      </c>
      <c r="D5" s="15">
        <v>12.295</v>
      </c>
      <c r="E5" s="15">
        <v>13.54792</v>
      </c>
      <c r="F5" s="15">
        <v>13.361409999999999</v>
      </c>
      <c r="G5" s="16">
        <f t="shared" ref="G5:G6" si="0">_xlfn.STDEV.S(D5:F5)</f>
        <v>0.67599615316952777</v>
      </c>
      <c r="H5" s="16" t="s">
        <v>24</v>
      </c>
      <c r="I5" s="15">
        <v>0.55355299999999996</v>
      </c>
      <c r="J5" s="15">
        <v>0.68971000000000005</v>
      </c>
      <c r="K5" s="15">
        <v>0.69311599999999995</v>
      </c>
      <c r="L5" s="16">
        <f t="shared" ref="L5:L6" si="1">_xlfn.STDEV.S(I5:K5)</f>
        <v>7.9611724904898915E-2</v>
      </c>
      <c r="M5" s="16" t="s">
        <v>25</v>
      </c>
      <c r="N5" s="15">
        <v>0.71202500000000002</v>
      </c>
      <c r="O5" s="15">
        <v>0.864537</v>
      </c>
      <c r="P5" s="15">
        <v>0.72196499999999997</v>
      </c>
      <c r="Q5" s="16">
        <f t="shared" ref="Q5:Q6" si="2">_xlfn.STDEV.S(N5:P5)</f>
        <v>8.5328276798100955E-2</v>
      </c>
    </row>
    <row r="6" spans="1:17" ht="17" thickTop="1" thickBot="1" x14ac:dyDescent="0.2">
      <c r="B6" s="7" t="s">
        <v>26</v>
      </c>
      <c r="C6" s="6" t="s">
        <v>11</v>
      </c>
      <c r="D6" s="15">
        <v>0.28126499999999999</v>
      </c>
      <c r="E6" s="15">
        <v>0.31643900000000003</v>
      </c>
      <c r="F6" s="15">
        <v>0.32533499999999999</v>
      </c>
      <c r="G6" s="16">
        <f t="shared" si="0"/>
        <v>2.3304198448634392E-2</v>
      </c>
      <c r="H6" s="16" t="s">
        <v>27</v>
      </c>
      <c r="I6" s="15">
        <v>0.29311599999999999</v>
      </c>
      <c r="J6" s="15">
        <v>0.36329400000000001</v>
      </c>
      <c r="K6" s="15">
        <v>0.48296800000000001</v>
      </c>
      <c r="L6" s="16">
        <f t="shared" si="1"/>
        <v>9.5995312267492153E-2</v>
      </c>
      <c r="M6" s="16" t="s">
        <v>28</v>
      </c>
      <c r="N6" s="15">
        <v>0.99255499999999997</v>
      </c>
      <c r="O6" s="15">
        <v>0.93728</v>
      </c>
      <c r="P6" s="15">
        <v>0.826986</v>
      </c>
      <c r="Q6" s="16">
        <f t="shared" si="2"/>
        <v>8.4294311613141076E-2</v>
      </c>
    </row>
    <row r="7" spans="1:17" ht="16" thickTop="1" x14ac:dyDescent="0.2"/>
    <row r="8" spans="1:17" x14ac:dyDescent="0.15">
      <c r="H8" s="4" t="s">
        <v>30</v>
      </c>
      <c r="I8" s="4" t="s">
        <v>14</v>
      </c>
      <c r="J8" s="4"/>
      <c r="K8" s="4"/>
      <c r="L8" s="4"/>
    </row>
    <row r="9" spans="1:17" x14ac:dyDescent="0.2">
      <c r="H9" s="8" t="s">
        <v>31</v>
      </c>
      <c r="I9" s="8"/>
      <c r="J9" s="9">
        <v>5.9599999999999997E-6</v>
      </c>
    </row>
    <row r="10" spans="1:17" x14ac:dyDescent="0.2">
      <c r="H10" s="8" t="s">
        <v>32</v>
      </c>
      <c r="I10" s="8"/>
      <c r="J10" s="1">
        <v>0.1477</v>
      </c>
    </row>
    <row r="11" spans="1:17" x14ac:dyDescent="0.2">
      <c r="H11" s="8" t="s">
        <v>45</v>
      </c>
      <c r="I11" s="8"/>
      <c r="J11" s="1">
        <v>2.9999999999999997E-4</v>
      </c>
    </row>
    <row r="14" spans="1:17" ht="16" thickBot="1" x14ac:dyDescent="0.25">
      <c r="A14" s="1" t="s">
        <v>33</v>
      </c>
    </row>
    <row r="15" spans="1:17" ht="17" thickTop="1" thickBot="1" x14ac:dyDescent="0.25">
      <c r="C15" s="22" t="s">
        <v>19</v>
      </c>
      <c r="D15" s="22"/>
      <c r="E15" s="22"/>
      <c r="F15" s="22"/>
      <c r="G15" s="22"/>
      <c r="H15" s="23" t="s">
        <v>29</v>
      </c>
      <c r="I15" s="24"/>
      <c r="J15" s="24"/>
      <c r="K15" s="24"/>
      <c r="L15" s="24"/>
      <c r="M15" s="23" t="s">
        <v>20</v>
      </c>
      <c r="N15" s="24"/>
      <c r="O15" s="24"/>
      <c r="P15" s="24"/>
      <c r="Q15" s="24"/>
    </row>
    <row r="16" spans="1:17" ht="17" thickTop="1" thickBot="1" x14ac:dyDescent="0.25">
      <c r="C16" s="6" t="s">
        <v>0</v>
      </c>
      <c r="D16" s="6" t="s">
        <v>1</v>
      </c>
      <c r="E16" s="6" t="s">
        <v>2</v>
      </c>
      <c r="F16" s="6" t="s">
        <v>3</v>
      </c>
      <c r="G16" s="6" t="s">
        <v>4</v>
      </c>
      <c r="H16" s="6" t="s">
        <v>0</v>
      </c>
      <c r="I16" s="6" t="s">
        <v>1</v>
      </c>
      <c r="J16" s="6" t="s">
        <v>2</v>
      </c>
      <c r="K16" s="6" t="s">
        <v>3</v>
      </c>
      <c r="L16" s="6" t="s">
        <v>4</v>
      </c>
      <c r="M16" s="6" t="s">
        <v>0</v>
      </c>
      <c r="N16" s="6" t="s">
        <v>1</v>
      </c>
      <c r="O16" s="6" t="s">
        <v>2</v>
      </c>
      <c r="P16" s="6" t="s">
        <v>3</v>
      </c>
      <c r="Q16" s="6" t="s">
        <v>4</v>
      </c>
    </row>
    <row r="17" spans="2:17" ht="17" thickTop="1" thickBot="1" x14ac:dyDescent="0.2">
      <c r="B17" s="7" t="s">
        <v>21</v>
      </c>
      <c r="C17" s="6" t="s">
        <v>34</v>
      </c>
      <c r="D17" s="15">
        <v>3.4435E-2</v>
      </c>
      <c r="E17" s="15">
        <v>2.6096000000000001E-2</v>
      </c>
      <c r="F17" s="15">
        <v>2.5916000000000002E-2</v>
      </c>
      <c r="G17" s="16">
        <f>_xlfn.STDEV.S(D17:F17)</f>
        <v>4.8673175706268976E-3</v>
      </c>
      <c r="H17" s="16" t="s">
        <v>35</v>
      </c>
      <c r="I17" s="15">
        <v>3.3493000000000002E-2</v>
      </c>
      <c r="J17" s="15">
        <v>4.4502E-2</v>
      </c>
      <c r="K17" s="15">
        <v>3.6398E-2</v>
      </c>
      <c r="L17" s="16">
        <f>_xlfn.STDEV.S(I17:K17)</f>
        <v>5.7054348651088809E-3</v>
      </c>
      <c r="M17" s="16" t="s">
        <v>36</v>
      </c>
      <c r="N17" s="15">
        <v>4.7696000000000002E-2</v>
      </c>
      <c r="O17" s="15">
        <v>4.2688999999999998E-2</v>
      </c>
      <c r="P17" s="15">
        <v>6.8869E-2</v>
      </c>
      <c r="Q17" s="16">
        <f>_xlfn.STDEV.S(N17:P17)</f>
        <v>1.389699234846639E-2</v>
      </c>
    </row>
    <row r="18" spans="2:17" ht="17" thickTop="1" thickBot="1" x14ac:dyDescent="0.2">
      <c r="B18" s="7" t="s">
        <v>23</v>
      </c>
      <c r="C18" s="6" t="s">
        <v>37</v>
      </c>
      <c r="D18" s="15">
        <v>8.6338259999999991</v>
      </c>
      <c r="E18" s="15">
        <v>8.3397260000000006</v>
      </c>
      <c r="F18" s="15">
        <v>8.4561440000000001</v>
      </c>
      <c r="G18" s="16">
        <f t="shared" ref="G18:G19" si="3">_xlfn.STDEV.S(D18:F18)</f>
        <v>0.14810967436779107</v>
      </c>
      <c r="H18" s="16" t="s">
        <v>38</v>
      </c>
      <c r="I18" s="15">
        <v>0.46312999999999999</v>
      </c>
      <c r="J18" s="15">
        <v>0.53508800000000001</v>
      </c>
      <c r="K18" s="15">
        <v>0.60664200000000001</v>
      </c>
      <c r="L18" s="16">
        <f t="shared" ref="L18:L19" si="4">_xlfn.STDEV.S(I18:K18)</f>
        <v>7.1756094774822657E-2</v>
      </c>
      <c r="M18" s="16" t="s">
        <v>39</v>
      </c>
      <c r="N18" s="15">
        <v>0.39502100000000001</v>
      </c>
      <c r="O18" s="15">
        <v>0.55478499999999997</v>
      </c>
      <c r="P18" s="15">
        <v>0.61985400000000002</v>
      </c>
      <c r="Q18" s="16">
        <f t="shared" ref="Q18:Q19" si="5">_xlfn.STDEV.S(N18:P18)</f>
        <v>0.11569239988434871</v>
      </c>
    </row>
    <row r="19" spans="2:17" ht="17" thickTop="1" thickBot="1" x14ac:dyDescent="0.2">
      <c r="B19" s="7" t="s">
        <v>26</v>
      </c>
      <c r="C19" s="6" t="s">
        <v>40</v>
      </c>
      <c r="D19" s="15">
        <v>0.23164699999999999</v>
      </c>
      <c r="E19" s="15">
        <v>0.25348999999999999</v>
      </c>
      <c r="F19" s="15">
        <v>0.23325799999999999</v>
      </c>
      <c r="G19" s="16">
        <f t="shared" si="3"/>
        <v>1.2172686597460727E-2</v>
      </c>
      <c r="H19" s="16" t="s">
        <v>41</v>
      </c>
      <c r="I19" s="15">
        <v>0.25864399999999999</v>
      </c>
      <c r="J19" s="15">
        <v>0.31763200000000003</v>
      </c>
      <c r="K19" s="15">
        <v>0.37434899999999999</v>
      </c>
      <c r="L19" s="16">
        <f t="shared" si="4"/>
        <v>5.7856214385318905E-2</v>
      </c>
      <c r="M19" s="16" t="s">
        <v>42</v>
      </c>
      <c r="N19" s="15">
        <v>0.93961399999999995</v>
      </c>
      <c r="O19" s="15">
        <v>0.87302900000000005</v>
      </c>
      <c r="P19" s="15">
        <v>0.93218500000000004</v>
      </c>
      <c r="Q19" s="16">
        <f t="shared" si="5"/>
        <v>3.6487862370017388E-2</v>
      </c>
    </row>
    <row r="20" spans="2:17" ht="16" thickTop="1" x14ac:dyDescent="0.2"/>
    <row r="21" spans="2:17" x14ac:dyDescent="0.15">
      <c r="H21" s="4" t="s">
        <v>13</v>
      </c>
      <c r="I21" s="4" t="s">
        <v>14</v>
      </c>
      <c r="J21" s="4"/>
      <c r="K21" s="4"/>
      <c r="L21" s="4"/>
    </row>
    <row r="22" spans="2:17" x14ac:dyDescent="0.2">
      <c r="H22" s="1" t="s">
        <v>43</v>
      </c>
      <c r="I22" s="1"/>
      <c r="J22" s="9">
        <v>1.2200000000000001E-7</v>
      </c>
    </row>
    <row r="23" spans="2:17" x14ac:dyDescent="0.2">
      <c r="H23" s="1" t="s">
        <v>44</v>
      </c>
      <c r="I23" s="1"/>
      <c r="J23" s="1">
        <v>0.88859999999999995</v>
      </c>
    </row>
    <row r="24" spans="2:17" x14ac:dyDescent="0.2">
      <c r="H24" s="1" t="s">
        <v>46</v>
      </c>
      <c r="I24" s="1"/>
      <c r="J24" s="9">
        <v>6.9600000000000003E-6</v>
      </c>
    </row>
  </sheetData>
  <mergeCells count="6">
    <mergeCell ref="C2:G2"/>
    <mergeCell ref="H2:L2"/>
    <mergeCell ref="M2:Q2"/>
    <mergeCell ref="C15:G15"/>
    <mergeCell ref="H15:L15"/>
    <mergeCell ref="M15:Q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tabSelected="1" topLeftCell="B1" workbookViewId="0">
      <selection activeCell="K17" sqref="K17"/>
    </sheetView>
  </sheetViews>
  <sheetFormatPr baseColWidth="10" defaultColWidth="8.83203125" defaultRowHeight="15" x14ac:dyDescent="0.2"/>
  <sheetData>
    <row r="1" spans="2:14" ht="16" thickBot="1" x14ac:dyDescent="0.25"/>
    <row r="2" spans="2:14" ht="17" thickTop="1" thickBot="1" x14ac:dyDescent="0.25">
      <c r="C2" s="22" t="s">
        <v>19</v>
      </c>
      <c r="D2" s="22"/>
      <c r="E2" s="22"/>
      <c r="F2" s="22"/>
      <c r="G2" s="22"/>
      <c r="I2" s="1"/>
      <c r="J2" s="25" t="s">
        <v>20</v>
      </c>
      <c r="K2" s="26"/>
      <c r="L2" s="26"/>
      <c r="M2" s="26"/>
      <c r="N2" s="27"/>
    </row>
    <row r="3" spans="2:14" ht="17" thickTop="1" thickBot="1" x14ac:dyDescent="0.25"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I3" s="11"/>
      <c r="J3" s="10" t="s">
        <v>0</v>
      </c>
      <c r="K3" s="10" t="s">
        <v>1</v>
      </c>
      <c r="L3" s="10" t="s">
        <v>2</v>
      </c>
      <c r="M3" s="10" t="s">
        <v>3</v>
      </c>
      <c r="N3" s="10" t="s">
        <v>4</v>
      </c>
    </row>
    <row r="4" spans="2:14" ht="17" thickTop="1" thickBot="1" x14ac:dyDescent="0.2">
      <c r="B4" s="12" t="s">
        <v>47</v>
      </c>
      <c r="C4" s="6" t="s">
        <v>9</v>
      </c>
      <c r="D4" s="16">
        <v>3.944931</v>
      </c>
      <c r="E4" s="16">
        <v>8.6938790000000008</v>
      </c>
      <c r="F4" s="16">
        <v>6.2766729999999997</v>
      </c>
      <c r="G4" s="16">
        <f>_xlfn.STDEV.S(D4:F4)</f>
        <v>2.3746021669500763</v>
      </c>
      <c r="H4" s="17"/>
      <c r="I4" s="18" t="s">
        <v>23</v>
      </c>
      <c r="J4" s="19" t="s">
        <v>12</v>
      </c>
      <c r="K4" s="20">
        <v>0.43527500000000002</v>
      </c>
      <c r="L4" s="20">
        <v>0.933033</v>
      </c>
      <c r="M4" s="20">
        <v>0.65975399999999995</v>
      </c>
      <c r="N4" s="20">
        <f>_xlfn.STDEV.S(K4:M4)</f>
        <v>0.24927737557655166</v>
      </c>
    </row>
    <row r="5" spans="2:14" ht="17" thickTop="1" thickBot="1" x14ac:dyDescent="0.2">
      <c r="B5" s="12" t="s">
        <v>48</v>
      </c>
      <c r="C5" s="6" t="s">
        <v>10</v>
      </c>
      <c r="D5" s="16">
        <v>0.87055099999999996</v>
      </c>
      <c r="E5" s="16">
        <v>1.337928</v>
      </c>
      <c r="F5" s="16">
        <v>1.717131</v>
      </c>
      <c r="G5" s="16">
        <f t="shared" ref="G5:G6" si="0">_xlfn.STDEV.S(D5:F5)</f>
        <v>0.4240546096392932</v>
      </c>
      <c r="H5" s="17"/>
      <c r="I5" s="17"/>
      <c r="J5" s="17"/>
      <c r="K5" s="17"/>
      <c r="L5" s="17"/>
      <c r="M5" s="17"/>
      <c r="N5" s="17"/>
    </row>
    <row r="6" spans="2:14" ht="17" thickTop="1" thickBot="1" x14ac:dyDescent="0.2">
      <c r="B6" s="12" t="s">
        <v>26</v>
      </c>
      <c r="C6" s="6" t="s">
        <v>11</v>
      </c>
      <c r="D6" s="16">
        <v>0.42044799999999999</v>
      </c>
      <c r="E6" s="16">
        <v>0.876606</v>
      </c>
      <c r="F6" s="16">
        <v>0.44751299999999999</v>
      </c>
      <c r="G6" s="16">
        <f t="shared" si="0"/>
        <v>0.25590800359960081</v>
      </c>
      <c r="H6" s="17"/>
      <c r="I6" s="17"/>
      <c r="J6" s="17"/>
      <c r="K6" s="17"/>
      <c r="L6" s="17"/>
      <c r="M6" s="17"/>
      <c r="N6" s="17"/>
    </row>
    <row r="7" spans="2:14" ht="16" thickTop="1" x14ac:dyDescent="0.15">
      <c r="J7" s="4" t="s">
        <v>13</v>
      </c>
      <c r="K7" s="4" t="s">
        <v>14</v>
      </c>
      <c r="L7" s="4"/>
      <c r="M7" s="4"/>
      <c r="N7" s="4"/>
    </row>
    <row r="8" spans="2:14" x14ac:dyDescent="0.15">
      <c r="J8" s="21" t="s">
        <v>16</v>
      </c>
      <c r="K8" s="21"/>
      <c r="L8" s="1">
        <v>2.3E-2</v>
      </c>
    </row>
    <row r="9" spans="2:14" x14ac:dyDescent="0.15">
      <c r="J9" s="21" t="s">
        <v>15</v>
      </c>
      <c r="K9" s="21"/>
      <c r="L9" s="1">
        <v>1.43E-2</v>
      </c>
    </row>
    <row r="10" spans="2:14" x14ac:dyDescent="0.15">
      <c r="J10" s="21" t="s">
        <v>17</v>
      </c>
      <c r="K10" s="21"/>
      <c r="L10" s="1">
        <v>0.151</v>
      </c>
    </row>
  </sheetData>
  <mergeCells count="5">
    <mergeCell ref="J10:K10"/>
    <mergeCell ref="J2:N2"/>
    <mergeCell ref="C2:G2"/>
    <mergeCell ref="J8:K8"/>
    <mergeCell ref="J9:K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 3A</vt:lpstr>
      <vt:lpstr>Fig 3E</vt:lpstr>
      <vt:lpstr>Fig 3G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2022-10-17T04:23:34Z</dcterms:created>
  <dcterms:modified xsi:type="dcterms:W3CDTF">2023-01-16T06:52:42Z</dcterms:modified>
</cp:coreProperties>
</file>