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ronboyman/Dropbox (Personal)/sAC/cAMP regulation of mitochondrial ATP production in heart/Figs/Excell data stuf for eLife/"/>
    </mc:Choice>
  </mc:AlternateContent>
  <xr:revisionPtr revIDLastSave="0" documentId="13_ncr:1_{5CD88C94-5A94-854A-A3B6-53CDE64C3825}" xr6:coauthVersionLast="47" xr6:coauthVersionMax="47" xr10:uidLastSave="{00000000-0000-0000-0000-000000000000}"/>
  <bookViews>
    <workbookView xWindow="2000" yWindow="500" windowWidth="29980" windowHeight="28300" activeTab="2" xr2:uid="{5E025491-7D1D-1545-A074-44E550EBD356}"/>
  </bookViews>
  <sheets>
    <sheet name="Figure.2A" sheetId="6" r:id="rId1"/>
    <sheet name="Figure.2B-C" sheetId="7" r:id="rId2"/>
    <sheet name="Figure.2D-G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7" l="1"/>
  <c r="X23" i="7"/>
  <c r="W23" i="7"/>
  <c r="V23" i="7"/>
  <c r="U23" i="7"/>
  <c r="T23" i="7"/>
  <c r="S23" i="7"/>
  <c r="R23" i="7"/>
  <c r="Y22" i="7"/>
  <c r="X22" i="7"/>
  <c r="W22" i="7"/>
  <c r="V22" i="7"/>
  <c r="U22" i="7"/>
  <c r="T22" i="7"/>
  <c r="S22" i="7"/>
  <c r="R22" i="7"/>
  <c r="Q23" i="7"/>
  <c r="P23" i="7"/>
  <c r="O23" i="7"/>
  <c r="N23" i="7"/>
  <c r="M23" i="7"/>
  <c r="L23" i="7"/>
  <c r="K23" i="7"/>
  <c r="J23" i="7"/>
  <c r="Q22" i="7"/>
  <c r="P22" i="7"/>
  <c r="O22" i="7"/>
  <c r="N22" i="7"/>
  <c r="M22" i="7"/>
  <c r="L22" i="7"/>
  <c r="K22" i="7"/>
  <c r="J22" i="7"/>
  <c r="C22" i="7"/>
  <c r="D22" i="7"/>
  <c r="E22" i="7"/>
  <c r="F22" i="7"/>
  <c r="G22" i="7"/>
  <c r="H22" i="7"/>
  <c r="I22" i="7"/>
  <c r="C23" i="7"/>
  <c r="D23" i="7"/>
  <c r="E23" i="7"/>
  <c r="F23" i="7"/>
  <c r="G23" i="7"/>
  <c r="H23" i="7"/>
  <c r="I23" i="7"/>
  <c r="B23" i="7"/>
  <c r="B22" i="7"/>
  <c r="B11" i="6"/>
  <c r="C11" i="6"/>
  <c r="D11" i="6"/>
  <c r="E11" i="6"/>
  <c r="F11" i="6"/>
  <c r="G11" i="6"/>
  <c r="G10" i="6"/>
  <c r="F10" i="6"/>
  <c r="E10" i="6"/>
  <c r="D10" i="6"/>
  <c r="C10" i="6"/>
  <c r="B10" i="6"/>
</calcChain>
</file>

<file path=xl/sharedStrings.xml><?xml version="1.0" encoding="utf-8"?>
<sst xmlns="http://schemas.openxmlformats.org/spreadsheetml/2006/main" count="32" uniqueCount="18">
  <si>
    <t>Mean</t>
  </si>
  <si>
    <t>SEM</t>
  </si>
  <si>
    <t>Distance (uM)</t>
  </si>
  <si>
    <t>sAC (Fluorescence )</t>
  </si>
  <si>
    <t>sAC (Fluorescence SEM )</t>
  </si>
  <si>
    <t>0 mM HCO3-</t>
  </si>
  <si>
    <t>15mM HCO3-</t>
  </si>
  <si>
    <t>10 mM HCO3-</t>
  </si>
  <si>
    <t>Forskolin</t>
  </si>
  <si>
    <t>-</t>
  </si>
  <si>
    <t>+</t>
  </si>
  <si>
    <t>d</t>
  </si>
  <si>
    <t>IBMX</t>
  </si>
  <si>
    <t>15 mM HCO3-</t>
  </si>
  <si>
    <t>TOM20 (Fluorescence )</t>
  </si>
  <si>
    <t>TOM20 (Fluorescence SEM )</t>
  </si>
  <si>
    <t>CA14 (Fluorescence)</t>
  </si>
  <si>
    <t>CA14 (Fluorescence SEM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</si>
</sst>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1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F98C-641E-9D4B-9DB8-59B4B1E76334}">
  <dimension ref="A1:G46"/>
  <sheetViews>
    <sheetView workbookViewId="0">
      <selection activeCell="C33" sqref="C33"/>
    </sheetView>
  </sheetViews>
  <sheetFormatPr baseColWidth="10" defaultRowHeight="16" x14ac:dyDescent="0.2"/>
  <cols>
    <col min="1" max="1" width="10.83203125" customWidth="1"/>
    <col min="2" max="2" width="21.1640625" customWidth="1"/>
    <col min="3" max="3" width="21" customWidth="1"/>
    <col min="4" max="4" width="23.83203125" customWidth="1"/>
    <col min="5" max="5" width="22.33203125" customWidth="1"/>
    <col min="6" max="6" width="15.1640625" customWidth="1"/>
    <col min="7" max="7" width="21.33203125" customWidth="1"/>
  </cols>
  <sheetData>
    <row r="1" spans="1:7" ht="17" thickBot="1" x14ac:dyDescent="0.25"/>
    <row r="2" spans="1:7" x14ac:dyDescent="0.2">
      <c r="A2" s="5"/>
      <c r="B2" s="27" t="s">
        <v>5</v>
      </c>
      <c r="C2" s="28"/>
      <c r="D2" s="29" t="s">
        <v>7</v>
      </c>
      <c r="E2" s="28"/>
      <c r="F2" s="29" t="s">
        <v>6</v>
      </c>
      <c r="G2" s="30"/>
    </row>
    <row r="3" spans="1:7" x14ac:dyDescent="0.2">
      <c r="A3" s="4" t="s">
        <v>8</v>
      </c>
      <c r="B3" s="8" t="s">
        <v>9</v>
      </c>
      <c r="C3" s="3" t="s">
        <v>10</v>
      </c>
      <c r="D3" s="3" t="s">
        <v>9</v>
      </c>
      <c r="E3" s="3" t="s">
        <v>10</v>
      </c>
      <c r="F3" s="3" t="s">
        <v>9</v>
      </c>
      <c r="G3" s="9" t="s">
        <v>10</v>
      </c>
    </row>
    <row r="4" spans="1:7" x14ac:dyDescent="0.2">
      <c r="A4" s="4"/>
      <c r="B4" s="8">
        <v>29.356293340336801</v>
      </c>
      <c r="C4" s="3">
        <v>35.937550600775801</v>
      </c>
      <c r="D4" s="3">
        <v>33.1422194782578</v>
      </c>
      <c r="E4" s="3">
        <v>40.319060484386299</v>
      </c>
      <c r="F4" s="3">
        <v>28.703882443985901</v>
      </c>
      <c r="G4" s="9">
        <v>49.335884376582399</v>
      </c>
    </row>
    <row r="5" spans="1:7" x14ac:dyDescent="0.2">
      <c r="A5" s="4"/>
      <c r="B5" s="8">
        <v>29.0326010556483</v>
      </c>
      <c r="C5" s="3">
        <v>31.622410416579498</v>
      </c>
      <c r="D5" s="3">
        <v>42.4145692411537</v>
      </c>
      <c r="E5" s="3">
        <v>43.377065350237302</v>
      </c>
      <c r="F5" s="3">
        <v>61.048461940908702</v>
      </c>
      <c r="G5" s="9">
        <v>54.376988754331997</v>
      </c>
    </row>
    <row r="6" spans="1:7" x14ac:dyDescent="0.2">
      <c r="A6" s="4"/>
      <c r="B6" s="8">
        <v>30.611187972785299</v>
      </c>
      <c r="C6" s="3">
        <v>23.625095479964699</v>
      </c>
      <c r="D6" s="3">
        <v>53.5849566812565</v>
      </c>
      <c r="E6" s="3">
        <v>40.320439924785902</v>
      </c>
      <c r="F6" s="3">
        <v>54.2317652760645</v>
      </c>
      <c r="G6" s="9">
        <v>46.900619200188203</v>
      </c>
    </row>
    <row r="7" spans="1:7" x14ac:dyDescent="0.2">
      <c r="A7" s="4"/>
      <c r="B7" s="8">
        <v>33.791755871193203</v>
      </c>
      <c r="C7" s="3">
        <v>32.3474321636143</v>
      </c>
      <c r="D7" s="3">
        <v>39.380550460364397</v>
      </c>
      <c r="E7" s="3">
        <v>38.254511412143202</v>
      </c>
      <c r="F7" s="3">
        <v>46.070034992992198</v>
      </c>
      <c r="G7" s="9">
        <v>41.9176309434459</v>
      </c>
    </row>
    <row r="8" spans="1:7" x14ac:dyDescent="0.2">
      <c r="A8" s="4"/>
      <c r="B8" s="8">
        <v>29.5983773597574</v>
      </c>
      <c r="C8" s="3">
        <v>31.308941778189599</v>
      </c>
      <c r="D8" s="3">
        <v>45.396065039854598</v>
      </c>
      <c r="E8" s="3">
        <v>31.070812484947801</v>
      </c>
      <c r="F8" s="3">
        <v>76.430282460283493</v>
      </c>
      <c r="G8" s="9">
        <v>64.361124129970193</v>
      </c>
    </row>
    <row r="9" spans="1:7" x14ac:dyDescent="0.2">
      <c r="A9" s="4"/>
      <c r="B9" s="8">
        <v>32.271885831053098</v>
      </c>
      <c r="C9" s="3">
        <v>20.278380805127</v>
      </c>
      <c r="D9" s="3">
        <v>43.776187766751903</v>
      </c>
      <c r="E9" s="3">
        <v>33.9597368702103</v>
      </c>
      <c r="F9" s="3">
        <v>69.9627090793511</v>
      </c>
      <c r="G9" s="9"/>
    </row>
    <row r="10" spans="1:7" x14ac:dyDescent="0.2">
      <c r="A10" s="6" t="s">
        <v>0</v>
      </c>
      <c r="B10" s="15">
        <f t="shared" ref="B10:G10" si="0">AVERAGE(B4:B9)</f>
        <v>30.777016905129017</v>
      </c>
      <c r="C10" s="7">
        <f t="shared" si="0"/>
        <v>29.186635207375151</v>
      </c>
      <c r="D10" s="7">
        <f t="shared" si="0"/>
        <v>42.949091444606488</v>
      </c>
      <c r="E10" s="7">
        <f t="shared" si="0"/>
        <v>37.883604421118463</v>
      </c>
      <c r="F10" s="7">
        <f t="shared" si="0"/>
        <v>56.074522698930984</v>
      </c>
      <c r="G10" s="16">
        <f t="shared" si="0"/>
        <v>51.37844948090374</v>
      </c>
    </row>
    <row r="11" spans="1:7" ht="17" thickBot="1" x14ac:dyDescent="0.25">
      <c r="A11" s="6" t="s">
        <v>1</v>
      </c>
      <c r="B11" s="17">
        <f t="shared" ref="B11:G11" si="1">(STDEV(B4:B9))/SQRT(COUNT(B4:B9))</f>
        <v>0.77031198561341963</v>
      </c>
      <c r="C11" s="18">
        <f t="shared" si="1"/>
        <v>2.4241177276998358</v>
      </c>
      <c r="D11" s="18">
        <f t="shared" si="1"/>
        <v>2.7627783958706273</v>
      </c>
      <c r="E11" s="18">
        <f t="shared" si="1"/>
        <v>1.861864379293078</v>
      </c>
      <c r="F11" s="18">
        <f t="shared" si="1"/>
        <v>7.0347144578997129</v>
      </c>
      <c r="G11" s="19">
        <f t="shared" si="1"/>
        <v>3.8162232799247704</v>
      </c>
    </row>
    <row r="46" spans="3:3" x14ac:dyDescent="0.2">
      <c r="C46" t="s">
        <v>11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174E-1131-0944-B6A6-C15E6C339328}">
  <dimension ref="A1:Y58"/>
  <sheetViews>
    <sheetView workbookViewId="0">
      <selection activeCell="E41" sqref="E41"/>
    </sheetView>
  </sheetViews>
  <sheetFormatPr baseColWidth="10" defaultRowHeight="16" x14ac:dyDescent="0.2"/>
  <cols>
    <col min="1" max="1" width="10.83203125" customWidth="1"/>
    <col min="2" max="2" width="21.1640625" customWidth="1"/>
    <col min="3" max="3" width="21" customWidth="1"/>
    <col min="4" max="4" width="23.83203125" customWidth="1"/>
    <col min="5" max="5" width="22.33203125" customWidth="1"/>
    <col min="6" max="6" width="15.1640625" customWidth="1"/>
    <col min="7" max="7" width="21.33203125" customWidth="1"/>
  </cols>
  <sheetData>
    <row r="1" spans="1:25" ht="17" thickBot="1" x14ac:dyDescent="0.25"/>
    <row r="2" spans="1:25" x14ac:dyDescent="0.2">
      <c r="A2" s="5"/>
      <c r="B2" s="31" t="s">
        <v>5</v>
      </c>
      <c r="C2" s="32"/>
      <c r="D2" s="32"/>
      <c r="E2" s="32"/>
      <c r="F2" s="32"/>
      <c r="G2" s="32"/>
      <c r="H2" s="32"/>
      <c r="I2" s="32"/>
      <c r="J2" s="32" t="s">
        <v>7</v>
      </c>
      <c r="K2" s="32"/>
      <c r="L2" s="32"/>
      <c r="M2" s="32"/>
      <c r="N2" s="32"/>
      <c r="O2" s="32"/>
      <c r="P2" s="32"/>
      <c r="Q2" s="32"/>
      <c r="R2" s="32" t="s">
        <v>13</v>
      </c>
      <c r="S2" s="32"/>
      <c r="T2" s="32"/>
      <c r="U2" s="32"/>
      <c r="V2" s="32"/>
      <c r="W2" s="32"/>
      <c r="X2" s="32"/>
      <c r="Y2" s="33"/>
    </row>
    <row r="3" spans="1:25" x14ac:dyDescent="0.2">
      <c r="A3" s="4" t="s">
        <v>12</v>
      </c>
      <c r="B3" s="8">
        <v>0</v>
      </c>
      <c r="C3" s="3">
        <v>10</v>
      </c>
      <c r="D3" s="3">
        <v>15</v>
      </c>
      <c r="E3" s="3">
        <v>20</v>
      </c>
      <c r="F3" s="3">
        <v>25</v>
      </c>
      <c r="G3" s="3">
        <v>30</v>
      </c>
      <c r="H3" s="3">
        <v>40</v>
      </c>
      <c r="I3" s="3">
        <v>50</v>
      </c>
      <c r="J3" s="3">
        <v>0</v>
      </c>
      <c r="K3" s="3">
        <v>10</v>
      </c>
      <c r="L3" s="3">
        <v>15</v>
      </c>
      <c r="M3" s="3">
        <v>20</v>
      </c>
      <c r="N3" s="3">
        <v>25</v>
      </c>
      <c r="O3" s="3">
        <v>30</v>
      </c>
      <c r="P3" s="3">
        <v>40</v>
      </c>
      <c r="Q3" s="3">
        <v>50</v>
      </c>
      <c r="R3" s="3">
        <v>0</v>
      </c>
      <c r="S3" s="3">
        <v>10</v>
      </c>
      <c r="T3" s="3">
        <v>15</v>
      </c>
      <c r="U3" s="3">
        <v>20</v>
      </c>
      <c r="V3" s="3">
        <v>25</v>
      </c>
      <c r="W3" s="3">
        <v>30</v>
      </c>
      <c r="X3" s="3">
        <v>40</v>
      </c>
      <c r="Y3" s="9">
        <v>50</v>
      </c>
    </row>
    <row r="4" spans="1:25" x14ac:dyDescent="0.2">
      <c r="A4" s="4"/>
      <c r="B4" s="10">
        <v>2.5367867139600002</v>
      </c>
      <c r="C4" s="1">
        <v>2.4301025648999999</v>
      </c>
      <c r="D4" s="1">
        <v>2.4138710626500002</v>
      </c>
      <c r="E4" s="1">
        <v>2.45189226339</v>
      </c>
      <c r="F4" s="1">
        <v>2.3895184596300001</v>
      </c>
      <c r="G4" s="1">
        <v>2.4573577324500002</v>
      </c>
      <c r="H4" s="1">
        <v>2.5074215784899998</v>
      </c>
      <c r="I4" s="1">
        <v>2.6973326173499999</v>
      </c>
      <c r="J4">
        <v>2.96299819584</v>
      </c>
      <c r="K4">
        <v>2.8618927924499999</v>
      </c>
      <c r="L4">
        <v>2.9006038426499998</v>
      </c>
      <c r="M4">
        <v>3.1380054633899999</v>
      </c>
      <c r="N4">
        <v>3.06069680943</v>
      </c>
      <c r="O4">
        <v>3.0156454958399999</v>
      </c>
      <c r="P4">
        <v>3.1481336150999999</v>
      </c>
      <c r="Q4">
        <v>3.2719551396300002</v>
      </c>
      <c r="R4">
        <v>3.0849155864100002</v>
      </c>
      <c r="S4">
        <v>2.9195217158400002</v>
      </c>
      <c r="T4">
        <v>3.0638257573500001</v>
      </c>
      <c r="U4">
        <v>3.2702259305700001</v>
      </c>
      <c r="V4">
        <v>3.0274204890599998</v>
      </c>
      <c r="W4">
        <v>3.35034442188</v>
      </c>
      <c r="X4">
        <v>3.2352820494299999</v>
      </c>
      <c r="Y4" s="20">
        <v>3.4639144981199999</v>
      </c>
    </row>
    <row r="5" spans="1:25" x14ac:dyDescent="0.2">
      <c r="A5" s="4"/>
      <c r="B5" s="10">
        <v>2.3803476396300001</v>
      </c>
      <c r="C5" s="1">
        <v>2.27603075094</v>
      </c>
      <c r="D5" s="1">
        <v>2.20753270755</v>
      </c>
      <c r="E5" s="1">
        <v>2.3773317984900002</v>
      </c>
      <c r="F5" s="1">
        <v>2.3318997260400001</v>
      </c>
      <c r="G5" s="1">
        <v>2.45077036641</v>
      </c>
      <c r="H5" s="1">
        <v>2.4949674351</v>
      </c>
      <c r="I5" s="1">
        <v>2.73616713396</v>
      </c>
      <c r="J5">
        <v>3.1074464230199998</v>
      </c>
      <c r="K5">
        <v>2.9660243966099999</v>
      </c>
      <c r="L5">
        <v>3.0118475875500001</v>
      </c>
      <c r="M5">
        <v>2.15276508</v>
      </c>
      <c r="N5">
        <v>3.09663912114</v>
      </c>
      <c r="O5">
        <v>2.67732358641</v>
      </c>
      <c r="P5">
        <v>3.1926907233900002</v>
      </c>
      <c r="Q5">
        <v>3.24891990792</v>
      </c>
      <c r="R5">
        <v>2.9755656158399999</v>
      </c>
      <c r="S5">
        <v>2.8551201418800001</v>
      </c>
      <c r="T5">
        <v>2.8425630815099998</v>
      </c>
      <c r="U5">
        <v>3.1195814558400001</v>
      </c>
      <c r="V5">
        <v>2.9123888558400002</v>
      </c>
      <c r="W5">
        <v>3.3301295569799998</v>
      </c>
      <c r="X5">
        <v>3.26782776114</v>
      </c>
      <c r="Y5" s="20">
        <v>3.47452615584</v>
      </c>
    </row>
    <row r="6" spans="1:25" x14ac:dyDescent="0.2">
      <c r="A6" s="4"/>
      <c r="B6" s="10">
        <v>2.1655588833900001</v>
      </c>
      <c r="C6" s="1">
        <v>2.13196345245</v>
      </c>
      <c r="D6" s="1">
        <v>2.0495187996299999</v>
      </c>
      <c r="E6" s="1">
        <v>2.06149945698</v>
      </c>
      <c r="F6" s="1">
        <v>2.1754708415100001</v>
      </c>
      <c r="G6" s="1">
        <v>2.1453336588599998</v>
      </c>
      <c r="H6" s="1">
        <v>2.28837178755</v>
      </c>
      <c r="I6" s="1">
        <v>2.4248636490600002</v>
      </c>
      <c r="J6">
        <v>2.6316136720799999</v>
      </c>
      <c r="K6">
        <v>2.6692439241599999</v>
      </c>
      <c r="L6">
        <v>2.5366734373500002</v>
      </c>
      <c r="M6">
        <v>2.6861341969799999</v>
      </c>
      <c r="N6">
        <v>2.7709257305700001</v>
      </c>
      <c r="O6">
        <v>2.9749465985538501</v>
      </c>
      <c r="P6">
        <v>3.0470074924500001</v>
      </c>
      <c r="Q6">
        <v>3.00473527698</v>
      </c>
      <c r="R6">
        <v>2.8574361135899999</v>
      </c>
      <c r="S6">
        <v>2.7577200894299998</v>
      </c>
      <c r="T6">
        <v>2.7901319751</v>
      </c>
      <c r="U6">
        <v>3.0209463996300001</v>
      </c>
      <c r="V6">
        <v>4.1630757108923104</v>
      </c>
      <c r="W6">
        <v>3.2740547479200002</v>
      </c>
      <c r="X6">
        <v>3.7802177520923101</v>
      </c>
      <c r="Y6" s="20">
        <v>3.31121151396</v>
      </c>
    </row>
    <row r="7" spans="1:25" x14ac:dyDescent="0.2">
      <c r="A7" s="4"/>
      <c r="B7" s="10">
        <v>1.9943702433899999</v>
      </c>
      <c r="C7" s="1">
        <v>1.92016998792</v>
      </c>
      <c r="D7" s="1">
        <v>1.90840552416</v>
      </c>
      <c r="E7" s="1">
        <v>2.0074831573499998</v>
      </c>
      <c r="F7" s="1">
        <v>2.11471280037</v>
      </c>
      <c r="G7" s="1">
        <v>2.1774162441599998</v>
      </c>
      <c r="H7" s="1">
        <v>2.1539075264099998</v>
      </c>
      <c r="I7" s="1">
        <v>1.8161929290600001</v>
      </c>
      <c r="J7">
        <v>2.66857479396</v>
      </c>
      <c r="K7">
        <v>2.58744914543077</v>
      </c>
      <c r="L7">
        <v>2.7029628215099999</v>
      </c>
      <c r="M7">
        <v>2.8799462309399999</v>
      </c>
      <c r="N7">
        <v>2.8684492494299998</v>
      </c>
      <c r="O7">
        <v>2.9097065346923099</v>
      </c>
      <c r="P7">
        <v>3.1477630460400001</v>
      </c>
      <c r="Q7">
        <v>3.07017638037</v>
      </c>
      <c r="R7">
        <v>2.77572206943</v>
      </c>
      <c r="S7">
        <v>3.07171390361539</v>
      </c>
      <c r="T7">
        <v>2.6662486324499999</v>
      </c>
      <c r="U7">
        <v>2.8880364226499999</v>
      </c>
      <c r="V7">
        <v>4.1573432951999996</v>
      </c>
      <c r="W7">
        <v>4.3681305594374997</v>
      </c>
      <c r="X7">
        <v>3.3757453985538501</v>
      </c>
      <c r="Y7" s="20">
        <v>4.0837423698000004</v>
      </c>
    </row>
    <row r="8" spans="1:25" x14ac:dyDescent="0.2">
      <c r="A8" s="4"/>
      <c r="B8" s="10">
        <v>2.1467463048000002</v>
      </c>
      <c r="C8" s="1">
        <v>1.9604004679384599</v>
      </c>
      <c r="D8" s="1">
        <v>1.9777079738769201</v>
      </c>
      <c r="E8" s="1">
        <v>2.02312260609231</v>
      </c>
      <c r="F8" s="1">
        <v>2.0834381225076899</v>
      </c>
      <c r="G8" s="1">
        <v>2.12180611610769</v>
      </c>
      <c r="H8" s="1">
        <v>2.16653986066154</v>
      </c>
      <c r="I8" s="1">
        <v>2.4520442089846202</v>
      </c>
      <c r="J8">
        <v>2.7426160232307701</v>
      </c>
      <c r="K8">
        <v>2.6144952261230801</v>
      </c>
      <c r="L8">
        <v>2.7448802490461501</v>
      </c>
      <c r="M8">
        <v>2.8059874345384599</v>
      </c>
      <c r="N8">
        <v>2.85137045224615</v>
      </c>
      <c r="O8">
        <v>2.8646401846153902</v>
      </c>
      <c r="P8">
        <v>3.1030830722769198</v>
      </c>
      <c r="Q8">
        <v>3.2643463245230802</v>
      </c>
      <c r="R8">
        <v>3.2098899431076902</v>
      </c>
      <c r="S8">
        <v>3.6364462386750001</v>
      </c>
      <c r="T8">
        <v>3.4641837178615398</v>
      </c>
      <c r="U8">
        <v>3.99319815849231</v>
      </c>
      <c r="V8">
        <v>3.8177467854923099</v>
      </c>
      <c r="W8">
        <v>4.1752834995374997</v>
      </c>
      <c r="X8">
        <v>4.3363260707625004</v>
      </c>
      <c r="Y8" s="20">
        <v>3.9145616429538501</v>
      </c>
    </row>
    <row r="9" spans="1:25" x14ac:dyDescent="0.2">
      <c r="A9" s="4"/>
      <c r="B9" s="10">
        <v>1.99957606850769</v>
      </c>
      <c r="C9" s="1">
        <v>1.87015698636923</v>
      </c>
      <c r="D9" s="1">
        <v>1.8930858653076901</v>
      </c>
      <c r="E9" s="1">
        <v>1.90613403484615</v>
      </c>
      <c r="F9" s="1">
        <v>2.07824419855385</v>
      </c>
      <c r="G9" s="1">
        <v>2.12370638316923</v>
      </c>
      <c r="H9" s="1">
        <v>2.0724485538461499</v>
      </c>
      <c r="I9" s="1">
        <v>2.2536480191538502</v>
      </c>
      <c r="J9">
        <v>2.8171669515230802</v>
      </c>
      <c r="K9">
        <v>2.6577880284461499</v>
      </c>
      <c r="L9">
        <v>2.82524275993846</v>
      </c>
      <c r="M9">
        <v>2.87095838316923</v>
      </c>
      <c r="N9">
        <v>2.8261135959230801</v>
      </c>
      <c r="O9">
        <v>2.8559310409384602</v>
      </c>
      <c r="P9">
        <v>3.0204087831692301</v>
      </c>
      <c r="Q9">
        <v>3.2755099036153901</v>
      </c>
      <c r="R9">
        <v>2.97358482323077</v>
      </c>
      <c r="S9">
        <v>3.3824474292375002</v>
      </c>
      <c r="T9">
        <v>3.5710062653076902</v>
      </c>
      <c r="U9">
        <v>3.8972065846153798</v>
      </c>
      <c r="V9">
        <v>2.89996795993846</v>
      </c>
      <c r="W9">
        <v>4.2285869802000002</v>
      </c>
      <c r="X9">
        <v>4.3218132481125</v>
      </c>
      <c r="Y9" s="20">
        <v>3.80097751001539</v>
      </c>
    </row>
    <row r="10" spans="1:25" x14ac:dyDescent="0.2">
      <c r="A10" s="4"/>
      <c r="B10" s="10">
        <v>1.9260067576153801</v>
      </c>
      <c r="C10" s="1">
        <v>1.87823279478462</v>
      </c>
      <c r="D10" s="1">
        <v>1.8878287123384601</v>
      </c>
      <c r="E10" s="1">
        <v>1.9713422229230799</v>
      </c>
      <c r="F10" s="1">
        <v>1.7738487448615401</v>
      </c>
      <c r="G10" s="1">
        <v>2.0459407036153898</v>
      </c>
      <c r="H10" s="1">
        <v>2.1427242078461499</v>
      </c>
      <c r="I10" s="1">
        <v>2.2109728754769198</v>
      </c>
      <c r="J10">
        <v>2.8022820052153898</v>
      </c>
      <c r="K10">
        <v>2.9339548457625</v>
      </c>
      <c r="L10">
        <v>2.8182436737230798</v>
      </c>
      <c r="M10">
        <v>2.8471584069692302</v>
      </c>
      <c r="N10">
        <v>2.7666851146615401</v>
      </c>
      <c r="O10">
        <v>2.9371584764250001</v>
      </c>
      <c r="P10">
        <v>3.0152780882307701</v>
      </c>
      <c r="Q10">
        <v>3.1688140754769201</v>
      </c>
      <c r="R10">
        <v>3.611653606125</v>
      </c>
      <c r="S10">
        <v>3.2020416905625</v>
      </c>
      <c r="T10">
        <v>3.9642954113250002</v>
      </c>
      <c r="U10">
        <v>3.8475799071230798</v>
      </c>
      <c r="V10">
        <v>4.7686463801999999</v>
      </c>
      <c r="W10">
        <v>4.5909337207499998</v>
      </c>
      <c r="X10">
        <v>4.3769436749999997</v>
      </c>
      <c r="Y10" s="20">
        <v>4.5000061018875002</v>
      </c>
    </row>
    <row r="11" spans="1:25" x14ac:dyDescent="0.2">
      <c r="A11" s="4"/>
      <c r="B11" s="10">
        <v>1.7598662490461501</v>
      </c>
      <c r="C11" s="1">
        <v>1.7515372632923101</v>
      </c>
      <c r="D11" s="1">
        <v>1.7305400046461501</v>
      </c>
      <c r="E11" s="1">
        <v>1.7552583692307699</v>
      </c>
      <c r="F11" s="1">
        <v>1.82646808823077</v>
      </c>
      <c r="G11" s="1">
        <v>1.9376137236461499</v>
      </c>
      <c r="H11" s="1">
        <v>1.94502458229231</v>
      </c>
      <c r="I11" s="1">
        <v>1.94082821363077</v>
      </c>
      <c r="J11">
        <v>2.66200007372308</v>
      </c>
      <c r="K11">
        <v>2.3223609268874998</v>
      </c>
      <c r="L11">
        <v>2.6536392121846202</v>
      </c>
      <c r="M11">
        <v>2.6024132586461501</v>
      </c>
      <c r="N11">
        <v>2.6653572209076901</v>
      </c>
      <c r="O11">
        <v>3.0842284966875</v>
      </c>
      <c r="P11">
        <v>2.8998571785230798</v>
      </c>
      <c r="Q11">
        <v>3.00308533933846</v>
      </c>
      <c r="R11">
        <v>3.4027756556625</v>
      </c>
      <c r="S11">
        <v>4.3782858980999997</v>
      </c>
      <c r="T11">
        <v>3.7038122802000002</v>
      </c>
      <c r="U11">
        <v>4.0986283938749999</v>
      </c>
      <c r="V11">
        <v>4.6644452731125003</v>
      </c>
      <c r="W11">
        <v>4.4961549943500003</v>
      </c>
      <c r="X11">
        <v>4.4764099924499998</v>
      </c>
      <c r="Y11" s="20">
        <v>4.6943841792374998</v>
      </c>
    </row>
    <row r="12" spans="1:25" x14ac:dyDescent="0.2">
      <c r="A12" s="4"/>
      <c r="B12" s="10">
        <v>2.9173705216874999</v>
      </c>
      <c r="C12" s="1">
        <v>2.5478745749999998</v>
      </c>
      <c r="D12" s="1">
        <v>2.5786755806624999</v>
      </c>
      <c r="E12" s="1">
        <v>2.5772345731124999</v>
      </c>
      <c r="F12" s="1">
        <v>2.7717156099000002</v>
      </c>
      <c r="G12" s="1">
        <v>2.5818276254625001</v>
      </c>
      <c r="H12" s="1">
        <v>2.7779555886749998</v>
      </c>
      <c r="I12" s="1">
        <v>2.9616679174499998</v>
      </c>
      <c r="J12">
        <v>3.1930099188750001</v>
      </c>
      <c r="K12">
        <v>2.4931173495375001</v>
      </c>
      <c r="L12">
        <v>2.3801288136749998</v>
      </c>
      <c r="M12">
        <v>2.9810826707625</v>
      </c>
      <c r="N12">
        <v>3.0033662773500001</v>
      </c>
      <c r="O12">
        <v>3.4365743731124998</v>
      </c>
      <c r="P12">
        <v>3.2125017325499998</v>
      </c>
      <c r="Q12">
        <v>3.4303600811249999</v>
      </c>
      <c r="R12">
        <v>3.2639396306625001</v>
      </c>
      <c r="S12">
        <v>4.37387739435</v>
      </c>
      <c r="T12">
        <v>3.5205502132125002</v>
      </c>
      <c r="U12">
        <v>3.8568779363250001</v>
      </c>
      <c r="V12">
        <v>4.6132776169875003</v>
      </c>
      <c r="X12">
        <v>4.5941760585000004</v>
      </c>
      <c r="Y12" s="20">
        <v>4.6126600726499998</v>
      </c>
    </row>
    <row r="13" spans="1:25" x14ac:dyDescent="0.2">
      <c r="A13" s="4"/>
      <c r="B13" s="10">
        <v>1.8012401193375001</v>
      </c>
      <c r="C13" s="1">
        <v>1.9701695957625001</v>
      </c>
      <c r="D13" s="1">
        <v>2.0051647655624998</v>
      </c>
      <c r="E13" s="1">
        <v>2.1002309292375001</v>
      </c>
      <c r="F13" s="1">
        <v>2.3837570193375002</v>
      </c>
      <c r="G13" s="1">
        <v>2.3819687094374999</v>
      </c>
      <c r="H13" s="1">
        <v>2.6755816400999999</v>
      </c>
      <c r="I13" s="1">
        <v>3.1250006462250002</v>
      </c>
      <c r="J13">
        <v>2.2609261981125002</v>
      </c>
      <c r="K13">
        <v>2.4141205004624999</v>
      </c>
      <c r="L13">
        <v>2.6602839905625002</v>
      </c>
      <c r="M13">
        <v>2.7518505948</v>
      </c>
      <c r="N13">
        <v>2.8598215033124998</v>
      </c>
      <c r="O13">
        <v>2.8610309051999998</v>
      </c>
      <c r="P13">
        <v>3.445052923575</v>
      </c>
      <c r="Q13">
        <v>3.7495504712250001</v>
      </c>
      <c r="R13">
        <v>4.2970420565999996</v>
      </c>
      <c r="S13">
        <v>4.2236036018999998</v>
      </c>
      <c r="T13">
        <v>4.6052919981000002</v>
      </c>
      <c r="U13">
        <v>3.9447133754624999</v>
      </c>
      <c r="V13">
        <v>4.4822255377499998</v>
      </c>
      <c r="X13">
        <v>4.4043610301999996</v>
      </c>
      <c r="Y13" s="20">
        <v>4.7755338358500001</v>
      </c>
    </row>
    <row r="14" spans="1:25" x14ac:dyDescent="0.2">
      <c r="A14" s="4"/>
      <c r="B14" s="10">
        <v>1.9598125132124999</v>
      </c>
      <c r="C14" s="1">
        <v>2.1134057037749998</v>
      </c>
      <c r="D14" s="1">
        <v>2.0740359254624998</v>
      </c>
      <c r="E14" s="1">
        <v>2.3464201061250001</v>
      </c>
      <c r="F14" s="1">
        <v>2.6465175707625002</v>
      </c>
      <c r="G14" s="1">
        <v>2.6382190401000001</v>
      </c>
      <c r="H14" s="1">
        <v>2.9549519901000001</v>
      </c>
      <c r="I14" s="1">
        <v>3.2519228844375001</v>
      </c>
      <c r="J14">
        <v>2.3682150268875</v>
      </c>
      <c r="K14">
        <v>3.1922551660499998</v>
      </c>
      <c r="L14">
        <v>2.4133872594375001</v>
      </c>
      <c r="M14">
        <v>3.0155503061250002</v>
      </c>
      <c r="N14">
        <v>3.1173326094374998</v>
      </c>
      <c r="O14">
        <v>3.3810752736</v>
      </c>
      <c r="P14">
        <v>3.6712357018874999</v>
      </c>
      <c r="Q14">
        <v>3.9318217924500001</v>
      </c>
      <c r="R14">
        <v>4.2798360131999997</v>
      </c>
      <c r="T14">
        <v>4.4828428697999998</v>
      </c>
      <c r="U14">
        <v>4.7252194339500004</v>
      </c>
      <c r="V14">
        <v>4.5464863792500001</v>
      </c>
      <c r="Y14" s="20">
        <v>4.5551321414999997</v>
      </c>
    </row>
    <row r="15" spans="1:25" x14ac:dyDescent="0.2">
      <c r="A15" s="4"/>
      <c r="B15" s="10">
        <v>2.2688258405625001</v>
      </c>
      <c r="C15" s="1">
        <v>2.1427913886750001</v>
      </c>
      <c r="D15" s="1">
        <v>2.1214212552</v>
      </c>
      <c r="E15" s="1">
        <v>2.1890186901000002</v>
      </c>
      <c r="F15" s="1">
        <v>2.2975296580125</v>
      </c>
      <c r="G15" s="1">
        <v>2.1422254301999999</v>
      </c>
      <c r="H15" s="1">
        <v>2.3739917943375</v>
      </c>
      <c r="I15" s="1">
        <v>2.6148030919875</v>
      </c>
      <c r="J15">
        <v>2.5917858198000001</v>
      </c>
      <c r="K15">
        <v>2.6116423433999998</v>
      </c>
      <c r="L15">
        <v>3.3232642924500002</v>
      </c>
      <c r="M15">
        <v>2.5815575957624999</v>
      </c>
      <c r="N15">
        <v>2.642760718875</v>
      </c>
      <c r="O15">
        <v>3.6307253735999998</v>
      </c>
      <c r="P15">
        <v>2.9657206981124999</v>
      </c>
      <c r="Q15">
        <v>3.1162518537750001</v>
      </c>
      <c r="R15">
        <v>4.3031148943500002</v>
      </c>
      <c r="T15">
        <v>4.4115488019000004</v>
      </c>
      <c r="U15">
        <v>4.6547657415000003</v>
      </c>
      <c r="V15">
        <v>4.4473500981000003</v>
      </c>
      <c r="Y15" s="20">
        <v>4.4674211736</v>
      </c>
    </row>
    <row r="16" spans="1:25" x14ac:dyDescent="0.2">
      <c r="A16" s="4"/>
      <c r="B16" s="10">
        <v>2.2858433019</v>
      </c>
      <c r="C16" s="1">
        <v>2.1121191000000001</v>
      </c>
      <c r="D16" s="1">
        <v>2.2415844717</v>
      </c>
      <c r="E16" s="1">
        <v>2.4005555415000002</v>
      </c>
      <c r="F16" s="1">
        <v>2.25889326225</v>
      </c>
      <c r="G16" s="1">
        <v>2.5042033566000002</v>
      </c>
      <c r="H16" s="1">
        <v>2.5736448622500001</v>
      </c>
      <c r="I16" s="1">
        <v>2.8721168415</v>
      </c>
      <c r="J16">
        <v>3.4646177641499998</v>
      </c>
      <c r="K16">
        <v>2.4514530263999998</v>
      </c>
      <c r="L16">
        <v>2.9561914660499999</v>
      </c>
      <c r="M16">
        <v>3.4407042848999998</v>
      </c>
      <c r="N16">
        <v>3.5861750019</v>
      </c>
      <c r="O16">
        <v>3.5054284792499999</v>
      </c>
      <c r="P16">
        <v>3.4812577075500002</v>
      </c>
      <c r="Q16">
        <v>3.5673734056500002</v>
      </c>
      <c r="R16">
        <v>3.9176007943500002</v>
      </c>
      <c r="U16">
        <v>4.4626347980999999</v>
      </c>
      <c r="Y16" s="20"/>
    </row>
    <row r="17" spans="1:25" x14ac:dyDescent="0.2">
      <c r="A17" s="4"/>
      <c r="B17" s="10">
        <v>2.0737273302000001</v>
      </c>
      <c r="C17" s="1">
        <v>2.1017577717</v>
      </c>
      <c r="D17" s="1">
        <v>2.1731206207499998</v>
      </c>
      <c r="E17" s="1">
        <v>2.4068341566</v>
      </c>
      <c r="F17" s="1">
        <v>2.2595451263999999</v>
      </c>
      <c r="G17" s="1">
        <v>2.59541423775</v>
      </c>
      <c r="H17" s="1">
        <v>2.5196426018999998</v>
      </c>
      <c r="I17" s="1">
        <v>2.7918679207500001</v>
      </c>
      <c r="J17">
        <v>2.6261721490499998</v>
      </c>
      <c r="L17">
        <v>2.7539049716999999</v>
      </c>
      <c r="M17">
        <v>3.3942671019000001</v>
      </c>
      <c r="N17">
        <v>3.6986228415000002</v>
      </c>
      <c r="O17">
        <v>3.32371037925</v>
      </c>
      <c r="P17">
        <v>3.76792735095</v>
      </c>
      <c r="Q17">
        <v>4.0109215302000001</v>
      </c>
      <c r="U17">
        <v>3.87378805095</v>
      </c>
      <c r="Y17" s="20"/>
    </row>
    <row r="18" spans="1:25" x14ac:dyDescent="0.2">
      <c r="A18" s="4"/>
      <c r="B18" s="10">
        <v>1.5630878641499999</v>
      </c>
      <c r="C18" s="1">
        <v>1.70054713395</v>
      </c>
      <c r="D18" s="1">
        <v>1.83514193775</v>
      </c>
      <c r="E18" s="1">
        <v>2.2500244565999998</v>
      </c>
      <c r="F18" s="1">
        <v>2.22702013395</v>
      </c>
      <c r="G18" s="1">
        <v>2.6093606773500002</v>
      </c>
      <c r="H18" s="1">
        <v>2.8071011056500002</v>
      </c>
      <c r="I18" s="1">
        <v>3.1640359301999998</v>
      </c>
      <c r="J18">
        <v>2.5016643981</v>
      </c>
      <c r="L18">
        <v>2.6284538150999999</v>
      </c>
      <c r="M18">
        <v>3.2259123585</v>
      </c>
      <c r="N18">
        <v>3.5082074641499998</v>
      </c>
      <c r="P18">
        <v>3.7634327999999999</v>
      </c>
      <c r="Q18">
        <v>3.93674516415</v>
      </c>
      <c r="R18" s="1"/>
      <c r="S18" s="1"/>
      <c r="T18" s="1"/>
      <c r="U18" s="1"/>
      <c r="V18" s="1"/>
      <c r="W18" s="1"/>
      <c r="X18" s="1"/>
      <c r="Y18" s="11"/>
    </row>
    <row r="19" spans="1:25" x14ac:dyDescent="0.2">
      <c r="A19" s="4"/>
      <c r="B19" s="10">
        <v>1.9157339150999999</v>
      </c>
      <c r="C19" s="1">
        <v>1.8189993132</v>
      </c>
      <c r="D19" s="1">
        <v>2.0151444717000002</v>
      </c>
      <c r="E19" s="1">
        <v>2.1936374999999999</v>
      </c>
      <c r="F19" s="1">
        <v>2.06187347925</v>
      </c>
      <c r="G19" s="1">
        <v>2.2588590131999999</v>
      </c>
      <c r="H19" s="1">
        <v>2.3506359943500001</v>
      </c>
      <c r="I19" s="1">
        <v>2.5206202566</v>
      </c>
      <c r="J19">
        <v>2.4444882981</v>
      </c>
      <c r="M19">
        <v>3.0790179000000002</v>
      </c>
      <c r="N19">
        <v>3.3727553018999998</v>
      </c>
      <c r="P19">
        <v>3.5252762283000001</v>
      </c>
      <c r="Q19">
        <v>3.6519283660499999</v>
      </c>
      <c r="R19" s="1"/>
      <c r="S19" s="1"/>
      <c r="T19" s="1"/>
      <c r="U19" s="1"/>
      <c r="V19" s="1"/>
      <c r="W19" s="1"/>
      <c r="X19" s="1"/>
      <c r="Y19" s="11"/>
    </row>
    <row r="20" spans="1:25" x14ac:dyDescent="0.2">
      <c r="A20" s="4"/>
      <c r="B20" s="8"/>
      <c r="C20" s="3"/>
      <c r="D20" s="3"/>
      <c r="E20" s="3"/>
      <c r="F20" s="3"/>
      <c r="G20" s="3"/>
      <c r="H20" s="1"/>
      <c r="I20" s="1"/>
      <c r="J20" s="3"/>
      <c r="K20" s="3"/>
      <c r="L20" s="3"/>
      <c r="M20" s="3"/>
      <c r="N20" s="3"/>
      <c r="O20" s="3"/>
      <c r="P20" s="1"/>
      <c r="Q20" s="1"/>
      <c r="R20" s="3"/>
      <c r="S20" s="3"/>
      <c r="T20" s="3"/>
      <c r="U20" s="3"/>
      <c r="V20" s="3"/>
      <c r="W20" s="3"/>
      <c r="X20" s="1"/>
      <c r="Y20" s="11"/>
    </row>
    <row r="21" spans="1:25" x14ac:dyDescent="0.2">
      <c r="A21" s="4"/>
      <c r="B21" s="8"/>
      <c r="C21" s="3"/>
      <c r="D21" s="3"/>
      <c r="E21" s="3"/>
      <c r="F21" s="3"/>
      <c r="G21" s="3"/>
      <c r="H21" s="1"/>
      <c r="I21" s="1"/>
      <c r="J21" s="3"/>
      <c r="K21" s="3"/>
      <c r="L21" s="3"/>
      <c r="M21" s="3"/>
      <c r="N21" s="3"/>
      <c r="O21" s="3"/>
      <c r="P21" s="1"/>
      <c r="Q21" s="1"/>
      <c r="R21" s="3"/>
      <c r="S21" s="3"/>
      <c r="T21" s="3"/>
      <c r="U21" s="3"/>
      <c r="V21" s="3"/>
      <c r="W21" s="3"/>
      <c r="X21" s="1"/>
      <c r="Y21" s="11"/>
    </row>
    <row r="22" spans="1:25" x14ac:dyDescent="0.2">
      <c r="A22" s="6" t="s">
        <v>0</v>
      </c>
      <c r="B22" s="15">
        <f>AVERAGE(B4:B19)</f>
        <v>2.1059312666555763</v>
      </c>
      <c r="C22" s="7">
        <f t="shared" ref="C22:I22" si="0">AVERAGE(C4:C19)</f>
        <v>2.0453911781660699</v>
      </c>
      <c r="D22" s="7">
        <f t="shared" si="0"/>
        <v>2.0695487299341706</v>
      </c>
      <c r="E22" s="7">
        <f t="shared" si="0"/>
        <v>2.188626241411082</v>
      </c>
      <c r="F22" s="7">
        <f t="shared" si="0"/>
        <v>2.2300283025978969</v>
      </c>
      <c r="G22" s="7">
        <f t="shared" si="0"/>
        <v>2.3232514386574041</v>
      </c>
      <c r="H22" s="7">
        <f t="shared" si="0"/>
        <v>2.4253069443474153</v>
      </c>
      <c r="I22" s="7">
        <f t="shared" si="0"/>
        <v>2.6146303209891353</v>
      </c>
      <c r="J22" s="7">
        <f>AVERAGE(J4:J19)</f>
        <v>2.7403486069792069</v>
      </c>
      <c r="K22" s="7">
        <f t="shared" ref="K22:Q22" si="1">AVERAGE(K4:K19)</f>
        <v>2.675061359363077</v>
      </c>
      <c r="L22" s="7">
        <f t="shared" si="1"/>
        <v>2.7539805461951548</v>
      </c>
      <c r="M22" s="7">
        <f t="shared" si="1"/>
        <v>2.903331954211442</v>
      </c>
      <c r="N22" s="7">
        <f t="shared" si="1"/>
        <v>3.0434549382958411</v>
      </c>
      <c r="O22" s="7">
        <f t="shared" si="1"/>
        <v>3.1041517998696442</v>
      </c>
      <c r="P22" s="7">
        <f t="shared" si="1"/>
        <v>3.2754141963815617</v>
      </c>
      <c r="Q22" s="7">
        <f t="shared" si="1"/>
        <v>3.4189059382799281</v>
      </c>
      <c r="R22" s="7">
        <f>AVERAGE(R4:R19)</f>
        <v>3.457928984812189</v>
      </c>
      <c r="S22" s="7">
        <f t="shared" ref="S22:Y22" si="2">AVERAGE(S4:S19)</f>
        <v>3.4800778103590391</v>
      </c>
      <c r="T22" s="7">
        <f t="shared" si="2"/>
        <v>3.5905250836763947</v>
      </c>
      <c r="U22" s="7">
        <f t="shared" si="2"/>
        <v>3.8323858992202333</v>
      </c>
      <c r="V22" s="7">
        <f t="shared" si="2"/>
        <v>4.0416978651519235</v>
      </c>
      <c r="W22" s="7">
        <f t="shared" si="2"/>
        <v>3.9767023101318753</v>
      </c>
      <c r="X22" s="7">
        <f t="shared" si="2"/>
        <v>4.0169103036241163</v>
      </c>
      <c r="Y22" s="16">
        <f t="shared" si="2"/>
        <v>4.1378392662845194</v>
      </c>
    </row>
    <row r="23" spans="1:25" ht="17" thickBot="1" x14ac:dyDescent="0.25">
      <c r="A23" s="6" t="s">
        <v>1</v>
      </c>
      <c r="B23" s="17">
        <f>(STDEV(B4:B19))/SQRT(COUNT(B4:B19))</f>
        <v>8.17890659971445E-2</v>
      </c>
      <c r="C23" s="18">
        <f t="shared" ref="C23:I23" si="3">(STDEV(C4:C19))/SQRT(COUNT(C4:C19))</f>
        <v>5.868901753527915E-2</v>
      </c>
      <c r="D23" s="18">
        <f t="shared" si="3"/>
        <v>5.4611692307009865E-2</v>
      </c>
      <c r="E23" s="18">
        <f t="shared" si="3"/>
        <v>5.6868231454158216E-2</v>
      </c>
      <c r="F23" s="18">
        <f t="shared" si="3"/>
        <v>6.4311861677206594E-2</v>
      </c>
      <c r="G23" s="18">
        <f t="shared" si="3"/>
        <v>5.7310913306036437E-2</v>
      </c>
      <c r="H23" s="18">
        <f t="shared" si="3"/>
        <v>7.2410846658009009E-2</v>
      </c>
      <c r="I23" s="18">
        <f t="shared" si="3"/>
        <v>0.10536182299495528</v>
      </c>
      <c r="J23" s="18">
        <f>(STDEV(J4:J19))/SQRT(COUNT(J4:J19))</f>
        <v>7.8914426545196842E-2</v>
      </c>
      <c r="K23" s="18">
        <f t="shared" ref="K23:Q23" si="4">(STDEV(K4:K19))/SQRT(COUNT(K4:K19))</f>
        <v>6.9123223268657358E-2</v>
      </c>
      <c r="L23" s="18">
        <f t="shared" si="4"/>
        <v>6.1816024909292534E-2</v>
      </c>
      <c r="M23" s="18">
        <f t="shared" si="4"/>
        <v>8.1143110741015267E-2</v>
      </c>
      <c r="N23" s="18">
        <f t="shared" si="4"/>
        <v>8.3198655918982484E-2</v>
      </c>
      <c r="O23" s="18">
        <f t="shared" si="4"/>
        <v>7.8607018135227746E-2</v>
      </c>
      <c r="P23" s="18">
        <f t="shared" si="4"/>
        <v>7.2623502779013457E-2</v>
      </c>
      <c r="Q23" s="18">
        <f t="shared" si="4"/>
        <v>8.6184501091364829E-2</v>
      </c>
      <c r="R23" s="18">
        <f>(STDEV(R4:R19))/SQRT(COUNT(R4:R19))</f>
        <v>0.15737242157164286</v>
      </c>
      <c r="S23" s="18">
        <f t="shared" ref="S23:Y23" si="5">(STDEV(S4:S19))/SQRT(COUNT(S4:S19))</f>
        <v>0.20174598738473368</v>
      </c>
      <c r="T23" s="18">
        <f t="shared" si="5"/>
        <v>0.19473400945209918</v>
      </c>
      <c r="U23" s="18">
        <f t="shared" si="5"/>
        <v>0.15479741614652059</v>
      </c>
      <c r="V23" s="18">
        <f t="shared" si="5"/>
        <v>0.20490771837176214</v>
      </c>
      <c r="W23" s="18">
        <f t="shared" si="5"/>
        <v>0.19853489676443822</v>
      </c>
      <c r="X23" s="18">
        <f t="shared" si="5"/>
        <v>0.17186212918498417</v>
      </c>
      <c r="Y23" s="19">
        <f t="shared" si="5"/>
        <v>0.15323534403109346</v>
      </c>
    </row>
    <row r="58" spans="3:3" x14ac:dyDescent="0.2">
      <c r="C58" t="s">
        <v>11</v>
      </c>
    </row>
  </sheetData>
  <mergeCells count="3">
    <mergeCell ref="B2:I2"/>
    <mergeCell ref="J2:Q2"/>
    <mergeCell ref="R2:Y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D26F-519F-C344-AE15-A485C9BA2C7C}">
  <dimension ref="A2:N89"/>
  <sheetViews>
    <sheetView tabSelected="1" topLeftCell="E1" workbookViewId="0">
      <selection activeCell="L61" sqref="L61"/>
    </sheetView>
  </sheetViews>
  <sheetFormatPr baseColWidth="10" defaultRowHeight="16" x14ac:dyDescent="0.2"/>
  <cols>
    <col min="1" max="1" width="17" customWidth="1"/>
    <col min="2" max="2" width="26.5" customWidth="1"/>
    <col min="3" max="3" width="29.5" customWidth="1"/>
    <col min="4" max="4" width="23.83203125" customWidth="1"/>
    <col min="5" max="5" width="22.33203125" customWidth="1"/>
    <col min="6" max="6" width="23.5" customWidth="1"/>
    <col min="9" max="9" width="18" customWidth="1"/>
    <col min="10" max="10" width="19.83203125" customWidth="1"/>
    <col min="11" max="11" width="27.33203125" customWidth="1"/>
    <col min="12" max="12" width="15.1640625" customWidth="1"/>
    <col min="13" max="13" width="18.33203125" customWidth="1"/>
    <col min="14" max="14" width="22.1640625" customWidth="1"/>
  </cols>
  <sheetData>
    <row r="2" spans="1:14" ht="17" thickBot="1" x14ac:dyDescent="0.25"/>
    <row r="3" spans="1:14" x14ac:dyDescent="0.2">
      <c r="A3" s="21" t="s">
        <v>2</v>
      </c>
      <c r="B3" s="22" t="s">
        <v>14</v>
      </c>
      <c r="C3" s="22" t="s">
        <v>15</v>
      </c>
      <c r="D3" s="22" t="s">
        <v>2</v>
      </c>
      <c r="E3" s="22" t="s">
        <v>16</v>
      </c>
      <c r="F3" s="23" t="s">
        <v>17</v>
      </c>
      <c r="I3" s="21" t="s">
        <v>2</v>
      </c>
      <c r="J3" s="22" t="s">
        <v>3</v>
      </c>
      <c r="K3" s="22" t="s">
        <v>4</v>
      </c>
      <c r="L3" s="22" t="s">
        <v>2</v>
      </c>
      <c r="M3" s="22" t="s">
        <v>16</v>
      </c>
      <c r="N3" s="23" t="s">
        <v>17</v>
      </c>
    </row>
    <row r="4" spans="1:14" x14ac:dyDescent="0.2">
      <c r="A4" s="10">
        <v>0</v>
      </c>
      <c r="B4" s="1">
        <v>2.8134783693362302E-2</v>
      </c>
      <c r="C4" s="1">
        <v>2.85007133153002E-2</v>
      </c>
      <c r="D4" s="10">
        <v>0</v>
      </c>
      <c r="E4" s="1">
        <v>1.19596295069849E-2</v>
      </c>
      <c r="F4" s="11">
        <v>1.8863737425699401E-2</v>
      </c>
      <c r="I4" s="10">
        <v>0</v>
      </c>
      <c r="J4" s="1">
        <v>0</v>
      </c>
      <c r="K4" s="1">
        <v>1.96484661788239E-2</v>
      </c>
      <c r="L4" s="10">
        <v>0</v>
      </c>
      <c r="M4" s="1">
        <v>0</v>
      </c>
      <c r="N4" s="11">
        <v>1.7619110893094401E-2</v>
      </c>
    </row>
    <row r="5" spans="1:14" x14ac:dyDescent="0.2">
      <c r="A5" s="10">
        <v>5.5100000000000003E-2</v>
      </c>
      <c r="B5" s="1">
        <v>4.6032473134963697E-2</v>
      </c>
      <c r="C5" s="1">
        <v>2.28972862286052E-2</v>
      </c>
      <c r="D5" s="10">
        <v>5.5100000000000003E-2</v>
      </c>
      <c r="E5" s="1">
        <v>1.7522794233009401E-2</v>
      </c>
      <c r="F5" s="11">
        <v>1.6756113933751399E-2</v>
      </c>
      <c r="I5" s="10">
        <v>5.5100000000000003E-2</v>
      </c>
      <c r="J5" s="1">
        <v>5.5150544447648796E-3</v>
      </c>
      <c r="K5" s="1">
        <v>1.92738063767053E-2</v>
      </c>
      <c r="L5" s="10">
        <v>5.5100000000000003E-2</v>
      </c>
      <c r="M5" s="1">
        <v>5.5085050283521101E-3</v>
      </c>
      <c r="N5" s="11">
        <v>1.7086499960940402E-2</v>
      </c>
    </row>
    <row r="6" spans="1:14" x14ac:dyDescent="0.2">
      <c r="A6" s="10">
        <v>0.11020000000000001</v>
      </c>
      <c r="B6" s="1">
        <v>8.3976013231732996E-2</v>
      </c>
      <c r="C6" s="1">
        <v>1.6191281920131799E-2</v>
      </c>
      <c r="D6" s="10">
        <v>0.11020000000000001</v>
      </c>
      <c r="E6" s="1">
        <v>2.2128337498903299E-2</v>
      </c>
      <c r="F6" s="11">
        <v>1.4607784170561701E-2</v>
      </c>
      <c r="I6" s="10">
        <v>0.11020000000000001</v>
      </c>
      <c r="J6" s="1">
        <v>1.43098895043392E-2</v>
      </c>
      <c r="K6" s="1">
        <v>1.8656948249959102E-2</v>
      </c>
      <c r="L6" s="10">
        <v>0.11020000000000001</v>
      </c>
      <c r="M6" s="1">
        <v>1.4713153121089E-2</v>
      </c>
      <c r="N6" s="11">
        <v>1.6427120442808099E-2</v>
      </c>
    </row>
    <row r="7" spans="1:14" x14ac:dyDescent="0.2">
      <c r="A7" s="10">
        <v>0.1653</v>
      </c>
      <c r="B7" s="1">
        <v>0.151375321912221</v>
      </c>
      <c r="C7" s="1">
        <v>8.1884370305441209E-3</v>
      </c>
      <c r="D7" s="10">
        <v>0.1653</v>
      </c>
      <c r="E7" s="1">
        <v>2.6360801396626499E-2</v>
      </c>
      <c r="F7" s="11">
        <v>1.30837337732137E-2</v>
      </c>
      <c r="I7" s="10">
        <v>0.1653</v>
      </c>
      <c r="J7" s="1">
        <v>2.82414746567657E-2</v>
      </c>
      <c r="K7" s="1">
        <v>1.7365934956876002E-2</v>
      </c>
      <c r="L7" s="10">
        <v>0.1653</v>
      </c>
      <c r="M7" s="1">
        <v>2.9088669807333E-2</v>
      </c>
      <c r="N7" s="11">
        <v>1.52863877922458E-2</v>
      </c>
    </row>
    <row r="8" spans="1:14" x14ac:dyDescent="0.2">
      <c r="A8" s="10">
        <v>0.22040000000000001</v>
      </c>
      <c r="B8" s="1">
        <v>0.261921837509764</v>
      </c>
      <c r="C8" s="1">
        <v>1.4382052507834701E-3</v>
      </c>
      <c r="D8" s="10">
        <v>0.22040000000000001</v>
      </c>
      <c r="E8" s="1">
        <v>3.7498234919414702E-2</v>
      </c>
      <c r="F8" s="11">
        <v>1.0627645139613E-2</v>
      </c>
      <c r="I8" s="10">
        <v>0.22040000000000001</v>
      </c>
      <c r="J8" s="1">
        <v>4.9398731633917801E-2</v>
      </c>
      <c r="K8" s="1">
        <v>1.48579910922169E-2</v>
      </c>
      <c r="L8" s="10">
        <v>0.22040000000000001</v>
      </c>
      <c r="M8" s="1">
        <v>4.9331901458540002E-2</v>
      </c>
      <c r="N8" s="11">
        <v>1.3058055597304E-2</v>
      </c>
    </row>
    <row r="9" spans="1:14" x14ac:dyDescent="0.2">
      <c r="A9" s="10">
        <v>0.27550000000000002</v>
      </c>
      <c r="B9" s="1">
        <v>0.42038237096991998</v>
      </c>
      <c r="C9" s="1">
        <v>3.5909730339439799E-4</v>
      </c>
      <c r="D9" s="10">
        <v>0.27550000000000002</v>
      </c>
      <c r="E9" s="1">
        <v>5.9671167031092397E-2</v>
      </c>
      <c r="F9" s="11">
        <v>1.1257683151233099E-3</v>
      </c>
      <c r="I9" s="10">
        <v>0.27550000000000002</v>
      </c>
      <c r="J9" s="1">
        <v>8.0344092396889097E-2</v>
      </c>
      <c r="K9" s="1">
        <v>1.1025358195355999E-2</v>
      </c>
      <c r="L9" s="10">
        <v>0.27550000000000002</v>
      </c>
      <c r="M9" s="1">
        <v>7.6825516247977899E-2</v>
      </c>
      <c r="N9" s="11">
        <v>9.2498347303055506E-3</v>
      </c>
    </row>
    <row r="10" spans="1:14" x14ac:dyDescent="0.2">
      <c r="A10" s="10">
        <v>0.3306</v>
      </c>
      <c r="B10" s="1">
        <v>0.61355946735869904</v>
      </c>
      <c r="C10" s="1">
        <v>5.5259401640844596E-3</v>
      </c>
      <c r="D10" s="10">
        <v>0.3306</v>
      </c>
      <c r="E10" s="1">
        <v>0.100119738059327</v>
      </c>
      <c r="F10" s="11">
        <v>9.9646329118061507E-3</v>
      </c>
      <c r="I10" s="10">
        <v>0.3306</v>
      </c>
      <c r="J10" s="1">
        <v>0.12589097865763799</v>
      </c>
      <c r="K10" s="1">
        <v>6.1565940736279896E-3</v>
      </c>
      <c r="L10" s="10">
        <v>0.3306</v>
      </c>
      <c r="M10" s="1">
        <v>0.117169958978271</v>
      </c>
      <c r="N10" s="11">
        <v>3.9638240931382197E-3</v>
      </c>
    </row>
    <row r="11" spans="1:14" x14ac:dyDescent="0.2">
      <c r="A11" s="10">
        <v>0.38569999999999999</v>
      </c>
      <c r="B11" s="1">
        <v>0.80498096282683995</v>
      </c>
      <c r="C11" s="1">
        <v>1.8450592496503E-2</v>
      </c>
      <c r="D11" s="10">
        <v>0.38569999999999999</v>
      </c>
      <c r="E11" s="1">
        <v>0.16476871053276401</v>
      </c>
      <c r="F11" s="11">
        <v>1.5687648820024099E-2</v>
      </c>
      <c r="I11" s="10">
        <v>0.38569999999999999</v>
      </c>
      <c r="J11" s="1">
        <v>0.18986988981768699</v>
      </c>
      <c r="K11" s="1">
        <v>6.4208781626073495E-4</v>
      </c>
      <c r="L11" s="10">
        <v>0.38569999999999999</v>
      </c>
      <c r="M11" s="1">
        <v>0.17598263406238099</v>
      </c>
      <c r="N11" s="11">
        <v>1.79035468632909E-3</v>
      </c>
    </row>
    <row r="12" spans="1:14" x14ac:dyDescent="0.2">
      <c r="A12" s="10">
        <v>0.44080000000000003</v>
      </c>
      <c r="B12" s="1">
        <v>0.94651798077024996</v>
      </c>
      <c r="C12" s="1">
        <v>3.0386708692140399E-2</v>
      </c>
      <c r="D12" s="10">
        <v>0.44080000000000003</v>
      </c>
      <c r="E12" s="1">
        <v>0.26059093478334999</v>
      </c>
      <c r="F12" s="11">
        <v>1.9639958295139499E-2</v>
      </c>
      <c r="I12" s="10">
        <v>0.44080000000000003</v>
      </c>
      <c r="J12" s="1">
        <v>0.27323256082032399</v>
      </c>
      <c r="K12" s="1">
        <v>4.3937965964156497E-3</v>
      </c>
      <c r="L12" s="10">
        <v>0.44080000000000003</v>
      </c>
      <c r="M12" s="1">
        <v>0.25707721022369201</v>
      </c>
      <c r="N12" s="11">
        <v>6.9305307427585602E-3</v>
      </c>
    </row>
    <row r="13" spans="1:14" x14ac:dyDescent="0.2">
      <c r="A13" s="10">
        <v>0.49590000000000001</v>
      </c>
      <c r="B13" s="1">
        <v>1</v>
      </c>
      <c r="C13" s="1">
        <v>3.1389159355900302E-2</v>
      </c>
      <c r="D13" s="10">
        <v>0.49590000000000001</v>
      </c>
      <c r="E13" s="1">
        <v>0.39034846947923102</v>
      </c>
      <c r="F13" s="11">
        <v>2.59769415904503E-2</v>
      </c>
      <c r="I13" s="10">
        <v>0.49590000000000001</v>
      </c>
      <c r="J13" s="1">
        <v>0.37349972150267202</v>
      </c>
      <c r="K13" s="1">
        <v>8.3153777546739593E-3</v>
      </c>
      <c r="L13" s="10">
        <v>0.49590000000000001</v>
      </c>
      <c r="M13" s="1">
        <v>0.35981130260530902</v>
      </c>
      <c r="N13" s="11">
        <v>1.16555852605931E-2</v>
      </c>
    </row>
    <row r="14" spans="1:14" x14ac:dyDescent="0.2">
      <c r="A14" s="10">
        <v>0.55100000000000005</v>
      </c>
      <c r="B14" s="1">
        <v>0.95388801530486</v>
      </c>
      <c r="C14" s="1">
        <v>2.82061850501867E-2</v>
      </c>
      <c r="D14" s="10">
        <v>0.55100000000000005</v>
      </c>
      <c r="E14" s="1">
        <v>0.54814426579696696</v>
      </c>
      <c r="F14" s="11">
        <v>3.09694367683232E-2</v>
      </c>
      <c r="I14" s="10">
        <v>0.55100000000000005</v>
      </c>
      <c r="J14" s="1">
        <v>0.48642979283996202</v>
      </c>
      <c r="K14" s="1">
        <v>1.1429870596656001E-2</v>
      </c>
      <c r="L14" s="10">
        <v>0.55100000000000005</v>
      </c>
      <c r="M14" s="1">
        <v>0.47798482447316298</v>
      </c>
      <c r="N14" s="11">
        <v>1.54362696327035E-2</v>
      </c>
    </row>
    <row r="15" spans="1:14" x14ac:dyDescent="0.2">
      <c r="A15" s="10">
        <v>0.60609999999999997</v>
      </c>
      <c r="B15" s="1">
        <v>0.84096440808982897</v>
      </c>
      <c r="C15" s="1">
        <v>2.6129590919193001E-2</v>
      </c>
      <c r="D15" s="10">
        <v>0.60609999999999997</v>
      </c>
      <c r="E15" s="1">
        <v>0.70656791221143</v>
      </c>
      <c r="F15" s="11">
        <v>2.83990101567714E-2</v>
      </c>
      <c r="I15" s="10">
        <v>0.60609999999999997</v>
      </c>
      <c r="J15" s="1">
        <v>0.59985143502350902</v>
      </c>
      <c r="K15" s="1">
        <v>1.28285084051735E-2</v>
      </c>
      <c r="L15" s="10">
        <v>0.60609999999999997</v>
      </c>
      <c r="M15" s="1">
        <v>0.59553870575897405</v>
      </c>
      <c r="N15" s="11">
        <v>1.7235278041514899E-2</v>
      </c>
    </row>
    <row r="16" spans="1:14" x14ac:dyDescent="0.2">
      <c r="A16" s="10">
        <v>0.66120000000000001</v>
      </c>
      <c r="B16" s="1">
        <v>0.70464766002763302</v>
      </c>
      <c r="C16" s="1">
        <v>2.75721102171574E-2</v>
      </c>
      <c r="D16" s="10">
        <v>0.66120000000000001</v>
      </c>
      <c r="E16" s="1">
        <v>0.83228167825080102</v>
      </c>
      <c r="F16" s="11">
        <v>2.12184557368927E-2</v>
      </c>
      <c r="I16" s="10">
        <v>0.66120000000000001</v>
      </c>
      <c r="J16" s="1">
        <v>0.70325131781079098</v>
      </c>
      <c r="K16" s="1">
        <v>1.1378575758130499E-2</v>
      </c>
      <c r="L16" s="10">
        <v>0.66120000000000001</v>
      </c>
      <c r="M16" s="1">
        <v>0.700304972801577</v>
      </c>
      <c r="N16" s="11">
        <v>1.6810276549594098E-2</v>
      </c>
    </row>
    <row r="17" spans="1:14" x14ac:dyDescent="0.2">
      <c r="A17" s="10">
        <v>0.71630000000000005</v>
      </c>
      <c r="B17" s="1">
        <v>0.58819577164682002</v>
      </c>
      <c r="C17" s="1">
        <v>3.1019570161481401E-2</v>
      </c>
      <c r="D17" s="10">
        <v>0.71630000000000005</v>
      </c>
      <c r="E17" s="1">
        <v>0.92193387178240205</v>
      </c>
      <c r="F17" s="11">
        <v>1.85016883001985E-2</v>
      </c>
      <c r="I17" s="10">
        <v>0.71630000000000005</v>
      </c>
      <c r="J17" s="1">
        <v>0.79377153771395204</v>
      </c>
      <c r="K17" s="1">
        <v>7.4876505576140003E-3</v>
      </c>
      <c r="L17" s="10">
        <v>0.71630000000000005</v>
      </c>
      <c r="M17" s="1">
        <v>0.79305413699298699</v>
      </c>
      <c r="N17" s="11">
        <v>1.5716169414226999E-2</v>
      </c>
    </row>
    <row r="18" spans="1:14" x14ac:dyDescent="0.2">
      <c r="A18" s="24">
        <v>0.77139999999999997</v>
      </c>
      <c r="B18" s="25">
        <v>0.50212384591872705</v>
      </c>
      <c r="C18" s="25">
        <v>3.17866130186579E-2</v>
      </c>
      <c r="D18" s="24">
        <v>0.77139999999999997</v>
      </c>
      <c r="E18" s="25">
        <v>0.970001759179829</v>
      </c>
      <c r="F18" s="26">
        <v>1.66166841013221E-2</v>
      </c>
      <c r="I18" s="24">
        <v>0.77139999999999997</v>
      </c>
      <c r="J18" s="25">
        <v>0.87150545758686504</v>
      </c>
      <c r="K18" s="25">
        <v>1.8304190929935499E-3</v>
      </c>
      <c r="L18" s="24">
        <v>0.77139999999999997</v>
      </c>
      <c r="M18" s="25">
        <v>0.870497044324549</v>
      </c>
      <c r="N18" s="26">
        <v>1.25174160878768E-2</v>
      </c>
    </row>
    <row r="19" spans="1:14" x14ac:dyDescent="0.2">
      <c r="A19" s="24">
        <v>0.82650000000000001</v>
      </c>
      <c r="B19" s="25">
        <v>0.444776182915392</v>
      </c>
      <c r="C19" s="25">
        <v>3.0338937315129402E-2</v>
      </c>
      <c r="D19" s="24">
        <v>0.82650000000000001</v>
      </c>
      <c r="E19" s="25">
        <v>0.99499919214906796</v>
      </c>
      <c r="F19" s="26">
        <v>1.04307399360789E-2</v>
      </c>
      <c r="I19" s="24">
        <v>0.82650000000000001</v>
      </c>
      <c r="J19" s="25">
        <v>0.93490644914093501</v>
      </c>
      <c r="K19" s="25">
        <v>4.6681839681943496E-3</v>
      </c>
      <c r="L19" s="24">
        <v>0.82650000000000001</v>
      </c>
      <c r="M19" s="25">
        <v>0.92988853741061195</v>
      </c>
      <c r="N19" s="26">
        <v>6.6805268972808998E-3</v>
      </c>
    </row>
    <row r="20" spans="1:14" x14ac:dyDescent="0.2">
      <c r="A20" s="10">
        <v>0.88160000000000005</v>
      </c>
      <c r="B20" s="1">
        <v>0.40620595289317002</v>
      </c>
      <c r="C20" s="1">
        <v>2.8712122658959699E-2</v>
      </c>
      <c r="D20" s="10">
        <v>0.88160000000000005</v>
      </c>
      <c r="E20" s="1">
        <v>1</v>
      </c>
      <c r="F20" s="11">
        <v>7.9635134436807E-3</v>
      </c>
      <c r="I20" s="10">
        <v>0.88160000000000005</v>
      </c>
      <c r="J20" s="1">
        <v>0.98215934013395001</v>
      </c>
      <c r="K20" s="1">
        <v>7.4425240570998698E-3</v>
      </c>
      <c r="L20" s="10">
        <v>0.88160000000000005</v>
      </c>
      <c r="M20" s="1">
        <v>0.97057478125355201</v>
      </c>
      <c r="N20" s="11">
        <v>5.6240959433278604E-4</v>
      </c>
    </row>
    <row r="21" spans="1:14" x14ac:dyDescent="0.2">
      <c r="A21" s="10">
        <v>0.93669999999999998</v>
      </c>
      <c r="B21" s="1">
        <v>0.38126912977187299</v>
      </c>
      <c r="C21" s="1">
        <v>2.80363749920199E-2</v>
      </c>
      <c r="D21" s="10">
        <v>0.93669999999999998</v>
      </c>
      <c r="E21" s="1">
        <v>0.99499994784289203</v>
      </c>
      <c r="F21" s="11">
        <v>9.1418818977154499E-3</v>
      </c>
      <c r="I21" s="10">
        <v>0.93669999999999998</v>
      </c>
      <c r="J21" s="1">
        <v>1</v>
      </c>
      <c r="K21" s="1">
        <v>3.6846678515984601E-3</v>
      </c>
      <c r="L21" s="10">
        <v>0.93669999999999998</v>
      </c>
      <c r="M21" s="1">
        <v>0.99240787762329896</v>
      </c>
      <c r="N21" s="11">
        <v>4.3006622477288698E-3</v>
      </c>
    </row>
    <row r="22" spans="1:14" x14ac:dyDescent="0.2">
      <c r="A22" s="10">
        <v>0.99180000000000001</v>
      </c>
      <c r="B22" s="1">
        <v>0.36790930223114798</v>
      </c>
      <c r="C22" s="1">
        <v>2.9013198846818598E-2</v>
      </c>
      <c r="D22" s="10">
        <v>0.99180000000000001</v>
      </c>
      <c r="E22" s="1">
        <v>0.99791086667191098</v>
      </c>
      <c r="F22" s="11">
        <v>1.1847101639549501E-2</v>
      </c>
      <c r="I22" s="10">
        <v>0.99180000000000001</v>
      </c>
      <c r="J22" s="1">
        <v>0.98662375104726696</v>
      </c>
      <c r="K22" s="1">
        <v>2.1779799319406102E-3</v>
      </c>
      <c r="L22" s="10">
        <v>0.99180000000000001</v>
      </c>
      <c r="M22" s="1">
        <v>1</v>
      </c>
      <c r="N22" s="11">
        <v>4.7449999700142397E-3</v>
      </c>
    </row>
    <row r="23" spans="1:14" x14ac:dyDescent="0.2">
      <c r="A23" s="10">
        <v>1.0468999999999999</v>
      </c>
      <c r="B23" s="1">
        <v>0.36819791493687098</v>
      </c>
      <c r="C23" s="1">
        <v>3.1855362797888302E-2</v>
      </c>
      <c r="D23" s="10">
        <v>1.0468999999999999</v>
      </c>
      <c r="E23" s="1">
        <v>0.98556460925010703</v>
      </c>
      <c r="F23" s="11">
        <v>1.6562083221684398E-2</v>
      </c>
      <c r="I23" s="10">
        <v>1.0468999999999999</v>
      </c>
      <c r="J23" s="1">
        <v>0.94574034835891396</v>
      </c>
      <c r="K23" s="1">
        <v>7.8654545475371502E-3</v>
      </c>
      <c r="L23" s="10">
        <v>1.0468999999999999</v>
      </c>
      <c r="M23" s="1">
        <v>0.97987819333080395</v>
      </c>
      <c r="N23" s="11">
        <v>6.2395523326056E-4</v>
      </c>
    </row>
    <row r="24" spans="1:14" x14ac:dyDescent="0.2">
      <c r="A24" s="10">
        <v>1.1020000000000001</v>
      </c>
      <c r="B24" s="1">
        <v>0.38889741212663098</v>
      </c>
      <c r="C24" s="1">
        <v>3.5502145724635302E-2</v>
      </c>
      <c r="D24" s="10">
        <v>1.1020000000000001</v>
      </c>
      <c r="E24" s="1">
        <v>0.95562392391592899</v>
      </c>
      <c r="F24" s="11">
        <v>2.3304356776537399E-2</v>
      </c>
      <c r="I24" s="10">
        <v>1.1020000000000001</v>
      </c>
      <c r="J24" s="1">
        <v>0.88775816584281597</v>
      </c>
      <c r="K24" s="1">
        <v>1.26665731500117E-2</v>
      </c>
      <c r="L24" s="10">
        <v>1.1020000000000001</v>
      </c>
      <c r="M24" s="1">
        <v>0.93128180341254796</v>
      </c>
      <c r="N24" s="11">
        <v>6.87500157878633E-3</v>
      </c>
    </row>
    <row r="25" spans="1:14" x14ac:dyDescent="0.2">
      <c r="A25" s="10">
        <v>1.1571</v>
      </c>
      <c r="B25" s="1">
        <v>0.432859282545968</v>
      </c>
      <c r="C25" s="1">
        <v>3.5552142749575397E-2</v>
      </c>
      <c r="D25" s="10">
        <v>1.1571</v>
      </c>
      <c r="E25" s="1">
        <v>0.91471592703251903</v>
      </c>
      <c r="F25" s="11">
        <v>2.71356283661667E-2</v>
      </c>
      <c r="I25" s="10">
        <v>1.1571</v>
      </c>
      <c r="J25" s="1">
        <v>0.82044959809531903</v>
      </c>
      <c r="K25" s="1">
        <v>1.6004781513843901E-2</v>
      </c>
      <c r="L25" s="10">
        <v>1.1571</v>
      </c>
      <c r="M25" s="1">
        <v>0.86206292149016195</v>
      </c>
      <c r="N25" s="11">
        <v>1.2261586521575499E-2</v>
      </c>
    </row>
    <row r="26" spans="1:14" x14ac:dyDescent="0.2">
      <c r="A26" s="10">
        <v>1.2121999999999999</v>
      </c>
      <c r="B26" s="1">
        <v>0.50071611133096094</v>
      </c>
      <c r="C26" s="1">
        <v>3.09116737862032E-2</v>
      </c>
      <c r="D26" s="10">
        <v>1.2121999999999999</v>
      </c>
      <c r="E26" s="1">
        <v>0.87003019199224296</v>
      </c>
      <c r="F26" s="11">
        <v>2.9086328796004899E-2</v>
      </c>
      <c r="I26" s="10">
        <v>1.2121999999999999</v>
      </c>
      <c r="J26" s="1">
        <v>0.74848519280275805</v>
      </c>
      <c r="K26" s="1">
        <v>1.8650390506616502E-2</v>
      </c>
      <c r="L26" s="10">
        <v>1.2121999999999999</v>
      </c>
      <c r="M26" s="1">
        <v>0.78533114172002005</v>
      </c>
      <c r="N26" s="11">
        <v>1.6205562785435099E-2</v>
      </c>
    </row>
    <row r="27" spans="1:14" x14ac:dyDescent="0.2">
      <c r="A27" s="10">
        <v>1.2673000000000001</v>
      </c>
      <c r="B27" s="1">
        <v>0.58577555091985101</v>
      </c>
      <c r="C27" s="1">
        <v>2.43448206455022E-2</v>
      </c>
      <c r="D27" s="10">
        <v>1.2673000000000001</v>
      </c>
      <c r="E27" s="1">
        <v>0.83282245120371601</v>
      </c>
      <c r="F27" s="11">
        <v>3.3719249736360701E-2</v>
      </c>
      <c r="I27" s="10">
        <v>1.2673000000000001</v>
      </c>
      <c r="J27" s="1">
        <v>0.67135172982662605</v>
      </c>
      <c r="K27" s="1">
        <v>2.04671602372959E-2</v>
      </c>
      <c r="L27" s="10">
        <v>1.2673000000000001</v>
      </c>
      <c r="M27" s="1">
        <v>0.70190258621648505</v>
      </c>
      <c r="N27" s="11">
        <v>1.8338042597023801E-2</v>
      </c>
    </row>
    <row r="28" spans="1:14" x14ac:dyDescent="0.2">
      <c r="A28" s="10">
        <v>1.3224</v>
      </c>
      <c r="B28" s="1">
        <v>0.68083449356580195</v>
      </c>
      <c r="C28" s="1">
        <v>1.9620699028495302E-2</v>
      </c>
      <c r="D28" s="10">
        <v>1.3224</v>
      </c>
      <c r="E28" s="1">
        <v>0.77637797813188303</v>
      </c>
      <c r="F28" s="11">
        <v>3.4782485973419999E-2</v>
      </c>
      <c r="I28" s="10">
        <v>1.3224</v>
      </c>
      <c r="J28" s="1">
        <v>0.58646843678069005</v>
      </c>
      <c r="K28" s="1">
        <v>2.1705179607356202E-2</v>
      </c>
      <c r="L28" s="10">
        <v>1.3224</v>
      </c>
      <c r="M28" s="1">
        <v>0.61404388257220099</v>
      </c>
      <c r="N28" s="11">
        <v>2.0623693281411198E-2</v>
      </c>
    </row>
    <row r="29" spans="1:14" x14ac:dyDescent="0.2">
      <c r="A29" s="10">
        <v>1.3774999999999999</v>
      </c>
      <c r="B29" s="1">
        <v>0.77400844913846201</v>
      </c>
      <c r="C29" s="1">
        <v>1.9348871894251999E-2</v>
      </c>
      <c r="D29" s="10">
        <v>1.3774999999999999</v>
      </c>
      <c r="E29" s="1">
        <v>0.67692573761505404</v>
      </c>
      <c r="F29" s="11">
        <v>3.2163680664366402E-2</v>
      </c>
      <c r="I29" s="10">
        <v>1.3774999999999999</v>
      </c>
      <c r="J29" s="1">
        <v>0.49337908238184902</v>
      </c>
      <c r="K29" s="1">
        <v>2.0657765693110099E-2</v>
      </c>
      <c r="L29" s="10">
        <v>1.3774999999999999</v>
      </c>
      <c r="M29" s="1">
        <v>0.51947312881761298</v>
      </c>
      <c r="N29" s="11">
        <v>2.21645233283661E-2</v>
      </c>
    </row>
    <row r="30" spans="1:14" x14ac:dyDescent="0.2">
      <c r="A30" s="10">
        <v>1.4326000000000001</v>
      </c>
      <c r="B30" s="1">
        <v>0.84003003687946498</v>
      </c>
      <c r="C30" s="1">
        <v>2.2035990386517199E-2</v>
      </c>
      <c r="D30" s="10">
        <v>1.4326000000000001</v>
      </c>
      <c r="E30" s="1">
        <v>0.53829618631228304</v>
      </c>
      <c r="F30" s="11">
        <v>3.1512744931619402E-2</v>
      </c>
      <c r="I30" s="10">
        <v>1.4326000000000001</v>
      </c>
      <c r="J30" s="1">
        <v>0.39561570610334101</v>
      </c>
      <c r="K30" s="1">
        <v>1.6462914175591099E-2</v>
      </c>
      <c r="L30" s="10">
        <v>1.4326000000000001</v>
      </c>
      <c r="M30" s="1">
        <v>0.420641715239645</v>
      </c>
      <c r="N30" s="11">
        <v>2.0908388940675302E-2</v>
      </c>
    </row>
    <row r="31" spans="1:14" x14ac:dyDescent="0.2">
      <c r="A31" s="10">
        <v>1.4877</v>
      </c>
      <c r="B31" s="1">
        <v>0.84608659563817601</v>
      </c>
      <c r="C31" s="1">
        <v>2.1479365443295699E-2</v>
      </c>
      <c r="D31" s="10">
        <v>1.4877</v>
      </c>
      <c r="E31" s="1">
        <v>0.39183865421404102</v>
      </c>
      <c r="F31" s="11">
        <v>2.9745273615028201E-2</v>
      </c>
      <c r="I31" s="10">
        <v>1.4877</v>
      </c>
      <c r="J31" s="1">
        <v>0.30106978982254401</v>
      </c>
      <c r="K31" s="1">
        <v>9.7758234360435202E-3</v>
      </c>
      <c r="L31" s="10">
        <v>1.4877</v>
      </c>
      <c r="M31" s="1">
        <v>0.32519905919902897</v>
      </c>
      <c r="N31" s="11">
        <v>1.6512025243135799E-2</v>
      </c>
    </row>
    <row r="32" spans="1:14" x14ac:dyDescent="0.2">
      <c r="A32" s="10">
        <v>1.5427999999999999</v>
      </c>
      <c r="B32" s="1">
        <v>0.77292660913073996</v>
      </c>
      <c r="C32" s="1">
        <v>1.3146373051384899E-2</v>
      </c>
      <c r="D32" s="10">
        <v>1.5427999999999999</v>
      </c>
      <c r="E32" s="1">
        <v>0.26490800505899298</v>
      </c>
      <c r="F32" s="11">
        <v>2.19842985471571E-2</v>
      </c>
      <c r="I32" s="10">
        <v>1.5427999999999999</v>
      </c>
      <c r="J32" s="1">
        <v>0.217481573586467</v>
      </c>
      <c r="K32" s="1">
        <v>2.1339297640424401E-3</v>
      </c>
      <c r="L32" s="10">
        <v>1.5427999999999999</v>
      </c>
      <c r="M32" s="1">
        <v>0.24115677108602701</v>
      </c>
      <c r="N32" s="11">
        <v>9.5773948908972999E-3</v>
      </c>
    </row>
    <row r="33" spans="1:14" x14ac:dyDescent="0.2">
      <c r="A33" s="10">
        <v>1.5979000000000001</v>
      </c>
      <c r="B33" s="1">
        <v>0.62666456556211803</v>
      </c>
      <c r="C33" s="1">
        <v>6.6089507842789002E-3</v>
      </c>
      <c r="D33" s="10">
        <v>1.5979000000000001</v>
      </c>
      <c r="E33" s="1">
        <v>0.16545403752920901</v>
      </c>
      <c r="F33" s="11">
        <v>1.2341254941316999E-2</v>
      </c>
      <c r="I33" s="10">
        <v>1.5979000000000001</v>
      </c>
      <c r="J33" s="1">
        <v>0.151772596491522</v>
      </c>
      <c r="K33" s="1">
        <v>4.9553133411844403E-3</v>
      </c>
      <c r="L33" s="10">
        <v>1.5979000000000001</v>
      </c>
      <c r="M33" s="1">
        <v>0.17242629464352999</v>
      </c>
      <c r="N33" s="11">
        <v>2.2393857948217301E-3</v>
      </c>
    </row>
    <row r="34" spans="1:14" x14ac:dyDescent="0.2">
      <c r="A34" s="10">
        <v>1.653</v>
      </c>
      <c r="B34" s="1">
        <v>0.44483782415372602</v>
      </c>
      <c r="C34" s="1">
        <v>6.8519563763670497E-3</v>
      </c>
      <c r="D34" s="10">
        <v>1.653</v>
      </c>
      <c r="E34" s="1">
        <v>9.3419371924603603E-2</v>
      </c>
      <c r="F34" s="11">
        <v>5.6328775783941699E-3</v>
      </c>
      <c r="I34" s="10">
        <v>1.653</v>
      </c>
      <c r="J34" s="1">
        <v>0.10487873521940801</v>
      </c>
      <c r="K34" s="1">
        <v>1.02371213378811E-2</v>
      </c>
      <c r="L34" s="10">
        <v>1.653</v>
      </c>
      <c r="M34" s="1">
        <v>0.120112348517804</v>
      </c>
      <c r="N34" s="11">
        <v>4.4184190439600299E-3</v>
      </c>
    </row>
    <row r="35" spans="1:14" x14ac:dyDescent="0.2">
      <c r="A35" s="10">
        <v>1.7081</v>
      </c>
      <c r="B35" s="1">
        <v>0.27680729980912699</v>
      </c>
      <c r="C35" s="1">
        <v>1.2402478940478899E-2</v>
      </c>
      <c r="D35" s="10">
        <v>1.7081</v>
      </c>
      <c r="E35" s="1">
        <v>4.9085173276153603E-2</v>
      </c>
      <c r="F35" s="11">
        <v>1.2950700191281001E-3</v>
      </c>
      <c r="I35" s="10">
        <v>1.7081</v>
      </c>
      <c r="J35" s="1">
        <v>7.2164373494612105E-2</v>
      </c>
      <c r="K35" s="1">
        <v>1.3900112569598701E-2</v>
      </c>
      <c r="L35" s="10">
        <v>1.7081</v>
      </c>
      <c r="M35" s="1">
        <v>8.1136889531553902E-2</v>
      </c>
      <c r="N35" s="11">
        <v>9.8616849009943493E-3</v>
      </c>
    </row>
    <row r="36" spans="1:14" x14ac:dyDescent="0.2">
      <c r="A36" s="10">
        <v>1.7632000000000001</v>
      </c>
      <c r="B36" s="1">
        <v>0.151533340594317</v>
      </c>
      <c r="C36" s="1">
        <v>2.00547240712502E-2</v>
      </c>
      <c r="D36" s="10">
        <v>1.7632000000000001</v>
      </c>
      <c r="E36" s="1">
        <v>2.6463742795925099E-2</v>
      </c>
      <c r="F36" s="11">
        <v>2.8333343597564901E-3</v>
      </c>
      <c r="I36" s="10">
        <v>1.7632000000000001</v>
      </c>
      <c r="J36" s="1">
        <v>4.8603484602585602E-2</v>
      </c>
      <c r="K36" s="1">
        <v>1.6153037595237601E-2</v>
      </c>
      <c r="L36" s="10">
        <v>1.7632000000000001</v>
      </c>
      <c r="M36" s="1">
        <v>5.3000003184670297E-2</v>
      </c>
      <c r="N36" s="11">
        <v>1.3551747153578099E-2</v>
      </c>
    </row>
    <row r="37" spans="1:14" x14ac:dyDescent="0.2">
      <c r="A37" s="10">
        <v>1.8183</v>
      </c>
      <c r="B37" s="1">
        <v>7.2194659167859901E-2</v>
      </c>
      <c r="C37" s="1">
        <v>2.7205121302080498E-2</v>
      </c>
      <c r="D37" s="10">
        <v>1.8183</v>
      </c>
      <c r="E37" s="1">
        <v>1.7905280457239301E-2</v>
      </c>
      <c r="F37" s="11">
        <v>7.4058601690799499E-3</v>
      </c>
      <c r="I37" s="10">
        <v>1.8183</v>
      </c>
      <c r="J37" s="1">
        <v>3.2182097544935499E-2</v>
      </c>
      <c r="K37" s="1">
        <v>1.71306108516542E-2</v>
      </c>
      <c r="L37" s="10">
        <v>1.8183</v>
      </c>
      <c r="M37" s="1">
        <v>3.4115801947669402E-2</v>
      </c>
      <c r="N37" s="11">
        <v>1.51595531001997E-2</v>
      </c>
    </row>
    <row r="38" spans="1:14" x14ac:dyDescent="0.2">
      <c r="A38" s="10">
        <v>1.8734</v>
      </c>
      <c r="B38" s="1">
        <v>2.86701408191989E-2</v>
      </c>
      <c r="C38" s="1">
        <v>3.2852153683007E-2</v>
      </c>
      <c r="D38" s="10">
        <v>1.8734</v>
      </c>
      <c r="E38" s="1">
        <v>1.20909766039704E-2</v>
      </c>
      <c r="F38" s="11">
        <v>1.22976436864438E-2</v>
      </c>
      <c r="I38" s="10">
        <v>1.8734</v>
      </c>
      <c r="J38" s="1">
        <v>2.1487232794654601E-2</v>
      </c>
      <c r="K38" s="1">
        <v>1.73402308854314E-2</v>
      </c>
      <c r="L38" s="10">
        <v>1.8734</v>
      </c>
      <c r="M38" s="1">
        <v>2.24369468938511E-2</v>
      </c>
      <c r="N38" s="11">
        <v>1.50244546963755E-2</v>
      </c>
    </row>
    <row r="39" spans="1:14" x14ac:dyDescent="0.2">
      <c r="A39" s="10">
        <v>1.9285000000000001</v>
      </c>
      <c r="B39" s="1">
        <v>7.1002848698042903E-3</v>
      </c>
      <c r="C39" s="1">
        <v>3.6875020396203599E-2</v>
      </c>
      <c r="D39" s="10">
        <v>1.9285000000000001</v>
      </c>
      <c r="E39" s="1">
        <v>6.0246611819875498E-3</v>
      </c>
      <c r="F39" s="11">
        <v>1.7222597061247898E-2</v>
      </c>
      <c r="I39" s="10">
        <v>1.9285000000000001</v>
      </c>
      <c r="J39" s="1">
        <v>1.43899250970371E-2</v>
      </c>
      <c r="K39" s="1">
        <v>1.7304730834196601E-2</v>
      </c>
      <c r="L39" s="10">
        <v>1.9285000000000001</v>
      </c>
      <c r="M39" s="1">
        <v>1.5529512340268699E-2</v>
      </c>
      <c r="N39" s="11">
        <v>1.44508255365673E-2</v>
      </c>
    </row>
    <row r="40" spans="1:14" ht="17" thickBot="1" x14ac:dyDescent="0.25">
      <c r="A40" s="12">
        <v>1.9836</v>
      </c>
      <c r="B40" s="13">
        <v>0</v>
      </c>
      <c r="C40" s="13">
        <v>4.0490420637697699E-2</v>
      </c>
      <c r="D40" s="12">
        <v>1.9836</v>
      </c>
      <c r="E40" s="13">
        <v>0</v>
      </c>
      <c r="F40" s="14">
        <v>2.1728258681915101E-2</v>
      </c>
      <c r="I40" s="12">
        <v>1.9836</v>
      </c>
      <c r="J40" s="13">
        <v>8.7601347397102004E-3</v>
      </c>
      <c r="K40" s="13">
        <v>1.7186728717276601E-2</v>
      </c>
      <c r="L40" s="12">
        <v>1.9836</v>
      </c>
      <c r="M40" s="13">
        <v>1.02471539513253E-2</v>
      </c>
      <c r="N40" s="14">
        <v>1.4327043514963E-2</v>
      </c>
    </row>
    <row r="57" spans="3:3" x14ac:dyDescent="0.2">
      <c r="C57" s="2"/>
    </row>
    <row r="89" spans="3:3" x14ac:dyDescent="0.2">
      <c r="C8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Figure.2A</vt:lpstr>
      <vt:lpstr>Figure.2B-C</vt:lpstr>
      <vt:lpstr>Figure.2D-G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2022-10-25T16:56:23Z</dcterms:created>
  <dcterms:modified xsi:type="dcterms:W3CDTF">2023-05-09T17:56:16Z</dcterms:modified>
</cp:coreProperties>
</file>