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um\Desktop\Lab\論文\論文7R- ILC1\eLife\revise\submit\SourceData\"/>
    </mc:Choice>
  </mc:AlternateContent>
  <xr:revisionPtr revIDLastSave="0" documentId="13_ncr:1_{D9328CEB-4A1D-4543-97E2-E7015684F58E}" xr6:coauthVersionLast="47" xr6:coauthVersionMax="47" xr10:uidLastSave="{00000000-0000-0000-0000-000000000000}"/>
  <bookViews>
    <workbookView xWindow="-108" yWindow="-108" windowWidth="23256" windowHeight="12456" firstSheet="1" activeTab="5" xr2:uid="{233F87D0-0759-436D-9D51-01B1CCD870A5}"/>
  </bookViews>
  <sheets>
    <sheet name="Figure 1B" sheetId="1" r:id="rId1"/>
    <sheet name="Figure 1D" sheetId="2" r:id="rId2"/>
    <sheet name="Figure 1I" sheetId="3" r:id="rId3"/>
    <sheet name="Figure 1J" sheetId="4" r:id="rId4"/>
    <sheet name="Figure 1-figure supplement 1B" sheetId="5" r:id="rId5"/>
    <sheet name="Figure 1-figure supplement 1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8" i="1"/>
  <c r="P11" i="1"/>
  <c r="P14" i="1"/>
  <c r="H16" i="1"/>
</calcChain>
</file>

<file path=xl/sharedStrings.xml><?xml version="1.0" encoding="utf-8"?>
<sst xmlns="http://schemas.openxmlformats.org/spreadsheetml/2006/main" count="84" uniqueCount="45">
  <si>
    <t>Percentage</t>
    <phoneticPr fontId="1"/>
  </si>
  <si>
    <t>ILC1</t>
    <phoneticPr fontId="1"/>
  </si>
  <si>
    <t>NK</t>
    <phoneticPr fontId="1"/>
  </si>
  <si>
    <t>7R- ILC1</t>
    <phoneticPr fontId="1"/>
  </si>
  <si>
    <t>7R+ ILC1</t>
    <phoneticPr fontId="1"/>
  </si>
  <si>
    <t>T</t>
    <phoneticPr fontId="1"/>
  </si>
  <si>
    <t>SP</t>
    <phoneticPr fontId="1"/>
  </si>
  <si>
    <t>BM</t>
    <phoneticPr fontId="1"/>
  </si>
  <si>
    <t>AL</t>
    <phoneticPr fontId="1"/>
  </si>
  <si>
    <t>AL NK</t>
    <phoneticPr fontId="1"/>
  </si>
  <si>
    <t>Legend</t>
    <phoneticPr fontId="1"/>
  </si>
  <si>
    <t>FL</t>
    <phoneticPr fontId="1"/>
  </si>
  <si>
    <t>Eomes</t>
    <phoneticPr fontId="1"/>
  </si>
  <si>
    <t>T-bet</t>
    <phoneticPr fontId="1"/>
  </si>
  <si>
    <t>SG</t>
    <phoneticPr fontId="1"/>
  </si>
  <si>
    <t>mLN</t>
    <phoneticPr fontId="1"/>
  </si>
  <si>
    <t>PC</t>
    <phoneticPr fontId="1"/>
  </si>
  <si>
    <t>LPL</t>
    <phoneticPr fontId="1"/>
  </si>
  <si>
    <t>SP NK</t>
    <phoneticPr fontId="1"/>
  </si>
  <si>
    <t>BM ILC1</t>
    <phoneticPr fontId="1"/>
  </si>
  <si>
    <t>BM NK</t>
    <phoneticPr fontId="1"/>
  </si>
  <si>
    <t>AL ILC1</t>
    <phoneticPr fontId="1"/>
  </si>
  <si>
    <t>FL G1-ILC</t>
    <phoneticPr fontId="1"/>
  </si>
  <si>
    <t>TRAIL</t>
    <phoneticPr fontId="1"/>
  </si>
  <si>
    <t>CXCR3</t>
    <phoneticPr fontId="1"/>
  </si>
  <si>
    <t>CD62L</t>
    <phoneticPr fontId="1"/>
  </si>
  <si>
    <t>CD200R</t>
    <phoneticPr fontId="1"/>
  </si>
  <si>
    <t>CD69</t>
    <phoneticPr fontId="1"/>
  </si>
  <si>
    <t>CD25</t>
    <phoneticPr fontId="1"/>
  </si>
  <si>
    <t>NKG2D</t>
    <phoneticPr fontId="1"/>
  </si>
  <si>
    <t>Thy1</t>
    <phoneticPr fontId="1"/>
  </si>
  <si>
    <t>CXCR6</t>
    <phoneticPr fontId="1"/>
  </si>
  <si>
    <t>CD11b</t>
    <phoneticPr fontId="1"/>
  </si>
  <si>
    <t>IL-7R</t>
    <phoneticPr fontId="1"/>
  </si>
  <si>
    <t>KLRG1</t>
    <phoneticPr fontId="1"/>
  </si>
  <si>
    <t>CD49a</t>
    <phoneticPr fontId="1"/>
  </si>
  <si>
    <t>CD49b</t>
    <phoneticPr fontId="1"/>
  </si>
  <si>
    <t>IL-7-/-</t>
  </si>
  <si>
    <t>IL-7-/-</t>
    <phoneticPr fontId="1"/>
  </si>
  <si>
    <t>WT</t>
    <phoneticPr fontId="1"/>
  </si>
  <si>
    <t>Spleen ILC1</t>
  </si>
  <si>
    <t>BM ILC1</t>
  </si>
  <si>
    <t>AL 7R− ILC1</t>
    <phoneticPr fontId="1"/>
  </si>
  <si>
    <t>AL 7R+ ILC1</t>
    <phoneticPr fontId="1"/>
  </si>
  <si>
    <t>AL 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</si>
</sst>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C0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203D1-7249-4012-BDAD-217375523D10}">
  <dimension ref="A1:Q57"/>
  <sheetViews>
    <sheetView zoomScale="55" zoomScaleNormal="55" workbookViewId="0">
      <selection activeCell="G32" sqref="G32"/>
    </sheetView>
  </sheetViews>
  <sheetFormatPr defaultColWidth="10.90625" defaultRowHeight="19.8" x14ac:dyDescent="0.5"/>
  <cols>
    <col min="4" max="4" width="11.54296875" customWidth="1"/>
    <col min="8" max="8" width="11.453125" customWidth="1"/>
  </cols>
  <sheetData>
    <row r="1" spans="1:17" x14ac:dyDescent="0.5">
      <c r="A1" s="1" t="s">
        <v>10</v>
      </c>
      <c r="B1" s="1" t="s">
        <v>36</v>
      </c>
      <c r="C1" s="1" t="s">
        <v>35</v>
      </c>
      <c r="D1" s="1" t="s">
        <v>34</v>
      </c>
      <c r="E1" s="1" t="s">
        <v>33</v>
      </c>
      <c r="F1" s="1" t="s">
        <v>32</v>
      </c>
      <c r="G1" s="1" t="s">
        <v>31</v>
      </c>
      <c r="H1" s="1" t="s">
        <v>30</v>
      </c>
      <c r="I1" s="1" t="s">
        <v>29</v>
      </c>
      <c r="J1" s="1" t="s">
        <v>28</v>
      </c>
      <c r="K1" s="1" t="s">
        <v>27</v>
      </c>
      <c r="L1" s="1" t="s">
        <v>26</v>
      </c>
      <c r="M1" s="1" t="s">
        <v>25</v>
      </c>
      <c r="N1" s="1" t="s">
        <v>24</v>
      </c>
      <c r="O1" s="1" t="s">
        <v>23</v>
      </c>
      <c r="P1" s="1" t="s">
        <v>13</v>
      </c>
      <c r="Q1" s="1" t="s">
        <v>12</v>
      </c>
    </row>
    <row r="2" spans="1:17" x14ac:dyDescent="0.5">
      <c r="A2" t="s">
        <v>22</v>
      </c>
      <c r="B2">
        <v>479</v>
      </c>
      <c r="C2">
        <v>7530</v>
      </c>
      <c r="D2">
        <v>28.65</v>
      </c>
      <c r="E2">
        <v>273.5</v>
      </c>
      <c r="F2">
        <v>819</v>
      </c>
      <c r="G2">
        <v>1020</v>
      </c>
      <c r="H2">
        <v>2023</v>
      </c>
      <c r="I2">
        <v>216</v>
      </c>
      <c r="J2">
        <v>28.5</v>
      </c>
      <c r="K2">
        <v>998</v>
      </c>
      <c r="L2">
        <v>2075</v>
      </c>
      <c r="M2">
        <v>159</v>
      </c>
      <c r="N2">
        <v>2366</v>
      </c>
      <c r="O2">
        <v>129</v>
      </c>
      <c r="P2">
        <v>2454</v>
      </c>
      <c r="Q2">
        <v>1471</v>
      </c>
    </row>
    <row r="3" spans="1:17" x14ac:dyDescent="0.5">
      <c r="A3" t="s">
        <v>22</v>
      </c>
      <c r="B3">
        <v>515.5</v>
      </c>
      <c r="C3">
        <v>7362.5</v>
      </c>
      <c r="D3">
        <v>27</v>
      </c>
      <c r="E3">
        <v>219.5</v>
      </c>
      <c r="F3">
        <v>748</v>
      </c>
      <c r="G3">
        <v>811</v>
      </c>
      <c r="H3">
        <v>2449</v>
      </c>
      <c r="I3">
        <v>209</v>
      </c>
      <c r="J3">
        <v>20.2</v>
      </c>
      <c r="K3">
        <v>862</v>
      </c>
      <c r="L3">
        <v>2185</v>
      </c>
      <c r="M3">
        <v>160</v>
      </c>
      <c r="N3">
        <v>2349</v>
      </c>
      <c r="O3">
        <v>108</v>
      </c>
      <c r="P3">
        <v>2487</v>
      </c>
      <c r="Q3">
        <v>1551</v>
      </c>
    </row>
    <row r="4" spans="1:17" x14ac:dyDescent="0.5">
      <c r="A4" t="s">
        <v>22</v>
      </c>
      <c r="B4">
        <v>514</v>
      </c>
      <c r="C4">
        <v>6882</v>
      </c>
      <c r="D4">
        <v>27.3</v>
      </c>
      <c r="E4">
        <v>256.5</v>
      </c>
      <c r="F4">
        <v>726.5</v>
      </c>
      <c r="G4">
        <v>826</v>
      </c>
      <c r="H4">
        <v>2144</v>
      </c>
      <c r="I4">
        <v>213</v>
      </c>
      <c r="J4">
        <v>19</v>
      </c>
      <c r="K4">
        <v>797</v>
      </c>
      <c r="L4">
        <v>2157</v>
      </c>
      <c r="M4">
        <v>127</v>
      </c>
      <c r="N4">
        <v>1968</v>
      </c>
      <c r="O4">
        <v>109</v>
      </c>
      <c r="P4">
        <v>2610</v>
      </c>
      <c r="Q4">
        <v>1488</v>
      </c>
    </row>
    <row r="5" spans="1:17" x14ac:dyDescent="0.5">
      <c r="A5" t="s">
        <v>9</v>
      </c>
      <c r="B5">
        <v>2268</v>
      </c>
      <c r="C5">
        <v>57.4</v>
      </c>
      <c r="D5">
        <v>169</v>
      </c>
      <c r="E5">
        <v>123</v>
      </c>
      <c r="F5">
        <v>1470</v>
      </c>
      <c r="G5">
        <v>139</v>
      </c>
      <c r="H5">
        <v>2950</v>
      </c>
      <c r="I5">
        <f>51*5</f>
        <v>255</v>
      </c>
      <c r="J5">
        <v>10.5</v>
      </c>
      <c r="K5">
        <v>102</v>
      </c>
      <c r="L5">
        <v>53.6</v>
      </c>
      <c r="M5">
        <v>897</v>
      </c>
      <c r="N5">
        <v>385</v>
      </c>
      <c r="O5">
        <v>23.7</v>
      </c>
      <c r="P5">
        <v>5542</v>
      </c>
      <c r="Q5">
        <v>4369</v>
      </c>
    </row>
    <row r="6" spans="1:17" x14ac:dyDescent="0.5">
      <c r="A6" t="s">
        <v>9</v>
      </c>
      <c r="B6">
        <v>2529</v>
      </c>
      <c r="C6">
        <v>58.5</v>
      </c>
      <c r="D6">
        <v>159</v>
      </c>
      <c r="E6">
        <v>127</v>
      </c>
      <c r="F6">
        <v>1246</v>
      </c>
      <c r="G6">
        <v>152</v>
      </c>
      <c r="H6">
        <v>2360</v>
      </c>
      <c r="I6">
        <v>181</v>
      </c>
      <c r="J6">
        <v>10.3</v>
      </c>
      <c r="K6">
        <v>113</v>
      </c>
      <c r="L6">
        <v>47.6</v>
      </c>
      <c r="M6">
        <v>1150</v>
      </c>
      <c r="N6">
        <v>365</v>
      </c>
      <c r="O6">
        <v>21.6</v>
      </c>
      <c r="P6">
        <v>4735</v>
      </c>
      <c r="Q6">
        <v>4032</v>
      </c>
    </row>
    <row r="7" spans="1:17" x14ac:dyDescent="0.5">
      <c r="A7" t="s">
        <v>9</v>
      </c>
      <c r="B7">
        <v>2299</v>
      </c>
      <c r="C7">
        <v>69</v>
      </c>
      <c r="D7">
        <v>225</v>
      </c>
      <c r="E7">
        <v>135</v>
      </c>
      <c r="F7">
        <v>1618</v>
      </c>
      <c r="G7">
        <v>157</v>
      </c>
      <c r="H7">
        <v>2750</v>
      </c>
      <c r="I7">
        <v>170</v>
      </c>
      <c r="J7">
        <v>12.9</v>
      </c>
      <c r="K7">
        <v>110</v>
      </c>
      <c r="L7">
        <v>54.8</v>
      </c>
      <c r="M7">
        <v>1235</v>
      </c>
      <c r="N7">
        <v>260</v>
      </c>
      <c r="O7">
        <v>28.5</v>
      </c>
      <c r="P7">
        <v>3413</v>
      </c>
      <c r="Q7">
        <v>3559</v>
      </c>
    </row>
    <row r="8" spans="1:17" x14ac:dyDescent="0.5">
      <c r="A8" t="s">
        <v>21</v>
      </c>
      <c r="B8">
        <v>117</v>
      </c>
      <c r="C8">
        <v>6380</v>
      </c>
      <c r="D8">
        <v>30.7</v>
      </c>
      <c r="E8">
        <v>1185</v>
      </c>
      <c r="F8">
        <v>406</v>
      </c>
      <c r="G8">
        <v>1689</v>
      </c>
      <c r="H8">
        <v>5062</v>
      </c>
      <c r="I8">
        <f>43.4*5</f>
        <v>217</v>
      </c>
      <c r="J8">
        <v>32</v>
      </c>
      <c r="K8">
        <v>663</v>
      </c>
      <c r="L8">
        <v>1698</v>
      </c>
      <c r="M8">
        <v>131</v>
      </c>
      <c r="N8">
        <v>2044</v>
      </c>
      <c r="O8">
        <v>398</v>
      </c>
      <c r="P8">
        <v>5467</v>
      </c>
      <c r="Q8">
        <v>1434</v>
      </c>
    </row>
    <row r="9" spans="1:17" x14ac:dyDescent="0.5">
      <c r="A9" t="s">
        <v>21</v>
      </c>
      <c r="B9">
        <v>151</v>
      </c>
      <c r="C9">
        <v>6384</v>
      </c>
      <c r="D9">
        <v>28.6</v>
      </c>
      <c r="E9">
        <v>826</v>
      </c>
      <c r="F9">
        <v>410</v>
      </c>
      <c r="G9">
        <v>1592</v>
      </c>
      <c r="H9">
        <v>4483</v>
      </c>
      <c r="I9">
        <v>205</v>
      </c>
      <c r="J9">
        <v>33.4</v>
      </c>
      <c r="K9">
        <v>650</v>
      </c>
      <c r="L9">
        <v>1586</v>
      </c>
      <c r="M9">
        <v>128</v>
      </c>
      <c r="N9">
        <v>1822</v>
      </c>
      <c r="O9">
        <v>368</v>
      </c>
      <c r="P9">
        <v>5148</v>
      </c>
      <c r="Q9">
        <v>1346</v>
      </c>
    </row>
    <row r="10" spans="1:17" x14ac:dyDescent="0.5">
      <c r="A10" t="s">
        <v>21</v>
      </c>
      <c r="B10">
        <v>137</v>
      </c>
      <c r="C10">
        <v>5493</v>
      </c>
      <c r="D10">
        <v>27.4</v>
      </c>
      <c r="E10">
        <v>1077</v>
      </c>
      <c r="F10">
        <v>404</v>
      </c>
      <c r="G10">
        <v>1511</v>
      </c>
      <c r="H10">
        <v>6974</v>
      </c>
      <c r="I10">
        <v>217</v>
      </c>
      <c r="J10">
        <v>31.4</v>
      </c>
      <c r="K10">
        <v>613</v>
      </c>
      <c r="L10">
        <v>1574</v>
      </c>
      <c r="M10">
        <v>125</v>
      </c>
      <c r="N10">
        <v>1470</v>
      </c>
      <c r="O10">
        <v>333</v>
      </c>
      <c r="P10">
        <v>4169</v>
      </c>
      <c r="Q10">
        <v>1481</v>
      </c>
    </row>
    <row r="11" spans="1:17" x14ac:dyDescent="0.5">
      <c r="A11" t="s">
        <v>20</v>
      </c>
      <c r="B11">
        <v>4593</v>
      </c>
      <c r="C11">
        <v>85.6</v>
      </c>
      <c r="D11">
        <v>77</v>
      </c>
      <c r="E11">
        <v>326</v>
      </c>
      <c r="F11">
        <v>695</v>
      </c>
      <c r="G11">
        <v>184</v>
      </c>
      <c r="H11">
        <v>3538</v>
      </c>
      <c r="I11">
        <v>233</v>
      </c>
      <c r="J11">
        <v>14.5</v>
      </c>
      <c r="K11">
        <v>138</v>
      </c>
      <c r="L11">
        <v>103</v>
      </c>
      <c r="M11">
        <v>921</v>
      </c>
      <c r="N11">
        <v>1247</v>
      </c>
      <c r="O11">
        <v>39</v>
      </c>
      <c r="P11">
        <f>413*1.7</f>
        <v>702.1</v>
      </c>
      <c r="Q11">
        <v>4866</v>
      </c>
    </row>
    <row r="12" spans="1:17" x14ac:dyDescent="0.5">
      <c r="A12" t="s">
        <v>20</v>
      </c>
      <c r="B12">
        <v>3880</v>
      </c>
      <c r="C12">
        <v>82.3</v>
      </c>
      <c r="D12">
        <v>43.7</v>
      </c>
      <c r="E12">
        <v>285</v>
      </c>
      <c r="F12">
        <v>712</v>
      </c>
      <c r="G12">
        <v>187</v>
      </c>
      <c r="H12">
        <v>2044</v>
      </c>
      <c r="I12">
        <v>220</v>
      </c>
      <c r="J12">
        <v>14</v>
      </c>
      <c r="K12">
        <v>135</v>
      </c>
      <c r="L12">
        <v>122</v>
      </c>
      <c r="M12">
        <v>977</v>
      </c>
      <c r="N12">
        <v>1083</v>
      </c>
      <c r="O12">
        <v>41.3</v>
      </c>
      <c r="P12">
        <v>727</v>
      </c>
      <c r="Q12">
        <v>4765</v>
      </c>
    </row>
    <row r="13" spans="1:17" x14ac:dyDescent="0.5">
      <c r="A13" t="s">
        <v>20</v>
      </c>
      <c r="B13">
        <v>3936</v>
      </c>
      <c r="C13">
        <v>84.8</v>
      </c>
      <c r="D13">
        <v>48.3</v>
      </c>
      <c r="E13">
        <v>333</v>
      </c>
      <c r="F13">
        <v>763</v>
      </c>
      <c r="G13">
        <v>173</v>
      </c>
      <c r="H13">
        <v>2677</v>
      </c>
      <c r="I13">
        <v>209</v>
      </c>
      <c r="J13">
        <v>16.100000000000001</v>
      </c>
      <c r="K13">
        <v>138</v>
      </c>
      <c r="L13">
        <v>101</v>
      </c>
      <c r="M13">
        <v>1247</v>
      </c>
      <c r="N13">
        <v>927</v>
      </c>
      <c r="O13">
        <v>37.1</v>
      </c>
      <c r="P13">
        <v>819</v>
      </c>
      <c r="Q13">
        <v>4837</v>
      </c>
    </row>
    <row r="14" spans="1:17" x14ac:dyDescent="0.5">
      <c r="A14" t="s">
        <v>19</v>
      </c>
      <c r="B14">
        <v>714</v>
      </c>
      <c r="C14">
        <v>2928</v>
      </c>
      <c r="D14">
        <v>44.2</v>
      </c>
      <c r="E14">
        <v>11654</v>
      </c>
      <c r="F14">
        <v>419</v>
      </c>
      <c r="G14">
        <v>715</v>
      </c>
      <c r="H14">
        <v>5592</v>
      </c>
      <c r="I14">
        <v>223</v>
      </c>
      <c r="J14">
        <v>77.400000000000006</v>
      </c>
      <c r="K14">
        <v>293</v>
      </c>
      <c r="L14">
        <v>541</v>
      </c>
      <c r="M14">
        <v>298</v>
      </c>
      <c r="N14">
        <v>1868</v>
      </c>
      <c r="O14">
        <v>139</v>
      </c>
      <c r="P14">
        <f>533*1.7</f>
        <v>906.1</v>
      </c>
      <c r="Q14">
        <v>992</v>
      </c>
    </row>
    <row r="15" spans="1:17" x14ac:dyDescent="0.5">
      <c r="A15" t="s">
        <v>19</v>
      </c>
      <c r="B15">
        <v>530</v>
      </c>
      <c r="C15">
        <v>2906</v>
      </c>
      <c r="D15">
        <v>28.6</v>
      </c>
      <c r="E15">
        <v>8041</v>
      </c>
      <c r="F15">
        <v>712</v>
      </c>
      <c r="G15">
        <v>966</v>
      </c>
      <c r="H15">
        <v>3786</v>
      </c>
      <c r="I15">
        <v>271</v>
      </c>
      <c r="J15">
        <v>56</v>
      </c>
      <c r="K15">
        <v>393</v>
      </c>
      <c r="L15">
        <v>633</v>
      </c>
      <c r="M15">
        <v>527</v>
      </c>
      <c r="N15">
        <v>1620</v>
      </c>
      <c r="O15">
        <v>118</v>
      </c>
      <c r="P15">
        <v>889</v>
      </c>
      <c r="Q15">
        <v>918</v>
      </c>
    </row>
    <row r="16" spans="1:17" x14ac:dyDescent="0.5">
      <c r="A16" t="s">
        <v>19</v>
      </c>
      <c r="B16">
        <v>588</v>
      </c>
      <c r="C16">
        <v>3030</v>
      </c>
      <c r="D16">
        <v>25.8</v>
      </c>
      <c r="E16">
        <v>7244</v>
      </c>
      <c r="F16">
        <v>362</v>
      </c>
      <c r="G16">
        <v>816</v>
      </c>
      <c r="H16">
        <f>17569/3</f>
        <v>5856.333333333333</v>
      </c>
      <c r="I16">
        <v>306</v>
      </c>
      <c r="J16">
        <v>95.2</v>
      </c>
      <c r="K16">
        <v>359</v>
      </c>
      <c r="L16">
        <v>575</v>
      </c>
      <c r="M16">
        <v>624</v>
      </c>
      <c r="N16">
        <v>1563</v>
      </c>
      <c r="O16">
        <v>132</v>
      </c>
      <c r="P16">
        <v>1083</v>
      </c>
      <c r="Q16">
        <v>1007</v>
      </c>
    </row>
    <row r="17" spans="1:17" x14ac:dyDescent="0.5">
      <c r="A17" t="s">
        <v>18</v>
      </c>
      <c r="B17">
        <v>2926</v>
      </c>
      <c r="C17">
        <v>48.2</v>
      </c>
      <c r="D17">
        <v>87.9</v>
      </c>
      <c r="E17">
        <v>252</v>
      </c>
      <c r="F17">
        <v>1008</v>
      </c>
      <c r="G17">
        <v>107</v>
      </c>
      <c r="H17">
        <v>1743</v>
      </c>
      <c r="I17">
        <v>211</v>
      </c>
      <c r="J17">
        <v>11.6</v>
      </c>
      <c r="K17">
        <v>108</v>
      </c>
      <c r="L17">
        <v>51.5</v>
      </c>
      <c r="M17">
        <v>1077</v>
      </c>
      <c r="N17">
        <v>387</v>
      </c>
      <c r="O17">
        <v>24.2</v>
      </c>
      <c r="P17">
        <v>5793</v>
      </c>
      <c r="Q17">
        <v>5161</v>
      </c>
    </row>
    <row r="18" spans="1:17" x14ac:dyDescent="0.5">
      <c r="A18" t="s">
        <v>18</v>
      </c>
      <c r="B18">
        <v>2669</v>
      </c>
      <c r="C18">
        <v>39.9</v>
      </c>
      <c r="D18">
        <v>92.7</v>
      </c>
      <c r="E18">
        <v>209</v>
      </c>
      <c r="F18">
        <v>907</v>
      </c>
      <c r="G18">
        <v>105</v>
      </c>
      <c r="H18">
        <v>1346</v>
      </c>
      <c r="I18">
        <v>202</v>
      </c>
      <c r="J18">
        <v>12.8</v>
      </c>
      <c r="K18">
        <v>109</v>
      </c>
      <c r="L18">
        <v>48.1</v>
      </c>
      <c r="M18">
        <v>992</v>
      </c>
      <c r="N18">
        <v>364</v>
      </c>
      <c r="O18">
        <v>22.7</v>
      </c>
      <c r="P18">
        <v>5399</v>
      </c>
      <c r="Q18">
        <v>5099</v>
      </c>
    </row>
    <row r="19" spans="1:17" x14ac:dyDescent="0.5">
      <c r="A19" t="s">
        <v>18</v>
      </c>
      <c r="B19">
        <v>2548</v>
      </c>
      <c r="C19">
        <v>48.7</v>
      </c>
      <c r="D19">
        <v>113</v>
      </c>
      <c r="E19">
        <v>225</v>
      </c>
      <c r="F19">
        <v>1133</v>
      </c>
      <c r="G19">
        <v>112</v>
      </c>
      <c r="H19">
        <v>1817</v>
      </c>
      <c r="I19">
        <v>192</v>
      </c>
      <c r="J19">
        <v>13.1</v>
      </c>
      <c r="K19">
        <v>103</v>
      </c>
      <c r="L19">
        <v>47.8</v>
      </c>
      <c r="M19">
        <v>1404</v>
      </c>
      <c r="N19">
        <v>292</v>
      </c>
      <c r="O19">
        <v>22.8</v>
      </c>
      <c r="P19">
        <v>5123</v>
      </c>
      <c r="Q19">
        <v>4972</v>
      </c>
    </row>
    <row r="57" spans="10:10" x14ac:dyDescent="0.5">
      <c r="J57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03E3-B1DF-4B15-873B-35F83789F676}">
  <dimension ref="A1:S17"/>
  <sheetViews>
    <sheetView zoomScale="71" workbookViewId="0">
      <selection activeCell="R17" sqref="R17"/>
    </sheetView>
  </sheetViews>
  <sheetFormatPr defaultRowHeight="19.8" x14ac:dyDescent="0.5"/>
  <sheetData>
    <row r="1" spans="1:19" x14ac:dyDescent="0.5">
      <c r="A1" s="1" t="s">
        <v>11</v>
      </c>
      <c r="C1" s="1" t="s">
        <v>8</v>
      </c>
      <c r="E1" s="1" t="s">
        <v>7</v>
      </c>
      <c r="G1" s="1" t="s">
        <v>17</v>
      </c>
      <c r="I1" s="1" t="s">
        <v>16</v>
      </c>
      <c r="K1" s="1" t="s">
        <v>6</v>
      </c>
      <c r="M1" s="1" t="s">
        <v>15</v>
      </c>
      <c r="O1" s="1" t="s">
        <v>14</v>
      </c>
      <c r="S1" s="1"/>
    </row>
    <row r="2" spans="1:19" x14ac:dyDescent="0.5">
      <c r="A2" s="1" t="s">
        <v>0</v>
      </c>
      <c r="C2" s="1" t="s">
        <v>0</v>
      </c>
      <c r="E2" s="1" t="s">
        <v>0</v>
      </c>
      <c r="G2" s="1" t="s">
        <v>0</v>
      </c>
      <c r="I2" s="1" t="s">
        <v>0</v>
      </c>
      <c r="K2" s="1" t="s">
        <v>0</v>
      </c>
      <c r="M2" s="1" t="s">
        <v>0</v>
      </c>
      <c r="O2" s="1" t="s">
        <v>0</v>
      </c>
      <c r="Q2" s="1"/>
      <c r="R2" s="1"/>
      <c r="S2" s="1"/>
    </row>
    <row r="3" spans="1:19" x14ac:dyDescent="0.5">
      <c r="A3">
        <v>96.6</v>
      </c>
      <c r="C3">
        <v>46</v>
      </c>
      <c r="E3">
        <v>7.14</v>
      </c>
      <c r="G3">
        <v>9.6300000000000008</v>
      </c>
      <c r="I3">
        <v>9.09</v>
      </c>
      <c r="K3">
        <v>11.7</v>
      </c>
      <c r="M3">
        <v>3.23</v>
      </c>
      <c r="O3">
        <v>83.2</v>
      </c>
    </row>
    <row r="4" spans="1:19" x14ac:dyDescent="0.5">
      <c r="A4">
        <v>95.3</v>
      </c>
      <c r="C4">
        <v>55.4</v>
      </c>
      <c r="E4">
        <v>14.8</v>
      </c>
      <c r="G4">
        <v>16</v>
      </c>
      <c r="I4">
        <v>22.7</v>
      </c>
      <c r="K4">
        <v>12.7</v>
      </c>
      <c r="M4">
        <v>4.53</v>
      </c>
      <c r="O4">
        <v>96.9</v>
      </c>
    </row>
    <row r="5" spans="1:19" x14ac:dyDescent="0.5">
      <c r="A5">
        <v>96.6</v>
      </c>
      <c r="C5">
        <v>52.1</v>
      </c>
      <c r="E5">
        <v>0</v>
      </c>
      <c r="G5">
        <v>7.75</v>
      </c>
      <c r="I5">
        <v>8.43</v>
      </c>
      <c r="K5">
        <v>10.5</v>
      </c>
      <c r="M5">
        <v>1.58</v>
      </c>
      <c r="O5">
        <v>95.3</v>
      </c>
    </row>
    <row r="6" spans="1:19" x14ac:dyDescent="0.5">
      <c r="A6">
        <v>94.3</v>
      </c>
      <c r="C6">
        <v>48.7</v>
      </c>
      <c r="E6">
        <v>0</v>
      </c>
      <c r="G6">
        <v>13.9</v>
      </c>
      <c r="I6">
        <v>7.61</v>
      </c>
      <c r="K6">
        <v>3.85</v>
      </c>
      <c r="M6">
        <v>3.96</v>
      </c>
      <c r="O6">
        <v>89.8</v>
      </c>
    </row>
    <row r="7" spans="1:19" x14ac:dyDescent="0.5">
      <c r="A7">
        <v>95.3</v>
      </c>
      <c r="C7">
        <v>47.1</v>
      </c>
      <c r="E7">
        <v>11.8</v>
      </c>
      <c r="G7">
        <v>19.600000000000001</v>
      </c>
      <c r="I7">
        <v>6.35</v>
      </c>
      <c r="K7">
        <v>0</v>
      </c>
      <c r="M7">
        <v>3.59</v>
      </c>
      <c r="O7">
        <v>94.7</v>
      </c>
    </row>
    <row r="8" spans="1:19" x14ac:dyDescent="0.5">
      <c r="A8">
        <v>95.6</v>
      </c>
      <c r="C8">
        <v>41.6</v>
      </c>
      <c r="E8">
        <v>14.3</v>
      </c>
      <c r="G8">
        <v>20</v>
      </c>
      <c r="I8">
        <v>10</v>
      </c>
      <c r="K8">
        <v>3.57</v>
      </c>
      <c r="M8">
        <v>3.51</v>
      </c>
      <c r="O8">
        <v>96.1</v>
      </c>
    </row>
    <row r="9" spans="1:19" x14ac:dyDescent="0.5">
      <c r="A9">
        <v>97.7</v>
      </c>
      <c r="C9">
        <v>58.2</v>
      </c>
    </row>
    <row r="10" spans="1:19" x14ac:dyDescent="0.5">
      <c r="A10">
        <v>99</v>
      </c>
      <c r="C10">
        <v>48.2</v>
      </c>
    </row>
    <row r="11" spans="1:19" x14ac:dyDescent="0.5">
      <c r="A11">
        <v>97.5</v>
      </c>
    </row>
    <row r="12" spans="1:19" x14ac:dyDescent="0.5">
      <c r="A12">
        <v>97.6</v>
      </c>
    </row>
    <row r="13" spans="1:19" x14ac:dyDescent="0.5">
      <c r="A13">
        <v>98.8</v>
      </c>
    </row>
    <row r="14" spans="1:19" x14ac:dyDescent="0.5">
      <c r="A14">
        <v>97.6</v>
      </c>
    </row>
    <row r="15" spans="1:19" x14ac:dyDescent="0.5">
      <c r="A15">
        <v>94.5</v>
      </c>
    </row>
    <row r="16" spans="1:19" x14ac:dyDescent="0.5">
      <c r="A16">
        <v>95.6</v>
      </c>
    </row>
    <row r="17" spans="1:1" x14ac:dyDescent="0.5">
      <c r="A17">
        <v>94.2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F4C1-9DFA-48E3-A6F4-55813A58DA7E}">
  <dimension ref="A1:J9"/>
  <sheetViews>
    <sheetView workbookViewId="0">
      <selection activeCell="G13" sqref="G13"/>
    </sheetView>
  </sheetViews>
  <sheetFormatPr defaultRowHeight="19.8" x14ac:dyDescent="0.5"/>
  <sheetData>
    <row r="1" spans="1:10" x14ac:dyDescent="0.5">
      <c r="A1" s="1" t="s">
        <v>8</v>
      </c>
      <c r="F1" s="1" t="s">
        <v>7</v>
      </c>
      <c r="I1" s="1" t="s">
        <v>6</v>
      </c>
    </row>
    <row r="2" spans="1:10" x14ac:dyDescent="0.5">
      <c r="A2" s="1" t="s">
        <v>5</v>
      </c>
      <c r="B2" s="1" t="s">
        <v>2</v>
      </c>
      <c r="C2" s="1" t="s">
        <v>4</v>
      </c>
      <c r="D2" s="1" t="s">
        <v>3</v>
      </c>
      <c r="F2" s="1" t="s">
        <v>2</v>
      </c>
      <c r="G2" s="1" t="s">
        <v>1</v>
      </c>
      <c r="H2" s="1"/>
      <c r="I2" s="1" t="s">
        <v>2</v>
      </c>
      <c r="J2" s="1" t="s">
        <v>1</v>
      </c>
    </row>
    <row r="3" spans="1:10" x14ac:dyDescent="0.5">
      <c r="A3">
        <v>3.7</v>
      </c>
      <c r="B3">
        <v>18.399999999999999</v>
      </c>
      <c r="C3">
        <v>68.599999999999994</v>
      </c>
      <c r="D3">
        <v>62.5</v>
      </c>
      <c r="F3">
        <v>46.9</v>
      </c>
      <c r="G3">
        <v>66.7</v>
      </c>
      <c r="I3">
        <v>29</v>
      </c>
      <c r="J3">
        <v>85.7</v>
      </c>
    </row>
    <row r="4" spans="1:10" x14ac:dyDescent="0.5">
      <c r="A4">
        <v>1.94</v>
      </c>
      <c r="B4">
        <v>17.600000000000001</v>
      </c>
      <c r="C4">
        <v>72</v>
      </c>
      <c r="D4">
        <v>53.7</v>
      </c>
      <c r="F4">
        <v>29</v>
      </c>
      <c r="G4">
        <v>75</v>
      </c>
      <c r="I4">
        <v>20.8</v>
      </c>
      <c r="J4">
        <v>60</v>
      </c>
    </row>
    <row r="5" spans="1:10" x14ac:dyDescent="0.5">
      <c r="A5">
        <v>2.33</v>
      </c>
      <c r="B5">
        <v>16.899999999999999</v>
      </c>
      <c r="C5">
        <v>72.7</v>
      </c>
      <c r="D5">
        <v>68.8</v>
      </c>
      <c r="F5">
        <v>20.9</v>
      </c>
      <c r="G5">
        <v>60</v>
      </c>
      <c r="I5">
        <v>16.7</v>
      </c>
      <c r="J5">
        <v>90</v>
      </c>
    </row>
    <row r="6" spans="1:10" x14ac:dyDescent="0.5">
      <c r="A6">
        <v>2.15</v>
      </c>
      <c r="B6">
        <v>20.399999999999999</v>
      </c>
      <c r="C6">
        <v>80.599999999999994</v>
      </c>
      <c r="D6">
        <v>67.900000000000006</v>
      </c>
      <c r="I6">
        <v>20.3</v>
      </c>
      <c r="J6">
        <v>67.099999999999994</v>
      </c>
    </row>
    <row r="7" spans="1:10" x14ac:dyDescent="0.5">
      <c r="A7">
        <v>0.52</v>
      </c>
      <c r="B7">
        <v>21.1</v>
      </c>
      <c r="C7">
        <v>86.4</v>
      </c>
      <c r="D7">
        <v>88.9</v>
      </c>
      <c r="I7">
        <v>15</v>
      </c>
      <c r="J7">
        <v>63.6</v>
      </c>
    </row>
    <row r="8" spans="1:10" x14ac:dyDescent="0.5">
      <c r="A8">
        <v>2.68</v>
      </c>
      <c r="B8">
        <v>18.100000000000001</v>
      </c>
      <c r="C8">
        <v>77</v>
      </c>
      <c r="D8">
        <v>60.4</v>
      </c>
      <c r="F8" s="2"/>
      <c r="I8">
        <v>20.5</v>
      </c>
      <c r="J8">
        <v>72.2</v>
      </c>
    </row>
    <row r="9" spans="1:10" x14ac:dyDescent="0.5">
      <c r="H9" s="2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52B6-5DF8-4C2F-A2E7-F9D230666202}">
  <dimension ref="A1:D6"/>
  <sheetViews>
    <sheetView workbookViewId="0">
      <selection activeCell="G18" sqref="G18"/>
    </sheetView>
  </sheetViews>
  <sheetFormatPr defaultRowHeight="19.8" x14ac:dyDescent="0.5"/>
  <sheetData>
    <row r="1" spans="1:4" x14ac:dyDescent="0.5">
      <c r="A1" s="1" t="s">
        <v>0</v>
      </c>
      <c r="B1" s="1"/>
      <c r="C1" s="1"/>
      <c r="D1" s="1"/>
    </row>
    <row r="2" spans="1:4" x14ac:dyDescent="0.5">
      <c r="A2">
        <v>93.5</v>
      </c>
    </row>
    <row r="3" spans="1:4" x14ac:dyDescent="0.5">
      <c r="A3">
        <v>90.6</v>
      </c>
    </row>
    <row r="4" spans="1:4" x14ac:dyDescent="0.5">
      <c r="A4">
        <v>93.5</v>
      </c>
    </row>
    <row r="5" spans="1:4" x14ac:dyDescent="0.5">
      <c r="A5">
        <v>89.4</v>
      </c>
    </row>
    <row r="6" spans="1:4" x14ac:dyDescent="0.5">
      <c r="A6">
        <v>87.5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5E48-18BB-4293-9322-E31BC51DC750}">
  <dimension ref="A1:E12"/>
  <sheetViews>
    <sheetView zoomScale="53" workbookViewId="0">
      <selection activeCell="D23" sqref="D23"/>
    </sheetView>
  </sheetViews>
  <sheetFormatPr defaultColWidth="10.90625" defaultRowHeight="19.8" x14ac:dyDescent="0.5"/>
  <sheetData>
    <row r="1" spans="1:5" x14ac:dyDescent="0.5">
      <c r="A1" s="1" t="s">
        <v>10</v>
      </c>
      <c r="B1" s="1" t="s">
        <v>5</v>
      </c>
      <c r="C1" s="1" t="s">
        <v>2</v>
      </c>
      <c r="D1" s="1" t="s">
        <v>3</v>
      </c>
      <c r="E1" s="1" t="s">
        <v>4</v>
      </c>
    </row>
    <row r="2" spans="1:5" x14ac:dyDescent="0.5">
      <c r="A2" t="s">
        <v>39</v>
      </c>
      <c r="B2" s="2">
        <v>47.218181648429621</v>
      </c>
      <c r="C2" s="2">
        <v>3.5820620308473692</v>
      </c>
      <c r="D2" s="2">
        <v>0.71059117899690027</v>
      </c>
      <c r="E2">
        <v>0.74672300000000003</v>
      </c>
    </row>
    <row r="3" spans="1:5" x14ac:dyDescent="0.5">
      <c r="A3" t="s">
        <v>39</v>
      </c>
      <c r="B3" s="2">
        <v>41.000845392610273</v>
      </c>
      <c r="C3" s="2">
        <v>3.138793575016162</v>
      </c>
      <c r="D3" s="2">
        <v>0.60375951066686562</v>
      </c>
      <c r="E3">
        <v>0.67840299999999998</v>
      </c>
    </row>
    <row r="4" spans="1:5" x14ac:dyDescent="0.5">
      <c r="A4" t="s">
        <v>39</v>
      </c>
      <c r="B4" s="2">
        <v>28.658763928220747</v>
      </c>
      <c r="C4" s="2">
        <v>4.4012466024391284</v>
      </c>
      <c r="D4" s="2">
        <v>0.62330121956425832</v>
      </c>
      <c r="E4">
        <v>0.876606</v>
      </c>
    </row>
    <row r="5" spans="1:5" x14ac:dyDescent="0.5">
      <c r="A5" t="s">
        <v>39</v>
      </c>
      <c r="B5" s="2">
        <v>33.057329697939437</v>
      </c>
      <c r="C5" s="2">
        <v>2.9827443656300088</v>
      </c>
      <c r="D5" s="2">
        <v>0.69160336389882615</v>
      </c>
      <c r="E5">
        <v>0.49625000000000002</v>
      </c>
    </row>
    <row r="6" spans="1:5" x14ac:dyDescent="0.5">
      <c r="A6" t="s">
        <v>39</v>
      </c>
      <c r="B6" s="2">
        <v>29.498380004628558</v>
      </c>
      <c r="C6" s="2">
        <v>3.5651469567229808</v>
      </c>
      <c r="D6" s="2">
        <v>0.62601249710715112</v>
      </c>
      <c r="E6">
        <v>0.67287699999999995</v>
      </c>
    </row>
    <row r="7" spans="1:5" x14ac:dyDescent="0.5">
      <c r="B7" s="2"/>
    </row>
    <row r="8" spans="1:5" x14ac:dyDescent="0.5">
      <c r="A8" s="3" t="s">
        <v>38</v>
      </c>
      <c r="B8" s="2">
        <v>5.8607189738157199</v>
      </c>
      <c r="C8" s="2">
        <v>4.8858899661469728</v>
      </c>
      <c r="D8" s="2">
        <v>1.4639707067683025</v>
      </c>
      <c r="E8">
        <v>1.5800380000000001</v>
      </c>
    </row>
    <row r="9" spans="1:5" x14ac:dyDescent="0.5">
      <c r="A9" s="3" t="s">
        <v>38</v>
      </c>
      <c r="B9" s="2">
        <v>3.9193548387096775</v>
      </c>
      <c r="C9" s="2">
        <v>5.596774193548387</v>
      </c>
      <c r="D9" s="2">
        <v>0.57603686635944695</v>
      </c>
      <c r="E9">
        <v>0.87787999999999999</v>
      </c>
    </row>
    <row r="10" spans="1:5" x14ac:dyDescent="0.5">
      <c r="A10" s="3" t="s">
        <v>37</v>
      </c>
      <c r="B10" s="2">
        <v>6.5358192701040716</v>
      </c>
      <c r="C10" s="2">
        <v>6.1395105095515321</v>
      </c>
      <c r="D10" s="2">
        <v>1.2638482890761256</v>
      </c>
      <c r="E10">
        <v>1.227411</v>
      </c>
    </row>
    <row r="11" spans="1:5" x14ac:dyDescent="0.5">
      <c r="A11" s="3" t="s">
        <v>37</v>
      </c>
      <c r="B11" s="2">
        <v>6.1713759150161005</v>
      </c>
      <c r="C11" s="2">
        <v>5.9640930598552542</v>
      </c>
      <c r="D11" s="2">
        <v>1.1037139041032065</v>
      </c>
      <c r="E11">
        <v>1.1440939999999999</v>
      </c>
    </row>
    <row r="12" spans="1:5" x14ac:dyDescent="0.5">
      <c r="A12" s="3" t="s">
        <v>37</v>
      </c>
      <c r="B12" s="2">
        <v>3.5716863432489561</v>
      </c>
      <c r="C12" s="2">
        <v>7.7163399574081639</v>
      </c>
      <c r="D12" s="2">
        <v>1.4669992584103013</v>
      </c>
      <c r="E12">
        <v>0.79758600000000002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2091F-95D8-428E-BA3F-41B43BA3BEA6}">
  <dimension ref="A1:H4"/>
  <sheetViews>
    <sheetView tabSelected="1" workbookViewId="0">
      <selection activeCell="D13" sqref="D13"/>
    </sheetView>
  </sheetViews>
  <sheetFormatPr defaultRowHeight="19.8" x14ac:dyDescent="0.5"/>
  <sheetData>
    <row r="1" spans="1:8" x14ac:dyDescent="0.5">
      <c r="A1" s="1" t="s">
        <v>44</v>
      </c>
      <c r="B1" s="1" t="s">
        <v>9</v>
      </c>
      <c r="C1" s="1" t="s">
        <v>43</v>
      </c>
      <c r="D1" s="1" t="s">
        <v>42</v>
      </c>
      <c r="E1" s="1" t="s">
        <v>41</v>
      </c>
      <c r="F1" s="1" t="s">
        <v>40</v>
      </c>
      <c r="G1" s="1"/>
      <c r="H1" s="1"/>
    </row>
    <row r="2" spans="1:8" x14ac:dyDescent="0.5">
      <c r="A2">
        <v>37.4</v>
      </c>
      <c r="B2">
        <v>69</v>
      </c>
      <c r="C2">
        <v>88</v>
      </c>
      <c r="D2">
        <v>84.1</v>
      </c>
      <c r="E2">
        <v>89.9</v>
      </c>
      <c r="F2">
        <v>92.3</v>
      </c>
    </row>
    <row r="3" spans="1:8" x14ac:dyDescent="0.5">
      <c r="A3">
        <v>54</v>
      </c>
      <c r="B3">
        <v>51</v>
      </c>
      <c r="C3">
        <v>91</v>
      </c>
      <c r="D3">
        <v>85.4</v>
      </c>
      <c r="E3">
        <v>92.4</v>
      </c>
      <c r="F3">
        <v>91</v>
      </c>
    </row>
    <row r="4" spans="1:8" x14ac:dyDescent="0.5">
      <c r="A4">
        <v>50.4</v>
      </c>
      <c r="B4">
        <v>53.7</v>
      </c>
      <c r="C4">
        <v>91.3</v>
      </c>
      <c r="D4">
        <v>88.7</v>
      </c>
      <c r="E4">
        <v>90.8</v>
      </c>
      <c r="F4">
        <v>98.8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Figure 1B</vt:lpstr>
      <vt:lpstr>Figure 1D</vt:lpstr>
      <vt:lpstr>Figure 1I</vt:lpstr>
      <vt:lpstr>Figure 1J</vt:lpstr>
      <vt:lpstr>Figure 1-figure supplement 1B</vt:lpstr>
      <vt:lpstr>Figure 1-figure supplement 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旭拓真</dc:creator>
  <cp:lastModifiedBy>旭拓真</cp:lastModifiedBy>
  <dcterms:created xsi:type="dcterms:W3CDTF">2023-05-06T00:19:07Z</dcterms:created>
  <dcterms:modified xsi:type="dcterms:W3CDTF">2023-05-06T10:42:01Z</dcterms:modified>
</cp:coreProperties>
</file>