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Full Submission準備\投稿用\Source data\"/>
    </mc:Choice>
  </mc:AlternateContent>
  <xr:revisionPtr revIDLastSave="0" documentId="13_ncr:1_{BF646144-0F0D-43AC-9D06-041F0C2700B1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1—figure supplement 2B" sheetId="1" r:id="rId1"/>
    <sheet name="Figure 1—figure supplement 2C" sheetId="3" r:id="rId2"/>
    <sheet name="Figure 1—figure supplement 2D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4" l="1"/>
  <c r="F17" i="4"/>
  <c r="E16" i="4"/>
  <c r="E17" i="4"/>
  <c r="D16" i="4"/>
  <c r="D17" i="4"/>
  <c r="C16" i="4"/>
  <c r="C17" i="4"/>
  <c r="F15" i="4"/>
  <c r="E15" i="4"/>
  <c r="D15" i="4"/>
  <c r="C15" i="4"/>
  <c r="F16" i="3"/>
  <c r="F17" i="3"/>
  <c r="E16" i="3"/>
  <c r="E17" i="3"/>
  <c r="D16" i="3"/>
  <c r="D17" i="3"/>
  <c r="C16" i="3"/>
  <c r="C17" i="3"/>
  <c r="F15" i="3"/>
  <c r="E15" i="3"/>
  <c r="D15" i="3"/>
  <c r="C15" i="3"/>
  <c r="F18" i="1"/>
  <c r="F19" i="1"/>
  <c r="E18" i="1"/>
  <c r="E19" i="1"/>
  <c r="D18" i="1"/>
  <c r="D19" i="1"/>
  <c r="C18" i="1"/>
  <c r="C19" i="1"/>
  <c r="F17" i="1"/>
  <c r="E17" i="1"/>
  <c r="D17" i="1"/>
  <c r="C17" i="1"/>
</calcChain>
</file>

<file path=xl/sharedStrings.xml><?xml version="1.0" encoding="utf-8"?>
<sst xmlns="http://schemas.openxmlformats.org/spreadsheetml/2006/main" count="159" uniqueCount="54">
  <si>
    <t>GMR&gt;EGFP</t>
    <phoneticPr fontId="1"/>
  </si>
  <si>
    <t>GMR&gt;(G4C2)89(H)</t>
    <phoneticPr fontId="1"/>
  </si>
  <si>
    <t>biological replicates (n)</t>
    <phoneticPr fontId="1"/>
  </si>
  <si>
    <t>EGFP</t>
    <phoneticPr fontId="1"/>
  </si>
  <si>
    <t>F</t>
  </si>
  <si>
    <t>P value</t>
  </si>
  <si>
    <t>P value summary</t>
  </si>
  <si>
    <t>****</t>
  </si>
  <si>
    <t>Are differences among means statistically significant? (P &lt; 0.05)</t>
  </si>
  <si>
    <t>Yes</t>
  </si>
  <si>
    <t>R square</t>
  </si>
  <si>
    <t>average</t>
    <phoneticPr fontId="1"/>
  </si>
  <si>
    <t>SD</t>
    <phoneticPr fontId="1"/>
  </si>
  <si>
    <t>SE</t>
    <phoneticPr fontId="1"/>
  </si>
  <si>
    <t>DF</t>
  </si>
  <si>
    <t>Mean Diff.</t>
  </si>
  <si>
    <t>95% CI of diff.</t>
  </si>
  <si>
    <t>Significant?</t>
  </si>
  <si>
    <t>Summary</t>
  </si>
  <si>
    <t>Test details</t>
  </si>
  <si>
    <t>Mean 1</t>
  </si>
  <si>
    <t>Mean 2</t>
  </si>
  <si>
    <t>SE of diff.</t>
  </si>
  <si>
    <t>n1</t>
  </si>
  <si>
    <t>q</t>
  </si>
  <si>
    <t>FUS line 2</t>
    <phoneticPr fontId="1"/>
  </si>
  <si>
    <t>FUS line 3</t>
    <phoneticPr fontId="1"/>
  </si>
  <si>
    <t>***</t>
  </si>
  <si>
    <t>Tukey's multiple comparisons test</t>
  </si>
  <si>
    <t>n2</t>
  </si>
  <si>
    <t xml:space="preserve">ANOVA summary </t>
    <phoneticPr fontId="1"/>
  </si>
  <si>
    <t>GMR&gt;(G4C2)89(H),EGFP vs. GMR&gt;(G4C2)89(H), FUS line 2</t>
    <phoneticPr fontId="1"/>
  </si>
  <si>
    <t>GMR&gt;(G4C2)89(H),EGFP vs. GMR&gt;(G4C2)89(H), FUS line 3</t>
    <phoneticPr fontId="1"/>
  </si>
  <si>
    <t>GMR&gt;(G4C2)89(H),EGFP vs. GMR&gt;EGFP,EGFP</t>
    <phoneticPr fontId="1"/>
  </si>
  <si>
    <t>GMR&gt;(G4C2)42</t>
    <phoneticPr fontId="1"/>
  </si>
  <si>
    <t>GMR&gt;(G4C2)42,EGFP vs. GMR&gt;(G4C2)42, FUS line 3</t>
  </si>
  <si>
    <t>GMR&gt;(G4C2)42,EGFP vs. GMR&gt;EGFP,EGFP</t>
  </si>
  <si>
    <t>GMR&gt;(G4C2)42,EGFP vs. GMR&gt;(G4C2)42, FUS line 2</t>
  </si>
  <si>
    <t>-26.93 to -14.87</t>
  </si>
  <si>
    <t>-48.93 to -36.87</t>
  </si>
  <si>
    <t>&lt;0.0001</t>
  </si>
  <si>
    <t>Adjusted P value</t>
    <phoneticPr fontId="1"/>
  </si>
  <si>
    <t>35.17 to 47.23</t>
  </si>
  <si>
    <t>35.40 to 67.60</t>
  </si>
  <si>
    <t>27.21 to 42.79</t>
  </si>
  <si>
    <t>GMR&gt;(G4C2)42,EGFP vs. GMR&gt;EGFP,EGFP</t>
    <phoneticPr fontId="1"/>
  </si>
  <si>
    <t>-38.99 to -23.41</t>
  </si>
  <si>
    <t>-41.79 to -26.21</t>
  </si>
  <si>
    <t>-41.20 to -8.997</t>
  </si>
  <si>
    <t>-60.30 to -28.10</t>
  </si>
  <si>
    <t>Figure 1—figure supplement 2C. Quantification of eye pigmentation (average of "GMR&gt;EGFP ,EGFP"=100)</t>
    <phoneticPr fontId="1"/>
  </si>
  <si>
    <t>Figure 1—figure supplement 2B. Quantification of eye size (average of "GMR&gt;EGFP ,EGFP"=100)</t>
    <phoneticPr fontId="1"/>
  </si>
  <si>
    <t>Figure 1—figure supplement 2D. Quantification of eye pigmentation (average of "GMR&gt;EGFP ,EGFP"=100)</t>
    <phoneticPr fontId="1"/>
  </si>
  <si>
    <r>
      <t>Figure 1—</t>
    </r>
    <r>
      <rPr>
        <b/>
        <sz val="12"/>
        <color theme="1"/>
        <rFont val="游ゴシック"/>
        <family val="2"/>
        <charset val="128"/>
      </rPr>
      <t>figure supplement 2—</t>
    </r>
    <r>
      <rPr>
        <b/>
        <sz val="12"/>
        <color theme="1"/>
        <rFont val="Arial"/>
        <family val="2"/>
      </rPr>
      <t>source data 1. Statistical data related to Figure 1—figure supplement 2B, 2</t>
    </r>
    <r>
      <rPr>
        <b/>
        <sz val="12"/>
        <color theme="1"/>
        <rFont val="游ゴシック"/>
        <family val="2"/>
        <charset val="128"/>
      </rPr>
      <t>C and 2D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</si>
</sst>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zoomScale="70" zoomScaleNormal="70" workbookViewId="0"/>
  </sheetViews>
  <sheetFormatPr defaultColWidth="11.5" defaultRowHeight="15" x14ac:dyDescent="0.3"/>
  <cols>
    <col min="1" max="7" width="11.5" style="10"/>
    <col min="8" max="8" width="64.3125" style="10" bestFit="1" customWidth="1"/>
    <col min="9" max="9" width="11.6875" style="1" bestFit="1" customWidth="1"/>
    <col min="10" max="10" width="16.4375" style="1" bestFit="1" customWidth="1"/>
    <col min="11" max="11" width="13.8125" style="1" bestFit="1" customWidth="1"/>
    <col min="12" max="12" width="11.4375" style="1" bestFit="1" customWidth="1"/>
    <col min="13" max="13" width="19.5625" style="1" bestFit="1" customWidth="1"/>
    <col min="14" max="14" width="4.3125" style="1" bestFit="1" customWidth="1"/>
    <col min="15" max="15" width="7.4375" style="1" bestFit="1" customWidth="1"/>
    <col min="16" max="16" width="4.3125" style="1" bestFit="1" customWidth="1"/>
    <col min="17" max="17" width="11.5" style="16"/>
    <col min="18" max="16384" width="11.5" style="10"/>
  </cols>
  <sheetData>
    <row r="1" spans="1:20" ht="19.899999999999999" x14ac:dyDescent="0.3">
      <c r="A1" s="23" t="s">
        <v>53</v>
      </c>
    </row>
    <row r="3" spans="1:20" x14ac:dyDescent="0.3">
      <c r="A3" s="10" t="s">
        <v>51</v>
      </c>
      <c r="Q3" s="10"/>
    </row>
    <row r="5" spans="1:20" x14ac:dyDescent="0.3">
      <c r="B5" s="2"/>
      <c r="C5" s="2" t="s">
        <v>0</v>
      </c>
      <c r="D5" s="24" t="s">
        <v>1</v>
      </c>
      <c r="E5" s="24"/>
      <c r="F5" s="24"/>
      <c r="G5" s="9"/>
      <c r="H5" s="20" t="s">
        <v>30</v>
      </c>
      <c r="I5" s="21"/>
      <c r="J5" s="3"/>
      <c r="K5" s="3"/>
      <c r="L5" s="3"/>
      <c r="M5" s="3"/>
      <c r="N5" s="15"/>
      <c r="Q5" s="10"/>
      <c r="R5" s="16"/>
      <c r="S5" s="1"/>
      <c r="T5" s="1"/>
    </row>
    <row r="6" spans="1:20" x14ac:dyDescent="0.3">
      <c r="B6" s="4" t="s">
        <v>2</v>
      </c>
      <c r="C6" s="5" t="s">
        <v>3</v>
      </c>
      <c r="D6" s="5" t="s">
        <v>3</v>
      </c>
      <c r="E6" s="5" t="s">
        <v>25</v>
      </c>
      <c r="F6" s="2" t="s">
        <v>26</v>
      </c>
      <c r="G6" s="9"/>
      <c r="H6" s="11" t="s">
        <v>4</v>
      </c>
      <c r="I6" s="3">
        <v>162.30000000000001</v>
      </c>
      <c r="J6" s="3"/>
      <c r="K6" s="3"/>
      <c r="L6" s="3"/>
      <c r="M6" s="3"/>
      <c r="N6" s="15"/>
      <c r="Q6" s="10"/>
      <c r="R6" s="16"/>
      <c r="S6" s="1"/>
      <c r="T6" s="1"/>
    </row>
    <row r="7" spans="1:20" x14ac:dyDescent="0.3">
      <c r="B7" s="17">
        <v>1</v>
      </c>
      <c r="C7" s="12">
        <v>100</v>
      </c>
      <c r="D7" s="12">
        <v>60</v>
      </c>
      <c r="E7" s="12">
        <v>70</v>
      </c>
      <c r="F7" s="12">
        <v>103</v>
      </c>
      <c r="G7" s="13"/>
      <c r="H7" s="11" t="s">
        <v>5</v>
      </c>
      <c r="I7" s="3" t="s">
        <v>40</v>
      </c>
      <c r="J7" s="3"/>
      <c r="K7" s="3"/>
      <c r="L7" s="3"/>
      <c r="M7" s="3"/>
      <c r="N7" s="15"/>
      <c r="Q7" s="10"/>
      <c r="R7" s="16"/>
      <c r="S7" s="1"/>
      <c r="T7" s="1"/>
    </row>
    <row r="8" spans="1:20" x14ac:dyDescent="0.3">
      <c r="B8" s="10">
        <v>2</v>
      </c>
      <c r="C8" s="13">
        <v>99</v>
      </c>
      <c r="D8" s="13">
        <v>58</v>
      </c>
      <c r="E8" s="13">
        <v>86</v>
      </c>
      <c r="F8" s="13">
        <v>101</v>
      </c>
      <c r="G8" s="13"/>
      <c r="H8" s="11" t="s">
        <v>6</v>
      </c>
      <c r="I8" s="3" t="s">
        <v>7</v>
      </c>
      <c r="J8" s="3"/>
      <c r="K8" s="3"/>
      <c r="L8" s="3"/>
      <c r="M8" s="3"/>
      <c r="N8" s="15"/>
      <c r="Q8" s="10"/>
      <c r="R8" s="16"/>
      <c r="S8" s="1"/>
      <c r="T8" s="1"/>
    </row>
    <row r="9" spans="1:20" x14ac:dyDescent="0.3">
      <c r="B9" s="10">
        <v>3</v>
      </c>
      <c r="C9" s="13">
        <v>101</v>
      </c>
      <c r="D9" s="13">
        <v>60</v>
      </c>
      <c r="E9" s="13">
        <v>84</v>
      </c>
      <c r="F9" s="13">
        <v>95</v>
      </c>
      <c r="G9" s="13"/>
      <c r="H9" s="11" t="s">
        <v>8</v>
      </c>
      <c r="I9" s="3" t="s">
        <v>9</v>
      </c>
      <c r="J9" s="3"/>
      <c r="K9" s="3"/>
      <c r="L9" s="3"/>
      <c r="M9" s="3"/>
      <c r="N9" s="15"/>
      <c r="Q9" s="10"/>
      <c r="R9" s="16"/>
      <c r="S9" s="1"/>
      <c r="T9" s="1"/>
    </row>
    <row r="10" spans="1:20" x14ac:dyDescent="0.3">
      <c r="B10" s="10">
        <v>4</v>
      </c>
      <c r="C10" s="13">
        <v>104</v>
      </c>
      <c r="D10" s="13">
        <v>59</v>
      </c>
      <c r="E10" s="13">
        <v>69</v>
      </c>
      <c r="F10" s="13">
        <v>104</v>
      </c>
      <c r="G10" s="13"/>
      <c r="H10" s="11" t="s">
        <v>10</v>
      </c>
      <c r="I10" s="3">
        <v>0.93110000000000004</v>
      </c>
      <c r="J10" s="3"/>
      <c r="K10" s="3"/>
      <c r="L10" s="3"/>
      <c r="M10" s="3"/>
      <c r="N10" s="15"/>
      <c r="Q10" s="10"/>
      <c r="R10" s="16"/>
      <c r="S10" s="1"/>
      <c r="T10" s="1"/>
    </row>
    <row r="11" spans="1:20" x14ac:dyDescent="0.3">
      <c r="B11" s="10">
        <v>5</v>
      </c>
      <c r="C11" s="13">
        <v>99</v>
      </c>
      <c r="D11" s="13">
        <v>57</v>
      </c>
      <c r="E11" s="13">
        <v>82</v>
      </c>
      <c r="F11" s="13">
        <v>93</v>
      </c>
      <c r="G11" s="13"/>
      <c r="H11" s="11"/>
      <c r="I11" s="3"/>
      <c r="J11" s="3"/>
      <c r="K11" s="3"/>
      <c r="L11" s="3"/>
      <c r="M11" s="3"/>
      <c r="N11" s="15"/>
      <c r="Q11" s="10"/>
      <c r="R11" s="16"/>
      <c r="S11" s="1"/>
      <c r="T11" s="1"/>
    </row>
    <row r="12" spans="1:20" x14ac:dyDescent="0.3">
      <c r="B12" s="10">
        <v>6</v>
      </c>
      <c r="C12" s="13">
        <v>96</v>
      </c>
      <c r="D12" s="13">
        <v>59</v>
      </c>
      <c r="E12" s="13">
        <v>81</v>
      </c>
      <c r="F12" s="13">
        <v>95</v>
      </c>
      <c r="G12" s="13"/>
      <c r="H12" s="20" t="s">
        <v>28</v>
      </c>
      <c r="I12" s="22" t="s">
        <v>15</v>
      </c>
      <c r="J12" s="22" t="s">
        <v>16</v>
      </c>
      <c r="K12" s="22" t="s">
        <v>17</v>
      </c>
      <c r="L12" s="22" t="s">
        <v>18</v>
      </c>
      <c r="M12" s="22" t="s">
        <v>41</v>
      </c>
      <c r="N12" s="3"/>
      <c r="O12" s="3"/>
      <c r="P12" s="3"/>
      <c r="R12" s="3"/>
      <c r="S12" s="3"/>
      <c r="T12" s="3"/>
    </row>
    <row r="13" spans="1:20" x14ac:dyDescent="0.3">
      <c r="B13" s="10">
        <v>7</v>
      </c>
      <c r="C13" s="13">
        <v>98</v>
      </c>
      <c r="D13" s="13">
        <v>62</v>
      </c>
      <c r="E13" s="13">
        <v>69</v>
      </c>
      <c r="F13" s="13">
        <v>105</v>
      </c>
      <c r="G13" s="13"/>
      <c r="H13" s="11" t="s">
        <v>33</v>
      </c>
      <c r="I13" s="3">
        <v>41.2</v>
      </c>
      <c r="J13" s="3" t="s">
        <v>42</v>
      </c>
      <c r="K13" s="3" t="s">
        <v>9</v>
      </c>
      <c r="L13" s="3" t="s">
        <v>7</v>
      </c>
      <c r="M13" s="3" t="s">
        <v>40</v>
      </c>
      <c r="N13" s="3"/>
      <c r="O13" s="3"/>
      <c r="P13" s="3"/>
      <c r="R13" s="3"/>
      <c r="S13" s="3"/>
      <c r="T13" s="3"/>
    </row>
    <row r="14" spans="1:20" x14ac:dyDescent="0.3">
      <c r="B14" s="10">
        <v>8</v>
      </c>
      <c r="C14" s="13">
        <v>100</v>
      </c>
      <c r="D14" s="13">
        <v>61</v>
      </c>
      <c r="E14" s="13">
        <v>89</v>
      </c>
      <c r="F14" s="13">
        <v>109</v>
      </c>
      <c r="G14" s="13"/>
      <c r="H14" s="11" t="s">
        <v>31</v>
      </c>
      <c r="I14" s="3">
        <v>-20.9</v>
      </c>
      <c r="J14" s="3" t="s">
        <v>38</v>
      </c>
      <c r="K14" s="3" t="s">
        <v>9</v>
      </c>
      <c r="L14" s="3" t="s">
        <v>7</v>
      </c>
      <c r="M14" s="3" t="s">
        <v>40</v>
      </c>
      <c r="N14" s="3"/>
      <c r="O14" s="3"/>
      <c r="P14" s="3"/>
      <c r="R14" s="3"/>
      <c r="S14" s="3"/>
      <c r="T14" s="3"/>
    </row>
    <row r="15" spans="1:20" x14ac:dyDescent="0.3">
      <c r="B15" s="10">
        <v>9</v>
      </c>
      <c r="C15" s="13">
        <v>99</v>
      </c>
      <c r="D15" s="13">
        <v>57</v>
      </c>
      <c r="E15" s="13">
        <v>82</v>
      </c>
      <c r="F15" s="13">
        <v>107</v>
      </c>
      <c r="G15" s="13"/>
      <c r="H15" s="11" t="s">
        <v>32</v>
      </c>
      <c r="I15" s="3">
        <v>-42.9</v>
      </c>
      <c r="J15" s="3" t="s">
        <v>39</v>
      </c>
      <c r="K15" s="3" t="s">
        <v>9</v>
      </c>
      <c r="L15" s="3" t="s">
        <v>7</v>
      </c>
      <c r="M15" s="3" t="s">
        <v>40</v>
      </c>
      <c r="N15" s="3"/>
      <c r="O15" s="3"/>
      <c r="P15" s="3"/>
      <c r="R15" s="3"/>
      <c r="S15" s="3"/>
      <c r="T15" s="3"/>
    </row>
    <row r="16" spans="1:20" x14ac:dyDescent="0.3">
      <c r="B16" s="18">
        <v>10</v>
      </c>
      <c r="C16" s="14">
        <v>105</v>
      </c>
      <c r="D16" s="14">
        <v>56</v>
      </c>
      <c r="E16" s="14">
        <v>86</v>
      </c>
      <c r="F16" s="14">
        <v>106</v>
      </c>
      <c r="G16" s="13"/>
      <c r="H16" s="11"/>
      <c r="I16" s="3"/>
      <c r="J16" s="3"/>
      <c r="K16" s="3"/>
      <c r="L16" s="3"/>
      <c r="M16" s="3"/>
      <c r="N16" s="3"/>
      <c r="O16" s="3"/>
      <c r="P16" s="3"/>
      <c r="R16" s="3"/>
      <c r="S16" s="3"/>
      <c r="T16" s="3"/>
    </row>
    <row r="17" spans="2:20" x14ac:dyDescent="0.3">
      <c r="B17" s="10" t="s">
        <v>11</v>
      </c>
      <c r="C17" s="19">
        <f>AVERAGE(C7:C16)</f>
        <v>100.1</v>
      </c>
      <c r="D17" s="19">
        <f t="shared" ref="D17:F17" si="0">AVERAGE(D7:D16)</f>
        <v>58.9</v>
      </c>
      <c r="E17" s="19">
        <f t="shared" si="0"/>
        <v>79.8</v>
      </c>
      <c r="F17" s="19">
        <f t="shared" si="0"/>
        <v>101.8</v>
      </c>
      <c r="G17" s="19"/>
      <c r="H17" s="11"/>
      <c r="I17" s="3"/>
      <c r="J17" s="3"/>
      <c r="K17" s="3"/>
      <c r="L17" s="3"/>
      <c r="M17" s="3"/>
      <c r="N17" s="3"/>
      <c r="O17" s="3"/>
      <c r="P17" s="3"/>
      <c r="R17" s="3"/>
      <c r="S17" s="3"/>
      <c r="T17" s="3"/>
    </row>
    <row r="18" spans="2:20" x14ac:dyDescent="0.3">
      <c r="B18" s="10" t="s">
        <v>12</v>
      </c>
      <c r="C18" s="19">
        <f>STDEV(C7:C16)</f>
        <v>2.6853512081497106</v>
      </c>
      <c r="D18" s="19">
        <f t="shared" ref="D18:F18" si="1">STDEV(D7:D16)</f>
        <v>1.9119507199599981</v>
      </c>
      <c r="E18" s="19">
        <f t="shared" si="1"/>
        <v>7.598245411496876</v>
      </c>
      <c r="F18" s="19">
        <f t="shared" si="1"/>
        <v>5.6134758493389025</v>
      </c>
      <c r="G18" s="19"/>
      <c r="H18" s="20" t="s">
        <v>19</v>
      </c>
      <c r="I18" s="22" t="s">
        <v>20</v>
      </c>
      <c r="J18" s="22" t="s">
        <v>21</v>
      </c>
      <c r="K18" s="22" t="s">
        <v>15</v>
      </c>
      <c r="L18" s="22" t="s">
        <v>22</v>
      </c>
      <c r="M18" s="22" t="s">
        <v>23</v>
      </c>
      <c r="N18" s="22" t="s">
        <v>29</v>
      </c>
      <c r="O18" s="22" t="s">
        <v>24</v>
      </c>
      <c r="P18" s="22" t="s">
        <v>14</v>
      </c>
      <c r="R18" s="3"/>
      <c r="S18" s="3"/>
      <c r="T18" s="3"/>
    </row>
    <row r="19" spans="2:20" x14ac:dyDescent="0.4">
      <c r="B19" s="10" t="s">
        <v>13</v>
      </c>
      <c r="C19" s="19">
        <f>C18/SQRT(COUNT(C7:C16))</f>
        <v>0.84918261352379965</v>
      </c>
      <c r="D19" s="19">
        <f t="shared" ref="D19:F19" si="2">D18/SQRT(COUNT(D7:D16))</f>
        <v>0.60461190490723504</v>
      </c>
      <c r="E19" s="19">
        <f t="shared" si="2"/>
        <v>2.4027761721253462</v>
      </c>
      <c r="F19" s="19">
        <f t="shared" si="2"/>
        <v>1.775136927425913</v>
      </c>
      <c r="G19" s="19"/>
      <c r="H19" s="11" t="s">
        <v>33</v>
      </c>
      <c r="I19" s="7">
        <v>100.1</v>
      </c>
      <c r="J19" s="7">
        <v>58.9</v>
      </c>
      <c r="K19" s="7">
        <v>41.2</v>
      </c>
      <c r="L19" s="7">
        <v>2.2370000000000001</v>
      </c>
      <c r="M19" s="7">
        <v>10</v>
      </c>
      <c r="N19" s="7">
        <v>10</v>
      </c>
      <c r="O19" s="7">
        <v>26.04</v>
      </c>
      <c r="P19" s="7">
        <v>36</v>
      </c>
      <c r="R19" s="3"/>
      <c r="S19" s="3"/>
      <c r="T19" s="3"/>
    </row>
    <row r="20" spans="2:20" x14ac:dyDescent="0.4">
      <c r="H20" s="11" t="s">
        <v>31</v>
      </c>
      <c r="I20" s="7">
        <v>58.9</v>
      </c>
      <c r="J20" s="7">
        <v>79.8</v>
      </c>
      <c r="K20" s="7">
        <v>-20.9</v>
      </c>
      <c r="L20" s="7">
        <v>2.2370000000000001</v>
      </c>
      <c r="M20" s="7">
        <v>10</v>
      </c>
      <c r="N20" s="7">
        <v>10</v>
      </c>
      <c r="O20" s="7">
        <v>13.21</v>
      </c>
      <c r="P20" s="7">
        <v>36</v>
      </c>
      <c r="R20" s="3"/>
      <c r="S20" s="3"/>
      <c r="T20" s="3"/>
    </row>
    <row r="21" spans="2:20" x14ac:dyDescent="0.4">
      <c r="H21" s="11" t="s">
        <v>32</v>
      </c>
      <c r="I21" s="7">
        <v>58.9</v>
      </c>
      <c r="J21" s="7">
        <v>101.8</v>
      </c>
      <c r="K21" s="7">
        <v>-42.9</v>
      </c>
      <c r="L21" s="7">
        <v>2.2370000000000001</v>
      </c>
      <c r="M21" s="7">
        <v>10</v>
      </c>
      <c r="N21" s="7">
        <v>10</v>
      </c>
      <c r="O21" s="7">
        <v>27.12</v>
      </c>
      <c r="P21" s="7">
        <v>36</v>
      </c>
      <c r="R21" s="3"/>
      <c r="S21" s="3"/>
      <c r="T21" s="3"/>
    </row>
    <row r="22" spans="2:20" x14ac:dyDescent="0.3">
      <c r="H22" s="11"/>
      <c r="I22" s="3"/>
      <c r="J22" s="3"/>
      <c r="K22" s="3"/>
      <c r="L22" s="3"/>
      <c r="M22" s="3"/>
      <c r="N22" s="3"/>
      <c r="O22" s="3"/>
      <c r="P22" s="3"/>
      <c r="R22" s="3"/>
      <c r="S22" s="3"/>
      <c r="T22" s="3"/>
    </row>
    <row r="23" spans="2:20" x14ac:dyDescent="0.3">
      <c r="H23" s="11"/>
      <c r="I23" s="3"/>
      <c r="J23" s="3"/>
      <c r="K23" s="3"/>
      <c r="L23" s="3"/>
      <c r="M23" s="3"/>
      <c r="N23" s="3"/>
      <c r="O23" s="3"/>
      <c r="P23" s="3"/>
      <c r="R23" s="3"/>
      <c r="S23" s="3"/>
      <c r="T23" s="3"/>
    </row>
    <row r="24" spans="2:20" x14ac:dyDescent="0.3">
      <c r="H24" s="11"/>
      <c r="I24" s="3"/>
      <c r="J24" s="3"/>
      <c r="K24" s="3"/>
      <c r="L24" s="3"/>
      <c r="M24" s="3"/>
      <c r="N24" s="3"/>
      <c r="O24" s="3"/>
      <c r="P24" s="3"/>
      <c r="R24" s="3"/>
      <c r="S24" s="3"/>
      <c r="T24" s="3"/>
    </row>
    <row r="25" spans="2:20" x14ac:dyDescent="0.3">
      <c r="H25" s="11"/>
      <c r="I25" s="3"/>
      <c r="J25" s="3"/>
      <c r="K25" s="3"/>
      <c r="L25" s="3"/>
      <c r="M25" s="3"/>
      <c r="N25" s="3"/>
      <c r="O25" s="3"/>
      <c r="P25" s="3"/>
      <c r="R25" s="3"/>
      <c r="S25" s="3"/>
      <c r="T25" s="3"/>
    </row>
  </sheetData>
  <mergeCells count="1">
    <mergeCell ref="D5:F5"/>
  </mergeCells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D61A-614F-48DD-894F-F78E2B9B2F34}">
  <dimension ref="A1:T24"/>
  <sheetViews>
    <sheetView zoomScale="70" zoomScaleNormal="70" workbookViewId="0"/>
  </sheetViews>
  <sheetFormatPr defaultColWidth="11.5" defaultRowHeight="15" x14ac:dyDescent="0.3"/>
  <cols>
    <col min="1" max="7" width="11.5" style="10"/>
    <col min="8" max="8" width="64.3125" style="10" bestFit="1" customWidth="1"/>
    <col min="9" max="9" width="11.6875" style="1" bestFit="1" customWidth="1"/>
    <col min="10" max="10" width="16.4375" style="1" bestFit="1" customWidth="1"/>
    <col min="11" max="11" width="13.8125" style="1" bestFit="1" customWidth="1"/>
    <col min="12" max="12" width="11.4375" style="1" bestFit="1" customWidth="1"/>
    <col min="13" max="13" width="19.5625" style="1" bestFit="1" customWidth="1"/>
    <col min="14" max="14" width="4.3125" style="1" bestFit="1" customWidth="1"/>
    <col min="15" max="15" width="7.4375" style="1" bestFit="1" customWidth="1"/>
    <col min="16" max="16" width="4.3125" style="1" bestFit="1" customWidth="1"/>
    <col min="17" max="17" width="11.5" style="16"/>
    <col min="18" max="16384" width="11.5" style="10"/>
  </cols>
  <sheetData>
    <row r="1" spans="1:20" x14ac:dyDescent="0.3">
      <c r="A1" s="10" t="s">
        <v>50</v>
      </c>
      <c r="Q1" s="10"/>
    </row>
    <row r="3" spans="1:20" x14ac:dyDescent="0.3">
      <c r="B3" s="2"/>
      <c r="C3" s="2" t="s">
        <v>0</v>
      </c>
      <c r="D3" s="24" t="s">
        <v>1</v>
      </c>
      <c r="E3" s="24"/>
      <c r="F3" s="24"/>
      <c r="G3" s="9"/>
      <c r="H3" s="20" t="s">
        <v>30</v>
      </c>
      <c r="I3" s="21"/>
      <c r="J3" s="3"/>
      <c r="K3" s="3"/>
      <c r="L3" s="3"/>
      <c r="M3" s="3"/>
      <c r="N3" s="15"/>
      <c r="Q3" s="10"/>
      <c r="R3" s="16"/>
      <c r="S3" s="1"/>
      <c r="T3" s="1"/>
    </row>
    <row r="4" spans="1:20" x14ac:dyDescent="0.3">
      <c r="B4" s="4" t="s">
        <v>2</v>
      </c>
      <c r="C4" s="5" t="s">
        <v>3</v>
      </c>
      <c r="D4" s="5" t="s">
        <v>3</v>
      </c>
      <c r="E4" s="5" t="s">
        <v>25</v>
      </c>
      <c r="F4" s="2" t="s">
        <v>26</v>
      </c>
      <c r="G4" s="9"/>
      <c r="H4" s="11" t="s">
        <v>4</v>
      </c>
      <c r="I4" s="3">
        <v>29.61</v>
      </c>
      <c r="J4" s="3"/>
      <c r="K4" s="3"/>
      <c r="L4" s="3"/>
      <c r="M4" s="3"/>
      <c r="N4" s="15"/>
      <c r="Q4" s="10"/>
      <c r="R4" s="16"/>
      <c r="S4" s="1"/>
      <c r="T4" s="1"/>
    </row>
    <row r="5" spans="1:20" x14ac:dyDescent="0.4">
      <c r="B5" s="17">
        <v>1</v>
      </c>
      <c r="C5" s="6">
        <v>97</v>
      </c>
      <c r="D5" s="6">
        <v>47</v>
      </c>
      <c r="E5" s="6">
        <v>37</v>
      </c>
      <c r="F5" s="6">
        <v>98</v>
      </c>
      <c r="G5" s="13"/>
      <c r="H5" s="11" t="s">
        <v>5</v>
      </c>
      <c r="I5" s="3" t="s">
        <v>40</v>
      </c>
      <c r="J5" s="3"/>
      <c r="K5" s="3"/>
      <c r="L5" s="3"/>
      <c r="M5" s="3"/>
      <c r="N5" s="15"/>
      <c r="Q5" s="10"/>
      <c r="R5" s="16"/>
      <c r="S5" s="1"/>
      <c r="T5" s="1"/>
    </row>
    <row r="6" spans="1:20" x14ac:dyDescent="0.4">
      <c r="B6" s="10">
        <v>2</v>
      </c>
      <c r="C6" s="7">
        <v>102</v>
      </c>
      <c r="D6" s="7">
        <v>33</v>
      </c>
      <c r="E6" s="7">
        <v>57</v>
      </c>
      <c r="F6" s="7">
        <v>101</v>
      </c>
      <c r="G6" s="13"/>
      <c r="H6" s="11" t="s">
        <v>6</v>
      </c>
      <c r="I6" s="3" t="s">
        <v>7</v>
      </c>
      <c r="J6" s="3"/>
      <c r="K6" s="3"/>
      <c r="L6" s="3"/>
      <c r="M6" s="3"/>
      <c r="N6" s="15"/>
      <c r="Q6" s="10"/>
      <c r="R6" s="16"/>
      <c r="S6" s="1"/>
      <c r="T6" s="1"/>
    </row>
    <row r="7" spans="1:20" x14ac:dyDescent="0.4">
      <c r="B7" s="10">
        <v>3</v>
      </c>
      <c r="C7" s="7">
        <v>95</v>
      </c>
      <c r="D7" s="7">
        <v>63</v>
      </c>
      <c r="E7" s="7">
        <v>95</v>
      </c>
      <c r="F7" s="7">
        <v>73</v>
      </c>
      <c r="G7" s="13"/>
      <c r="H7" s="11" t="s">
        <v>8</v>
      </c>
      <c r="I7" s="3" t="s">
        <v>9</v>
      </c>
      <c r="J7" s="3"/>
      <c r="K7" s="3"/>
      <c r="L7" s="3"/>
      <c r="M7" s="3"/>
      <c r="N7" s="15"/>
      <c r="Q7" s="10"/>
      <c r="R7" s="16"/>
      <c r="S7" s="1"/>
      <c r="T7" s="1"/>
    </row>
    <row r="8" spans="1:20" x14ac:dyDescent="0.4">
      <c r="B8" s="10">
        <v>4</v>
      </c>
      <c r="C8" s="7">
        <v>101</v>
      </c>
      <c r="D8" s="7">
        <v>54</v>
      </c>
      <c r="E8" s="7">
        <v>65</v>
      </c>
      <c r="F8" s="7">
        <v>100</v>
      </c>
      <c r="G8" s="13"/>
      <c r="H8" s="11" t="s">
        <v>10</v>
      </c>
      <c r="I8" s="3">
        <v>0.71160000000000001</v>
      </c>
      <c r="J8" s="3"/>
      <c r="K8" s="3"/>
      <c r="L8" s="3"/>
      <c r="M8" s="3"/>
      <c r="N8" s="15"/>
      <c r="Q8" s="10"/>
      <c r="R8" s="16"/>
      <c r="S8" s="1"/>
      <c r="T8" s="1"/>
    </row>
    <row r="9" spans="1:20" x14ac:dyDescent="0.4">
      <c r="B9" s="10">
        <v>5</v>
      </c>
      <c r="C9" s="7">
        <v>104</v>
      </c>
      <c r="D9" s="7">
        <v>57</v>
      </c>
      <c r="E9" s="7">
        <v>85</v>
      </c>
      <c r="F9" s="7">
        <v>97</v>
      </c>
      <c r="G9" s="13"/>
      <c r="H9" s="11"/>
      <c r="I9" s="3"/>
      <c r="J9" s="3"/>
      <c r="K9" s="3"/>
      <c r="L9" s="3"/>
      <c r="M9" s="3"/>
      <c r="N9" s="15"/>
      <c r="Q9" s="10"/>
      <c r="R9" s="16"/>
      <c r="S9" s="1"/>
      <c r="T9" s="1"/>
    </row>
    <row r="10" spans="1:20" x14ac:dyDescent="0.4">
      <c r="B10" s="10">
        <v>6</v>
      </c>
      <c r="C10" s="7">
        <v>100</v>
      </c>
      <c r="D10" s="7">
        <v>54</v>
      </c>
      <c r="E10" s="7">
        <v>99</v>
      </c>
      <c r="F10" s="7">
        <v>67</v>
      </c>
      <c r="G10" s="13"/>
      <c r="H10" s="11"/>
      <c r="I10" s="3"/>
      <c r="J10" s="3"/>
      <c r="K10" s="3"/>
      <c r="L10" s="3"/>
      <c r="M10" s="3"/>
      <c r="N10" s="15"/>
      <c r="Q10" s="10"/>
      <c r="R10" s="16"/>
      <c r="S10" s="1"/>
      <c r="T10" s="1"/>
    </row>
    <row r="11" spans="1:20" x14ac:dyDescent="0.4">
      <c r="B11" s="10">
        <v>7</v>
      </c>
      <c r="C11" s="7">
        <v>99</v>
      </c>
      <c r="D11" s="7">
        <v>48</v>
      </c>
      <c r="E11" s="7">
        <v>60</v>
      </c>
      <c r="F11" s="7">
        <v>96</v>
      </c>
      <c r="G11" s="13"/>
      <c r="H11" s="20" t="s">
        <v>28</v>
      </c>
      <c r="I11" s="22" t="s">
        <v>15</v>
      </c>
      <c r="J11" s="22" t="s">
        <v>16</v>
      </c>
      <c r="K11" s="22" t="s">
        <v>17</v>
      </c>
      <c r="L11" s="22" t="s">
        <v>18</v>
      </c>
      <c r="M11" s="22" t="s">
        <v>41</v>
      </c>
      <c r="N11" s="3"/>
      <c r="O11" s="3"/>
      <c r="P11" s="3"/>
      <c r="R11" s="3"/>
      <c r="S11" s="3"/>
      <c r="T11" s="3"/>
    </row>
    <row r="12" spans="1:20" x14ac:dyDescent="0.4">
      <c r="B12" s="10">
        <v>8</v>
      </c>
      <c r="C12" s="7">
        <v>102</v>
      </c>
      <c r="D12" s="7">
        <v>20</v>
      </c>
      <c r="E12" s="7">
        <v>76</v>
      </c>
      <c r="F12" s="7">
        <v>95</v>
      </c>
      <c r="G12" s="13"/>
      <c r="H12" s="11" t="s">
        <v>33</v>
      </c>
      <c r="I12" s="3">
        <v>51.5</v>
      </c>
      <c r="J12" s="3" t="s">
        <v>43</v>
      </c>
      <c r="K12" s="3" t="s">
        <v>9</v>
      </c>
      <c r="L12" s="3" t="s">
        <v>7</v>
      </c>
      <c r="M12" s="3" t="s">
        <v>40</v>
      </c>
      <c r="N12" s="3"/>
      <c r="O12" s="3"/>
      <c r="P12" s="3"/>
      <c r="R12" s="3"/>
      <c r="S12" s="3"/>
      <c r="T12" s="3"/>
    </row>
    <row r="13" spans="1:20" x14ac:dyDescent="0.4">
      <c r="B13" s="10">
        <v>9</v>
      </c>
      <c r="C13" s="7">
        <v>100</v>
      </c>
      <c r="D13" s="7">
        <v>64</v>
      </c>
      <c r="E13" s="7">
        <v>72</v>
      </c>
      <c r="F13" s="7">
        <v>100</v>
      </c>
      <c r="G13" s="13"/>
      <c r="H13" s="11" t="s">
        <v>31</v>
      </c>
      <c r="I13" s="3">
        <v>-25.1</v>
      </c>
      <c r="J13" s="3" t="s">
        <v>48</v>
      </c>
      <c r="K13" s="3" t="s">
        <v>9</v>
      </c>
      <c r="L13" s="3" t="s">
        <v>27</v>
      </c>
      <c r="M13" s="3">
        <v>8.9999999999999998E-4</v>
      </c>
      <c r="N13" s="3"/>
      <c r="O13" s="3"/>
      <c r="P13" s="3"/>
      <c r="R13" s="3"/>
      <c r="S13" s="3"/>
      <c r="T13" s="3"/>
    </row>
    <row r="14" spans="1:20" x14ac:dyDescent="0.4">
      <c r="B14" s="18">
        <v>10</v>
      </c>
      <c r="C14" s="8">
        <v>100</v>
      </c>
      <c r="D14" s="8">
        <v>45</v>
      </c>
      <c r="E14" s="8">
        <v>90</v>
      </c>
      <c r="F14" s="8">
        <v>100</v>
      </c>
      <c r="G14" s="13"/>
      <c r="H14" s="11" t="s">
        <v>32</v>
      </c>
      <c r="I14" s="3">
        <v>-44.2</v>
      </c>
      <c r="J14" s="3" t="s">
        <v>49</v>
      </c>
      <c r="K14" s="3" t="s">
        <v>9</v>
      </c>
      <c r="L14" s="3" t="s">
        <v>7</v>
      </c>
      <c r="M14" s="3" t="s">
        <v>40</v>
      </c>
      <c r="N14" s="3"/>
      <c r="O14" s="3"/>
      <c r="P14" s="3"/>
      <c r="R14" s="3"/>
      <c r="S14" s="3"/>
      <c r="T14" s="3"/>
    </row>
    <row r="15" spans="1:20" x14ac:dyDescent="0.3">
      <c r="B15" s="10" t="s">
        <v>11</v>
      </c>
      <c r="C15" s="19">
        <f>AVERAGE(C5:C14)</f>
        <v>100</v>
      </c>
      <c r="D15" s="19">
        <f>AVERAGE(D5:D14)</f>
        <v>48.5</v>
      </c>
      <c r="E15" s="19">
        <f>AVERAGE(E5:E14)</f>
        <v>73.599999999999994</v>
      </c>
      <c r="F15" s="19">
        <f>AVERAGE(F5:F14)</f>
        <v>92.7</v>
      </c>
      <c r="G15" s="13"/>
      <c r="H15" s="11"/>
      <c r="I15" s="3"/>
      <c r="J15" s="3"/>
      <c r="K15" s="3"/>
      <c r="L15" s="3"/>
      <c r="M15" s="3"/>
      <c r="N15" s="3"/>
      <c r="O15" s="3"/>
      <c r="P15" s="3"/>
      <c r="R15" s="3"/>
      <c r="S15" s="3"/>
      <c r="T15" s="3"/>
    </row>
    <row r="16" spans="1:20" x14ac:dyDescent="0.3">
      <c r="B16" s="10" t="s">
        <v>12</v>
      </c>
      <c r="C16" s="19">
        <f>STDEV(C5:C14)</f>
        <v>2.5819888974716112</v>
      </c>
      <c r="D16" s="19">
        <f>STDEV(D5:D14)</f>
        <v>13.542115377181251</v>
      </c>
      <c r="E16" s="19">
        <f>STDEV(E5:E14)</f>
        <v>19.39186541940833</v>
      </c>
      <c r="F16" s="19">
        <f>STDEV(F5:F14)</f>
        <v>12.202458768625307</v>
      </c>
      <c r="G16" s="19"/>
      <c r="H16" s="11"/>
      <c r="I16" s="3"/>
      <c r="J16" s="3"/>
      <c r="K16" s="3"/>
      <c r="L16" s="3"/>
      <c r="M16" s="3"/>
      <c r="N16" s="3"/>
      <c r="O16" s="3"/>
      <c r="P16" s="3"/>
      <c r="R16" s="3"/>
      <c r="S16" s="3"/>
      <c r="T16" s="3"/>
    </row>
    <row r="17" spans="2:20" x14ac:dyDescent="0.3">
      <c r="B17" s="10" t="s">
        <v>13</v>
      </c>
      <c r="C17" s="19">
        <f>C16/SQRT(COUNT(C5:C14))</f>
        <v>0.81649658092772592</v>
      </c>
      <c r="D17" s="19">
        <f>D16/SQRT(COUNT(D5:D14))</f>
        <v>4.2823928928682955</v>
      </c>
      <c r="E17" s="19">
        <f>E16/SQRT(COUNT(E5:E14))</f>
        <v>6.1322462804786673</v>
      </c>
      <c r="F17" s="19">
        <f>F16/SQRT(COUNT(F5:F14))</f>
        <v>3.8587562763149559</v>
      </c>
      <c r="G17" s="19"/>
      <c r="H17" s="20" t="s">
        <v>19</v>
      </c>
      <c r="I17" s="22" t="s">
        <v>20</v>
      </c>
      <c r="J17" s="22" t="s">
        <v>21</v>
      </c>
      <c r="K17" s="22" t="s">
        <v>15</v>
      </c>
      <c r="L17" s="22" t="s">
        <v>22</v>
      </c>
      <c r="M17" s="22" t="s">
        <v>23</v>
      </c>
      <c r="N17" s="22" t="s">
        <v>29</v>
      </c>
      <c r="O17" s="22" t="s">
        <v>24</v>
      </c>
      <c r="P17" s="22" t="s">
        <v>14</v>
      </c>
      <c r="R17" s="3"/>
      <c r="S17" s="3"/>
      <c r="T17" s="3"/>
    </row>
    <row r="18" spans="2:20" x14ac:dyDescent="0.4">
      <c r="G18" s="19"/>
      <c r="H18" s="11" t="s">
        <v>33</v>
      </c>
      <c r="I18" s="7">
        <v>100</v>
      </c>
      <c r="J18" s="7">
        <v>48.5</v>
      </c>
      <c r="K18" s="7">
        <v>51.5</v>
      </c>
      <c r="L18" s="7">
        <v>5.673</v>
      </c>
      <c r="M18" s="7">
        <v>10</v>
      </c>
      <c r="N18" s="7">
        <v>10</v>
      </c>
      <c r="O18" s="7">
        <v>12.84</v>
      </c>
      <c r="P18" s="7">
        <v>36</v>
      </c>
      <c r="R18" s="3"/>
      <c r="S18" s="3"/>
      <c r="T18" s="3"/>
    </row>
    <row r="19" spans="2:20" x14ac:dyDescent="0.4">
      <c r="H19" s="11" t="s">
        <v>31</v>
      </c>
      <c r="I19" s="7">
        <v>48.5</v>
      </c>
      <c r="J19" s="7">
        <v>73.599999999999994</v>
      </c>
      <c r="K19" s="7">
        <v>-25.1</v>
      </c>
      <c r="L19" s="7">
        <v>5.9790000000000001</v>
      </c>
      <c r="M19" s="7">
        <v>10</v>
      </c>
      <c r="N19" s="7">
        <v>10</v>
      </c>
      <c r="O19" s="7">
        <v>5.9370000000000003</v>
      </c>
      <c r="P19" s="7">
        <v>36</v>
      </c>
      <c r="R19" s="3"/>
      <c r="S19" s="3"/>
      <c r="T19" s="3"/>
    </row>
    <row r="20" spans="2:20" x14ac:dyDescent="0.4">
      <c r="H20" s="11" t="s">
        <v>32</v>
      </c>
      <c r="I20" s="7">
        <v>48.5</v>
      </c>
      <c r="J20" s="7">
        <v>92.7</v>
      </c>
      <c r="K20" s="7">
        <v>-44.2</v>
      </c>
      <c r="L20" s="7">
        <v>5.9790000000000001</v>
      </c>
      <c r="M20" s="7">
        <v>10</v>
      </c>
      <c r="N20" s="7">
        <v>10</v>
      </c>
      <c r="O20" s="7">
        <v>10.45</v>
      </c>
      <c r="P20" s="7">
        <v>36</v>
      </c>
      <c r="R20" s="3"/>
      <c r="S20" s="3"/>
      <c r="T20" s="3"/>
    </row>
    <row r="21" spans="2:20" x14ac:dyDescent="0.3">
      <c r="H21" s="11"/>
      <c r="I21" s="3"/>
      <c r="J21" s="3"/>
      <c r="K21" s="3"/>
      <c r="L21" s="3"/>
      <c r="M21" s="3"/>
      <c r="N21" s="3"/>
      <c r="O21" s="3"/>
      <c r="P21" s="3"/>
      <c r="R21" s="3"/>
      <c r="S21" s="3"/>
      <c r="T21" s="3"/>
    </row>
    <row r="22" spans="2:20" x14ac:dyDescent="0.3">
      <c r="H22" s="11"/>
      <c r="I22" s="3"/>
      <c r="J22" s="3"/>
      <c r="K22" s="3"/>
      <c r="L22" s="3"/>
      <c r="M22" s="3"/>
      <c r="N22" s="3"/>
      <c r="O22" s="3"/>
      <c r="P22" s="3"/>
      <c r="R22" s="3"/>
      <c r="S22" s="3"/>
      <c r="T22" s="3"/>
    </row>
    <row r="23" spans="2:20" x14ac:dyDescent="0.3">
      <c r="H23" s="11"/>
      <c r="I23" s="3"/>
      <c r="J23" s="3"/>
      <c r="K23" s="3"/>
      <c r="L23" s="3"/>
      <c r="M23" s="3"/>
      <c r="N23" s="3"/>
      <c r="O23" s="3"/>
      <c r="P23" s="3"/>
      <c r="R23" s="3"/>
      <c r="S23" s="3"/>
      <c r="T23" s="3"/>
    </row>
    <row r="24" spans="2:20" x14ac:dyDescent="0.3">
      <c r="H24" s="11"/>
      <c r="I24" s="3"/>
      <c r="J24" s="3"/>
      <c r="K24" s="3"/>
      <c r="L24" s="3"/>
      <c r="M24" s="3"/>
      <c r="N24" s="3"/>
      <c r="O24" s="3"/>
      <c r="P24" s="3"/>
      <c r="R24" s="3"/>
      <c r="S24" s="3"/>
      <c r="T24" s="3"/>
    </row>
  </sheetData>
  <mergeCells count="1">
    <mergeCell ref="D3:F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C4BE-3103-47FD-85D4-5145166095BC}">
  <dimension ref="A1:T24"/>
  <sheetViews>
    <sheetView zoomScale="70" zoomScaleNormal="70" workbookViewId="0">
      <selection activeCell="H27" sqref="H27"/>
    </sheetView>
  </sheetViews>
  <sheetFormatPr defaultColWidth="11.5" defaultRowHeight="15" x14ac:dyDescent="0.3"/>
  <cols>
    <col min="1" max="7" width="11.5" style="10"/>
    <col min="8" max="8" width="64.3125" style="10" bestFit="1" customWidth="1"/>
    <col min="9" max="9" width="11.6875" style="1" bestFit="1" customWidth="1"/>
    <col min="10" max="10" width="16.4375" style="1" bestFit="1" customWidth="1"/>
    <col min="11" max="11" width="13.8125" style="1" bestFit="1" customWidth="1"/>
    <col min="12" max="12" width="11.4375" style="1" bestFit="1" customWidth="1"/>
    <col min="13" max="13" width="19.5625" style="1" bestFit="1" customWidth="1"/>
    <col min="14" max="14" width="4.3125" style="1" bestFit="1" customWidth="1"/>
    <col min="15" max="15" width="7.4375" style="1" bestFit="1" customWidth="1"/>
    <col min="16" max="16" width="4.3125" style="1" bestFit="1" customWidth="1"/>
    <col min="17" max="17" width="11.5" style="16"/>
    <col min="18" max="16384" width="11.5" style="10"/>
  </cols>
  <sheetData>
    <row r="1" spans="1:20" x14ac:dyDescent="0.3">
      <c r="A1" s="10" t="s">
        <v>52</v>
      </c>
      <c r="Q1" s="10"/>
    </row>
    <row r="3" spans="1:20" x14ac:dyDescent="0.3">
      <c r="B3" s="2"/>
      <c r="C3" s="2" t="s">
        <v>0</v>
      </c>
      <c r="D3" s="24" t="s">
        <v>34</v>
      </c>
      <c r="E3" s="24"/>
      <c r="F3" s="24"/>
      <c r="G3" s="9"/>
      <c r="H3" s="20" t="s">
        <v>30</v>
      </c>
      <c r="I3" s="21"/>
      <c r="J3" s="3"/>
      <c r="K3" s="3"/>
      <c r="L3" s="3"/>
      <c r="M3" s="3"/>
      <c r="N3" s="15"/>
      <c r="Q3" s="10"/>
      <c r="R3" s="16"/>
      <c r="S3" s="1"/>
      <c r="T3" s="1"/>
    </row>
    <row r="4" spans="1:20" x14ac:dyDescent="0.3">
      <c r="B4" s="4" t="s">
        <v>2</v>
      </c>
      <c r="C4" s="5" t="s">
        <v>3</v>
      </c>
      <c r="D4" s="5" t="s">
        <v>3</v>
      </c>
      <c r="E4" s="5" t="s">
        <v>25</v>
      </c>
      <c r="F4" s="2" t="s">
        <v>26</v>
      </c>
      <c r="G4" s="9"/>
      <c r="H4" s="11" t="s">
        <v>4</v>
      </c>
      <c r="I4" s="3">
        <v>67.209999999999994</v>
      </c>
      <c r="J4" s="3"/>
      <c r="K4" s="3"/>
      <c r="L4" s="3"/>
      <c r="M4" s="3"/>
      <c r="N4" s="15"/>
      <c r="Q4" s="10"/>
      <c r="R4" s="16"/>
      <c r="S4" s="1"/>
      <c r="T4" s="1"/>
    </row>
    <row r="5" spans="1:20" x14ac:dyDescent="0.4">
      <c r="B5" s="17">
        <v>1</v>
      </c>
      <c r="C5" s="6">
        <v>97</v>
      </c>
      <c r="D5" s="6">
        <v>60</v>
      </c>
      <c r="E5" s="6">
        <v>98</v>
      </c>
      <c r="F5" s="6">
        <v>95</v>
      </c>
      <c r="G5" s="13"/>
      <c r="H5" s="11" t="s">
        <v>5</v>
      </c>
      <c r="I5" s="3" t="s">
        <v>40</v>
      </c>
      <c r="J5" s="3"/>
      <c r="K5" s="3"/>
      <c r="L5" s="3"/>
      <c r="M5" s="3"/>
      <c r="N5" s="15"/>
      <c r="Q5" s="10"/>
      <c r="R5" s="16"/>
      <c r="S5" s="1"/>
      <c r="T5" s="1"/>
    </row>
    <row r="6" spans="1:20" x14ac:dyDescent="0.4">
      <c r="B6" s="10">
        <v>2</v>
      </c>
      <c r="C6" s="7">
        <v>102</v>
      </c>
      <c r="D6" s="7">
        <v>73</v>
      </c>
      <c r="E6" s="7">
        <v>98</v>
      </c>
      <c r="F6" s="7">
        <v>102</v>
      </c>
      <c r="G6" s="13"/>
      <c r="H6" s="11" t="s">
        <v>6</v>
      </c>
      <c r="I6" s="3" t="s">
        <v>7</v>
      </c>
      <c r="J6" s="3"/>
      <c r="K6" s="3"/>
      <c r="L6" s="3"/>
      <c r="M6" s="3"/>
      <c r="N6" s="15"/>
      <c r="Q6" s="10"/>
      <c r="R6" s="16"/>
      <c r="S6" s="1"/>
      <c r="T6" s="1"/>
    </row>
    <row r="7" spans="1:20" x14ac:dyDescent="0.4">
      <c r="B7" s="10">
        <v>3</v>
      </c>
      <c r="C7" s="7">
        <v>95</v>
      </c>
      <c r="D7" s="7">
        <v>53</v>
      </c>
      <c r="E7" s="7">
        <v>97</v>
      </c>
      <c r="F7" s="7">
        <v>101</v>
      </c>
      <c r="G7" s="13"/>
      <c r="H7" s="11" t="s">
        <v>8</v>
      </c>
      <c r="I7" s="3" t="s">
        <v>9</v>
      </c>
      <c r="J7" s="3"/>
      <c r="K7" s="3"/>
      <c r="L7" s="3"/>
      <c r="M7" s="3"/>
      <c r="N7" s="15"/>
      <c r="Q7" s="10"/>
      <c r="R7" s="16"/>
      <c r="S7" s="1"/>
      <c r="T7" s="1"/>
    </row>
    <row r="8" spans="1:20" x14ac:dyDescent="0.4">
      <c r="B8" s="10">
        <v>4</v>
      </c>
      <c r="C8" s="7">
        <v>101</v>
      </c>
      <c r="D8" s="7">
        <v>74</v>
      </c>
      <c r="E8" s="7">
        <v>98</v>
      </c>
      <c r="F8" s="7">
        <v>98</v>
      </c>
      <c r="G8" s="13"/>
      <c r="H8" s="11" t="s">
        <v>10</v>
      </c>
      <c r="I8" s="3">
        <v>0.84850000000000003</v>
      </c>
      <c r="J8" s="3"/>
      <c r="K8" s="3"/>
      <c r="L8" s="3"/>
      <c r="M8" s="3"/>
      <c r="N8" s="15"/>
      <c r="Q8" s="10"/>
      <c r="R8" s="16"/>
      <c r="S8" s="1"/>
      <c r="T8" s="1"/>
    </row>
    <row r="9" spans="1:20" x14ac:dyDescent="0.4">
      <c r="B9" s="10">
        <v>5</v>
      </c>
      <c r="C9" s="7">
        <v>104</v>
      </c>
      <c r="D9" s="7">
        <v>85</v>
      </c>
      <c r="E9" s="7">
        <v>93</v>
      </c>
      <c r="F9" s="7">
        <v>95</v>
      </c>
      <c r="G9" s="13"/>
      <c r="H9" s="11"/>
      <c r="I9" s="3"/>
      <c r="J9" s="3"/>
      <c r="K9" s="3"/>
      <c r="L9" s="3"/>
      <c r="M9" s="3"/>
      <c r="N9" s="15"/>
      <c r="Q9" s="10"/>
      <c r="R9" s="16"/>
      <c r="S9" s="1"/>
      <c r="T9" s="1"/>
    </row>
    <row r="10" spans="1:20" x14ac:dyDescent="0.4">
      <c r="B10" s="10">
        <v>6</v>
      </c>
      <c r="C10" s="7">
        <v>100</v>
      </c>
      <c r="D10" s="7">
        <v>62</v>
      </c>
      <c r="E10" s="7">
        <v>94</v>
      </c>
      <c r="F10" s="7">
        <v>96</v>
      </c>
      <c r="G10" s="13"/>
      <c r="H10" s="11"/>
      <c r="I10" s="3"/>
      <c r="J10" s="3"/>
      <c r="K10" s="3"/>
      <c r="L10" s="3"/>
      <c r="M10" s="3"/>
      <c r="N10" s="15"/>
      <c r="Q10" s="10"/>
      <c r="R10" s="16"/>
      <c r="S10" s="1"/>
      <c r="T10" s="1"/>
    </row>
    <row r="11" spans="1:20" x14ac:dyDescent="0.4">
      <c r="B11" s="10">
        <v>7</v>
      </c>
      <c r="C11" s="7">
        <v>99</v>
      </c>
      <c r="D11" s="7">
        <v>62</v>
      </c>
      <c r="E11" s="7">
        <v>99</v>
      </c>
      <c r="F11" s="7">
        <v>104</v>
      </c>
      <c r="G11" s="13"/>
      <c r="H11" s="20" t="s">
        <v>28</v>
      </c>
      <c r="I11" s="22" t="s">
        <v>15</v>
      </c>
      <c r="J11" s="22" t="s">
        <v>16</v>
      </c>
      <c r="K11" s="22" t="s">
        <v>17</v>
      </c>
      <c r="L11" s="22" t="s">
        <v>18</v>
      </c>
      <c r="M11" s="22" t="s">
        <v>41</v>
      </c>
      <c r="N11" s="3"/>
      <c r="O11" s="3"/>
      <c r="P11" s="3"/>
      <c r="R11" s="3"/>
      <c r="S11" s="3"/>
      <c r="T11" s="3"/>
    </row>
    <row r="12" spans="1:20" x14ac:dyDescent="0.4">
      <c r="B12" s="10">
        <v>8</v>
      </c>
      <c r="C12" s="7">
        <v>102</v>
      </c>
      <c r="D12" s="7">
        <v>42</v>
      </c>
      <c r="E12" s="7">
        <v>94</v>
      </c>
      <c r="F12" s="7">
        <v>99</v>
      </c>
      <c r="G12" s="13"/>
      <c r="H12" s="11" t="s">
        <v>45</v>
      </c>
      <c r="I12" s="3">
        <v>35</v>
      </c>
      <c r="J12" s="3" t="s">
        <v>44</v>
      </c>
      <c r="K12" s="3" t="s">
        <v>9</v>
      </c>
      <c r="L12" s="3" t="s">
        <v>7</v>
      </c>
      <c r="M12" s="3" t="s">
        <v>40</v>
      </c>
      <c r="N12" s="3"/>
      <c r="O12" s="3"/>
      <c r="P12" s="3"/>
      <c r="R12" s="3"/>
      <c r="S12" s="3"/>
      <c r="T12" s="3"/>
    </row>
    <row r="13" spans="1:20" x14ac:dyDescent="0.4">
      <c r="B13" s="10">
        <v>9</v>
      </c>
      <c r="C13" s="7">
        <v>100</v>
      </c>
      <c r="D13" s="7">
        <v>71</v>
      </c>
      <c r="E13" s="7">
        <v>98</v>
      </c>
      <c r="F13" s="7">
        <v>98</v>
      </c>
      <c r="G13" s="13"/>
      <c r="H13" s="11" t="s">
        <v>37</v>
      </c>
      <c r="I13" s="3">
        <v>-31.2</v>
      </c>
      <c r="J13" s="3" t="s">
        <v>46</v>
      </c>
      <c r="K13" s="3" t="s">
        <v>9</v>
      </c>
      <c r="L13" s="3" t="s">
        <v>7</v>
      </c>
      <c r="M13" s="3" t="s">
        <v>40</v>
      </c>
      <c r="N13" s="3"/>
      <c r="O13" s="3"/>
      <c r="P13" s="3"/>
      <c r="R13" s="3"/>
      <c r="S13" s="3"/>
      <c r="T13" s="3"/>
    </row>
    <row r="14" spans="1:20" x14ac:dyDescent="0.4">
      <c r="B14" s="18">
        <v>10</v>
      </c>
      <c r="C14" s="8">
        <v>100</v>
      </c>
      <c r="D14" s="8">
        <v>68</v>
      </c>
      <c r="E14" s="8">
        <v>93</v>
      </c>
      <c r="F14" s="8">
        <v>102</v>
      </c>
      <c r="G14" s="13"/>
      <c r="H14" s="11" t="s">
        <v>35</v>
      </c>
      <c r="I14" s="3">
        <v>-34</v>
      </c>
      <c r="J14" s="3" t="s">
        <v>47</v>
      </c>
      <c r="K14" s="3" t="s">
        <v>9</v>
      </c>
      <c r="L14" s="3" t="s">
        <v>7</v>
      </c>
      <c r="M14" s="3" t="s">
        <v>40</v>
      </c>
      <c r="N14" s="3"/>
      <c r="O14" s="3"/>
      <c r="P14" s="3"/>
      <c r="R14" s="3"/>
      <c r="S14" s="3"/>
      <c r="T14" s="3"/>
    </row>
    <row r="15" spans="1:20" x14ac:dyDescent="0.3">
      <c r="B15" s="10" t="s">
        <v>11</v>
      </c>
      <c r="C15" s="19">
        <f>AVERAGE(C5:C14)</f>
        <v>100</v>
      </c>
      <c r="D15" s="19">
        <f>AVERAGE(D5:D14)</f>
        <v>65</v>
      </c>
      <c r="E15" s="19">
        <f>AVERAGE(E5:E14)</f>
        <v>96.2</v>
      </c>
      <c r="F15" s="19">
        <f>AVERAGE(F5:F14)</f>
        <v>99</v>
      </c>
      <c r="G15" s="13"/>
      <c r="H15" s="11"/>
      <c r="I15" s="3"/>
      <c r="J15" s="3"/>
      <c r="K15" s="3"/>
      <c r="L15" s="3"/>
      <c r="M15" s="3"/>
      <c r="N15" s="3"/>
      <c r="O15" s="3"/>
      <c r="P15" s="3"/>
      <c r="R15" s="3"/>
      <c r="S15" s="3"/>
      <c r="T15" s="3"/>
    </row>
    <row r="16" spans="1:20" x14ac:dyDescent="0.3">
      <c r="B16" s="10" t="s">
        <v>12</v>
      </c>
      <c r="C16" s="19">
        <f>STDEV(C5:C14)</f>
        <v>2.5819888974716112</v>
      </c>
      <c r="D16" s="19">
        <f>STDEV(D5:D14)</f>
        <v>12.046207333061767</v>
      </c>
      <c r="E16" s="19">
        <f>STDEV(E5:E14)</f>
        <v>2.3944379994757292</v>
      </c>
      <c r="F16" s="19">
        <f>STDEV(F5:F14)</f>
        <v>3.1622776601683795</v>
      </c>
      <c r="G16" s="19"/>
      <c r="H16" s="11"/>
      <c r="I16" s="3"/>
      <c r="J16" s="3"/>
      <c r="K16" s="3"/>
      <c r="L16" s="3"/>
      <c r="M16" s="3"/>
      <c r="N16" s="3"/>
      <c r="O16" s="3"/>
      <c r="P16" s="3"/>
      <c r="R16" s="3"/>
      <c r="S16" s="3"/>
      <c r="T16" s="3"/>
    </row>
    <row r="17" spans="2:20" x14ac:dyDescent="0.3">
      <c r="B17" s="10" t="s">
        <v>13</v>
      </c>
      <c r="C17" s="19">
        <f>C16/SQRT(COUNT(C5:C14))</f>
        <v>0.81649658092772592</v>
      </c>
      <c r="D17" s="19">
        <f>D16/SQRT(COUNT(D5:D14))</f>
        <v>3.8093452339097738</v>
      </c>
      <c r="E17" s="19">
        <f>E16/SQRT(COUNT(E5:E14))</f>
        <v>0.75718777944003635</v>
      </c>
      <c r="F17" s="19">
        <f>F16/SQRT(COUNT(F5:F14))</f>
        <v>1</v>
      </c>
      <c r="G17" s="19"/>
      <c r="H17" s="20" t="s">
        <v>19</v>
      </c>
      <c r="I17" s="22" t="s">
        <v>20</v>
      </c>
      <c r="J17" s="22" t="s">
        <v>21</v>
      </c>
      <c r="K17" s="22" t="s">
        <v>15</v>
      </c>
      <c r="L17" s="22" t="s">
        <v>22</v>
      </c>
      <c r="M17" s="22" t="s">
        <v>23</v>
      </c>
      <c r="N17" s="22" t="s">
        <v>29</v>
      </c>
      <c r="O17" s="22" t="s">
        <v>24</v>
      </c>
      <c r="P17" s="22" t="s">
        <v>14</v>
      </c>
      <c r="R17" s="3"/>
      <c r="S17" s="3"/>
      <c r="T17" s="3"/>
    </row>
    <row r="18" spans="2:20" x14ac:dyDescent="0.4">
      <c r="G18" s="19"/>
      <c r="H18" s="11" t="s">
        <v>36</v>
      </c>
      <c r="I18" s="7">
        <v>100</v>
      </c>
      <c r="J18" s="7">
        <v>65</v>
      </c>
      <c r="K18" s="7">
        <v>35</v>
      </c>
      <c r="L18" s="7">
        <v>2.8940000000000001</v>
      </c>
      <c r="M18" s="7">
        <v>10</v>
      </c>
      <c r="N18" s="7">
        <v>10</v>
      </c>
      <c r="O18" s="7">
        <v>17.100000000000001</v>
      </c>
      <c r="P18" s="7">
        <v>36</v>
      </c>
      <c r="R18" s="3"/>
      <c r="S18" s="3"/>
      <c r="T18" s="3"/>
    </row>
    <row r="19" spans="2:20" x14ac:dyDescent="0.4">
      <c r="H19" s="11" t="s">
        <v>37</v>
      </c>
      <c r="I19" s="7">
        <v>65</v>
      </c>
      <c r="J19" s="7">
        <v>96.2</v>
      </c>
      <c r="K19" s="7">
        <v>-31.2</v>
      </c>
      <c r="L19" s="7">
        <v>2.8940000000000001</v>
      </c>
      <c r="M19" s="7">
        <v>10</v>
      </c>
      <c r="N19" s="7">
        <v>10</v>
      </c>
      <c r="O19" s="7">
        <v>15.25</v>
      </c>
      <c r="P19" s="7">
        <v>36</v>
      </c>
      <c r="R19" s="3"/>
      <c r="S19" s="3"/>
      <c r="T19" s="3"/>
    </row>
    <row r="20" spans="2:20" x14ac:dyDescent="0.4">
      <c r="H20" s="11" t="s">
        <v>35</v>
      </c>
      <c r="I20" s="7">
        <v>65</v>
      </c>
      <c r="J20" s="7">
        <v>99</v>
      </c>
      <c r="K20" s="7">
        <v>-34</v>
      </c>
      <c r="L20" s="7">
        <v>2.8940000000000001</v>
      </c>
      <c r="M20" s="7">
        <v>10</v>
      </c>
      <c r="N20" s="7">
        <v>10</v>
      </c>
      <c r="O20" s="7">
        <v>16.61</v>
      </c>
      <c r="P20" s="7">
        <v>36</v>
      </c>
      <c r="R20" s="3"/>
      <c r="S20" s="3"/>
      <c r="T20" s="3"/>
    </row>
    <row r="21" spans="2:20" x14ac:dyDescent="0.3">
      <c r="H21" s="11"/>
      <c r="I21" s="3"/>
      <c r="J21" s="3"/>
      <c r="K21" s="3"/>
      <c r="L21" s="3"/>
      <c r="M21" s="3"/>
      <c r="N21" s="3"/>
      <c r="O21" s="3"/>
      <c r="P21" s="3"/>
      <c r="R21" s="3"/>
      <c r="S21" s="3"/>
      <c r="T21" s="3"/>
    </row>
    <row r="22" spans="2:20" x14ac:dyDescent="0.3">
      <c r="H22" s="11"/>
      <c r="I22" s="3"/>
      <c r="J22" s="3"/>
      <c r="K22" s="3"/>
      <c r="L22" s="3"/>
      <c r="M22" s="3"/>
      <c r="N22" s="3"/>
      <c r="O22" s="3"/>
      <c r="P22" s="3"/>
      <c r="R22" s="3"/>
      <c r="S22" s="3"/>
      <c r="T22" s="3"/>
    </row>
    <row r="23" spans="2:20" x14ac:dyDescent="0.3">
      <c r="H23" s="11"/>
      <c r="I23" s="3"/>
      <c r="J23" s="3"/>
      <c r="K23" s="3"/>
      <c r="L23" s="3"/>
      <c r="M23" s="3"/>
      <c r="N23" s="3"/>
      <c r="O23" s="3"/>
      <c r="P23" s="3"/>
      <c r="R23" s="3"/>
      <c r="S23" s="3"/>
      <c r="T23" s="3"/>
    </row>
    <row r="24" spans="2:20" x14ac:dyDescent="0.3">
      <c r="H24" s="11"/>
      <c r="I24" s="3"/>
      <c r="J24" s="3"/>
      <c r="K24" s="3"/>
      <c r="L24" s="3"/>
      <c r="M24" s="3"/>
      <c r="N24" s="3"/>
      <c r="O24" s="3"/>
      <c r="P24" s="3"/>
      <c r="R24" s="3"/>
      <c r="S24" s="3"/>
      <c r="T24" s="3"/>
    </row>
  </sheetData>
  <mergeCells count="1">
    <mergeCell ref="D3:F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Figure 1—figure supplement 2B</vt:lpstr>
      <vt:lpstr>Figure 1—figure supplement 2C</vt:lpstr>
      <vt:lpstr>Figure 1—figure supplement 2D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2021-04-16T06:56:06Z</dcterms:created>
  <dcterms:modified xsi:type="dcterms:W3CDTF">2022-10-31T06:16:21Z</dcterms:modified>
</cp:coreProperties>
</file>