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osb\Desktop\大学院\FUS論文\202210 eLife\Full Submission準備\投稿用\Source data\"/>
    </mc:Choice>
  </mc:AlternateContent>
  <xr:revisionPtr revIDLastSave="0" documentId="13_ncr:1_{2026B24F-4541-4A17-A26C-C1AA4083FCA6}" xr6:coauthVersionLast="47" xr6:coauthVersionMax="47" xr10:uidLastSave="{00000000-0000-0000-0000-000000000000}"/>
  <bookViews>
    <workbookView xWindow="44880" yWindow="-120" windowWidth="29040" windowHeight="15840" tabRatio="500" xr2:uid="{00000000-000D-0000-FFFF-FFFF00000000}"/>
  </bookViews>
  <sheets>
    <sheet name="Figure 4—figure supplement 1B" sheetId="1" r:id="rId1"/>
    <sheet name="Figure 4—figure supplement 1C" sheetId="3" r:id="rId2"/>
    <sheet name="Figure 4—figure supplement 1D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4" l="1"/>
  <c r="F17" i="4"/>
  <c r="E16" i="4"/>
  <c r="E17" i="4"/>
  <c r="D16" i="4"/>
  <c r="D17" i="4"/>
  <c r="C16" i="4"/>
  <c r="C17" i="4"/>
  <c r="F15" i="4"/>
  <c r="E15" i="4"/>
  <c r="D15" i="4"/>
  <c r="C15" i="4"/>
  <c r="F16" i="3"/>
  <c r="F17" i="3"/>
  <c r="E16" i="3"/>
  <c r="E17" i="3"/>
  <c r="D16" i="3"/>
  <c r="D17" i="3"/>
  <c r="C16" i="3"/>
  <c r="C17" i="3"/>
  <c r="F15" i="3"/>
  <c r="E15" i="3"/>
  <c r="D15" i="3"/>
  <c r="C15" i="3"/>
  <c r="F18" i="1"/>
  <c r="F19" i="1"/>
  <c r="E18" i="1"/>
  <c r="E19" i="1"/>
  <c r="D18" i="1"/>
  <c r="D19" i="1"/>
  <c r="C18" i="1"/>
  <c r="C19" i="1"/>
  <c r="F17" i="1"/>
  <c r="E17" i="1"/>
  <c r="D17" i="1"/>
  <c r="C17" i="1"/>
</calcChain>
</file>

<file path=xl/sharedStrings.xml><?xml version="1.0" encoding="utf-8"?>
<sst xmlns="http://schemas.openxmlformats.org/spreadsheetml/2006/main" count="156" uniqueCount="55">
  <si>
    <t>GMR&gt;EGFP</t>
    <phoneticPr fontId="1"/>
  </si>
  <si>
    <t>GMR&gt;(G4C2)89(H)</t>
    <phoneticPr fontId="1"/>
  </si>
  <si>
    <t>biological replicates (n)</t>
    <phoneticPr fontId="1"/>
  </si>
  <si>
    <t>EGFP</t>
    <phoneticPr fontId="1"/>
  </si>
  <si>
    <t>F</t>
  </si>
  <si>
    <t>P value</t>
  </si>
  <si>
    <t>P value summary</t>
  </si>
  <si>
    <t>****</t>
  </si>
  <si>
    <t>Are differences among means statistically significant? (P &lt; 0.05)</t>
  </si>
  <si>
    <t>Yes</t>
  </si>
  <si>
    <t>R square</t>
  </si>
  <si>
    <t>average</t>
    <phoneticPr fontId="1"/>
  </si>
  <si>
    <t>SD</t>
    <phoneticPr fontId="1"/>
  </si>
  <si>
    <t>SE</t>
    <phoneticPr fontId="1"/>
  </si>
  <si>
    <t>DF</t>
  </si>
  <si>
    <t>Mean Diff.</t>
  </si>
  <si>
    <t>95% CI of diff.</t>
  </si>
  <si>
    <t>Significant?</t>
  </si>
  <si>
    <t>Summary</t>
  </si>
  <si>
    <t>Test details</t>
  </si>
  <si>
    <t>Mean 1</t>
  </si>
  <si>
    <t>Mean 2</t>
  </si>
  <si>
    <t>SE of diff.</t>
  </si>
  <si>
    <t>n1</t>
  </si>
  <si>
    <t>q</t>
  </si>
  <si>
    <t>Tukey's multiple comparisons test</t>
  </si>
  <si>
    <t>n2</t>
  </si>
  <si>
    <t xml:space="preserve">ANOVA summary </t>
    <phoneticPr fontId="1"/>
  </si>
  <si>
    <t>GMR&gt;(G4C2)89(H),EGFP vs. GMR&gt;EGFP,EGFP</t>
    <phoneticPr fontId="1"/>
  </si>
  <si>
    <t>GMR&gt;(G4C2)42</t>
    <phoneticPr fontId="1"/>
  </si>
  <si>
    <t>GMR&gt;(G4C2)42,EGFP vs. GMR&gt;(G4C2)42, FUS line 3</t>
  </si>
  <si>
    <t>GMR&gt;(G4C2)42,EGFP vs. GMR&gt;EGFP,EGFP</t>
  </si>
  <si>
    <t>GMR&gt;(G4C2)42,EGFP vs. GMR&gt;(G4C2)42, FUS line 2</t>
  </si>
  <si>
    <t>&lt;0.0001</t>
  </si>
  <si>
    <t>Adjusted P value</t>
    <phoneticPr fontId="1"/>
  </si>
  <si>
    <t>GMR&gt;(G4C2)42,EGFP vs. GMR&gt;EGFP,EGFP</t>
    <phoneticPr fontId="1"/>
  </si>
  <si>
    <t>FUS line 4</t>
    <phoneticPr fontId="1"/>
  </si>
  <si>
    <t>caz</t>
    <phoneticPr fontId="1"/>
  </si>
  <si>
    <t>GMR&gt;(G4C2)89(H),EGFP vs. GMR&gt;(G4C2)89(H), caz</t>
    <phoneticPr fontId="1"/>
  </si>
  <si>
    <t>GMR&gt;(G4C2)89(H),EGFP vs. GMR&gt;(G4C2)89(H), FUS line 4</t>
    <phoneticPr fontId="1"/>
  </si>
  <si>
    <t>45.44 to 56.56</t>
  </si>
  <si>
    <t>-12.16 to -1.039</t>
  </si>
  <si>
    <t>*</t>
  </si>
  <si>
    <t>-17.66 to -6.539</t>
  </si>
  <si>
    <t>42.84 to 64.76</t>
  </si>
  <si>
    <t>-22.76 to -0.8387</t>
  </si>
  <si>
    <t>-27.76 to -5.839</t>
  </si>
  <si>
    <t>**</t>
  </si>
  <si>
    <t>10.13 to 22.87</t>
  </si>
  <si>
    <t>-28.77 to -16.03</t>
  </si>
  <si>
    <t>-15.37 to -2.633</t>
  </si>
  <si>
    <t>Figure 4—figure supplement 1B. Quantification of eye size (average of "GMR&gt;EGFP ,EGFP"=100)</t>
    <phoneticPr fontId="1"/>
  </si>
  <si>
    <t>Figure 4—figure supplement 1C. Quantification of eye pigmentation (average of "GMR&gt;EGFP ,EGFP"=100)</t>
    <phoneticPr fontId="1"/>
  </si>
  <si>
    <t>Figure 4—figure supplement 1D. Quantification of eye pigmentation (average of "GMR&gt;EGFP ,EGFP"=100)</t>
    <phoneticPr fontId="1"/>
  </si>
  <si>
    <r>
      <t>Figure 4—</t>
    </r>
    <r>
      <rPr>
        <b/>
        <sz val="12"/>
        <color theme="1"/>
        <rFont val="游ゴシック"/>
        <family val="2"/>
        <charset val="128"/>
      </rPr>
      <t>figure supplement 1—</t>
    </r>
    <r>
      <rPr>
        <b/>
        <sz val="12"/>
        <color theme="1"/>
        <rFont val="Arial"/>
        <family val="2"/>
      </rPr>
      <t>source data 1. Statistical data related to Figure 4—figure supplements 1</t>
    </r>
    <r>
      <rPr>
        <b/>
        <sz val="12"/>
        <color theme="1"/>
        <rFont val="游ゴシック"/>
        <family val="2"/>
        <charset val="128"/>
      </rPr>
      <t>B, 1C, and 1D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</si>
</sst>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2"/>
      <color theme="1"/>
      <name val="Arial"/>
      <family val="2"/>
    </font>
    <font>
      <b/>
      <sz val="12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zoomScale="70" zoomScaleNormal="70" workbookViewId="0"/>
  </sheetViews>
  <sheetFormatPr defaultColWidth="11.5" defaultRowHeight="15" x14ac:dyDescent="0.3"/>
  <cols>
    <col min="1" max="7" width="11.5" style="10"/>
    <col min="8" max="8" width="64.3125" style="10" bestFit="1" customWidth="1"/>
    <col min="9" max="9" width="11.6875" style="1" bestFit="1" customWidth="1"/>
    <col min="10" max="10" width="16.4375" style="1" bestFit="1" customWidth="1"/>
    <col min="11" max="11" width="13.8125" style="1" bestFit="1" customWidth="1"/>
    <col min="12" max="12" width="11.4375" style="1" bestFit="1" customWidth="1"/>
    <col min="13" max="13" width="19.5625" style="1" bestFit="1" customWidth="1"/>
    <col min="14" max="14" width="4.3125" style="1" bestFit="1" customWidth="1"/>
    <col min="15" max="15" width="7.4375" style="1" bestFit="1" customWidth="1"/>
    <col min="16" max="16" width="4.3125" style="1" bestFit="1" customWidth="1"/>
    <col min="17" max="17" width="11.5" style="16"/>
    <col min="18" max="16384" width="11.5" style="10"/>
  </cols>
  <sheetData>
    <row r="1" spans="1:20" ht="19.899999999999999" x14ac:dyDescent="0.3">
      <c r="A1" s="23" t="s">
        <v>54</v>
      </c>
    </row>
    <row r="3" spans="1:20" x14ac:dyDescent="0.3">
      <c r="A3" s="10" t="s">
        <v>51</v>
      </c>
      <c r="Q3" s="10"/>
    </row>
    <row r="5" spans="1:20" x14ac:dyDescent="0.3">
      <c r="B5" s="2"/>
      <c r="C5" s="2" t="s">
        <v>0</v>
      </c>
      <c r="D5" s="24" t="s">
        <v>1</v>
      </c>
      <c r="E5" s="24"/>
      <c r="F5" s="24"/>
      <c r="G5" s="9"/>
      <c r="H5" s="20" t="s">
        <v>27</v>
      </c>
      <c r="I5" s="21"/>
      <c r="J5" s="3"/>
      <c r="K5" s="3"/>
      <c r="L5" s="3"/>
      <c r="M5" s="3"/>
      <c r="N5" s="15"/>
      <c r="Q5" s="10"/>
      <c r="R5" s="16"/>
      <c r="S5" s="1"/>
      <c r="T5" s="1"/>
    </row>
    <row r="6" spans="1:20" x14ac:dyDescent="0.3">
      <c r="B6" s="4" t="s">
        <v>2</v>
      </c>
      <c r="C6" s="5" t="s">
        <v>3</v>
      </c>
      <c r="D6" s="5" t="s">
        <v>3</v>
      </c>
      <c r="E6" s="5" t="s">
        <v>37</v>
      </c>
      <c r="F6" s="2" t="s">
        <v>36</v>
      </c>
      <c r="G6" s="9"/>
      <c r="H6" s="11" t="s">
        <v>4</v>
      </c>
      <c r="I6" s="3">
        <v>246.5</v>
      </c>
      <c r="J6" s="3"/>
      <c r="K6" s="3"/>
      <c r="L6" s="3"/>
      <c r="M6" s="3"/>
      <c r="N6" s="15"/>
      <c r="Q6" s="10"/>
      <c r="R6" s="16"/>
      <c r="S6" s="1"/>
      <c r="T6" s="1"/>
    </row>
    <row r="7" spans="1:20" x14ac:dyDescent="0.3">
      <c r="B7" s="17">
        <v>1</v>
      </c>
      <c r="C7" s="12">
        <v>100</v>
      </c>
      <c r="D7" s="12">
        <v>53</v>
      </c>
      <c r="E7" s="12">
        <v>57</v>
      </c>
      <c r="F7" s="12">
        <v>54</v>
      </c>
      <c r="G7" s="13"/>
      <c r="H7" s="11" t="s">
        <v>5</v>
      </c>
      <c r="I7" s="3" t="s">
        <v>33</v>
      </c>
      <c r="J7" s="3"/>
      <c r="K7" s="3"/>
      <c r="L7" s="3"/>
      <c r="M7" s="3"/>
      <c r="N7" s="15"/>
      <c r="Q7" s="10"/>
      <c r="R7" s="16"/>
      <c r="S7" s="1"/>
      <c r="T7" s="1"/>
    </row>
    <row r="8" spans="1:20" x14ac:dyDescent="0.3">
      <c r="B8" s="10">
        <v>2</v>
      </c>
      <c r="C8" s="13">
        <v>99</v>
      </c>
      <c r="D8" s="13">
        <v>47</v>
      </c>
      <c r="E8" s="13">
        <v>53</v>
      </c>
      <c r="F8" s="13">
        <v>59</v>
      </c>
      <c r="G8" s="13"/>
      <c r="H8" s="11" t="s">
        <v>6</v>
      </c>
      <c r="I8" s="3" t="s">
        <v>7</v>
      </c>
      <c r="J8" s="3"/>
      <c r="K8" s="3"/>
      <c r="L8" s="3"/>
      <c r="M8" s="3"/>
      <c r="N8" s="15"/>
      <c r="Q8" s="10"/>
      <c r="R8" s="16"/>
      <c r="S8" s="1"/>
      <c r="T8" s="1"/>
    </row>
    <row r="9" spans="1:20" x14ac:dyDescent="0.3">
      <c r="B9" s="10">
        <v>3</v>
      </c>
      <c r="C9" s="13">
        <v>101</v>
      </c>
      <c r="D9" s="13">
        <v>58</v>
      </c>
      <c r="E9" s="13">
        <v>56</v>
      </c>
      <c r="F9" s="13">
        <v>66</v>
      </c>
      <c r="G9" s="13"/>
      <c r="H9" s="11" t="s">
        <v>8</v>
      </c>
      <c r="I9" s="3" t="s">
        <v>9</v>
      </c>
      <c r="J9" s="3"/>
      <c r="K9" s="3"/>
      <c r="L9" s="3"/>
      <c r="M9" s="3"/>
      <c r="N9" s="15"/>
      <c r="Q9" s="10"/>
      <c r="R9" s="16"/>
      <c r="S9" s="1"/>
      <c r="T9" s="1"/>
    </row>
    <row r="10" spans="1:20" x14ac:dyDescent="0.3">
      <c r="B10" s="10">
        <v>4</v>
      </c>
      <c r="C10" s="13">
        <v>104</v>
      </c>
      <c r="D10" s="13">
        <v>49</v>
      </c>
      <c r="E10" s="13">
        <v>57</v>
      </c>
      <c r="F10" s="13">
        <v>62</v>
      </c>
      <c r="G10" s="13"/>
      <c r="H10" s="11" t="s">
        <v>10</v>
      </c>
      <c r="I10" s="3">
        <v>0.9536</v>
      </c>
      <c r="J10" s="3"/>
      <c r="K10" s="3"/>
      <c r="L10" s="3"/>
      <c r="M10" s="3"/>
      <c r="N10" s="15"/>
      <c r="Q10" s="10"/>
      <c r="R10" s="16"/>
      <c r="S10" s="1"/>
      <c r="T10" s="1"/>
    </row>
    <row r="11" spans="1:20" x14ac:dyDescent="0.3">
      <c r="B11" s="10">
        <v>5</v>
      </c>
      <c r="C11" s="13">
        <v>99</v>
      </c>
      <c r="D11" s="13">
        <v>52</v>
      </c>
      <c r="E11" s="13">
        <v>48</v>
      </c>
      <c r="F11" s="13">
        <v>54</v>
      </c>
      <c r="G11" s="13"/>
      <c r="H11" s="11"/>
      <c r="I11" s="3"/>
      <c r="J11" s="3"/>
      <c r="K11" s="3"/>
      <c r="L11" s="3"/>
      <c r="M11" s="3"/>
      <c r="N11" s="15"/>
      <c r="Q11" s="10"/>
      <c r="R11" s="16"/>
      <c r="S11" s="1"/>
      <c r="T11" s="1"/>
    </row>
    <row r="12" spans="1:20" x14ac:dyDescent="0.3">
      <c r="B12" s="10">
        <v>6</v>
      </c>
      <c r="C12" s="13">
        <v>96</v>
      </c>
      <c r="D12" s="13">
        <v>47</v>
      </c>
      <c r="E12" s="13">
        <v>53</v>
      </c>
      <c r="F12" s="13">
        <v>55</v>
      </c>
      <c r="G12" s="13"/>
      <c r="H12" s="11"/>
      <c r="I12" s="3"/>
      <c r="J12" s="3"/>
      <c r="K12" s="3"/>
      <c r="L12" s="3"/>
      <c r="M12" s="3"/>
      <c r="N12" s="15"/>
      <c r="Q12" s="10"/>
      <c r="R12" s="16"/>
      <c r="S12" s="1"/>
      <c r="T12" s="1"/>
    </row>
    <row r="13" spans="1:20" x14ac:dyDescent="0.3">
      <c r="B13" s="10">
        <v>7</v>
      </c>
      <c r="C13" s="13">
        <v>98</v>
      </c>
      <c r="D13" s="13">
        <v>47</v>
      </c>
      <c r="E13" s="13">
        <v>60</v>
      </c>
      <c r="F13" s="13">
        <v>61</v>
      </c>
      <c r="G13" s="13"/>
      <c r="H13" s="20" t="s">
        <v>25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34</v>
      </c>
      <c r="N13" s="3"/>
      <c r="O13" s="3"/>
      <c r="P13" s="3"/>
      <c r="R13" s="3"/>
      <c r="S13" s="3"/>
      <c r="T13" s="3"/>
    </row>
    <row r="14" spans="1:20" x14ac:dyDescent="0.3">
      <c r="B14" s="10">
        <v>8</v>
      </c>
      <c r="C14" s="13">
        <v>100</v>
      </c>
      <c r="D14" s="13">
        <v>50</v>
      </c>
      <c r="E14" s="13">
        <v>57</v>
      </c>
      <c r="F14" s="13">
        <v>72</v>
      </c>
      <c r="G14" s="13"/>
      <c r="H14" s="11" t="s">
        <v>28</v>
      </c>
      <c r="I14" s="3">
        <v>51</v>
      </c>
      <c r="J14" s="3" t="s">
        <v>40</v>
      </c>
      <c r="K14" s="3" t="s">
        <v>9</v>
      </c>
      <c r="L14" s="3" t="s">
        <v>7</v>
      </c>
      <c r="M14" s="3" t="s">
        <v>33</v>
      </c>
      <c r="N14" s="3"/>
      <c r="O14" s="3"/>
      <c r="P14" s="3"/>
      <c r="R14" s="3"/>
      <c r="S14" s="3"/>
      <c r="T14" s="3"/>
    </row>
    <row r="15" spans="1:20" x14ac:dyDescent="0.3">
      <c r="B15" s="10">
        <v>9</v>
      </c>
      <c r="C15" s="13">
        <v>99</v>
      </c>
      <c r="D15" s="13">
        <v>43</v>
      </c>
      <c r="E15" s="13">
        <v>59</v>
      </c>
      <c r="F15" s="13">
        <v>72</v>
      </c>
      <c r="G15" s="13"/>
      <c r="H15" s="11" t="s">
        <v>38</v>
      </c>
      <c r="I15" s="3">
        <v>-6.6</v>
      </c>
      <c r="J15" s="3" t="s">
        <v>41</v>
      </c>
      <c r="K15" s="3" t="s">
        <v>9</v>
      </c>
      <c r="L15" s="3" t="s">
        <v>42</v>
      </c>
      <c r="M15" s="3">
        <v>1.47E-2</v>
      </c>
      <c r="N15" s="3"/>
      <c r="O15" s="3"/>
      <c r="P15" s="3"/>
      <c r="R15" s="3"/>
      <c r="S15" s="3"/>
      <c r="T15" s="3"/>
    </row>
    <row r="16" spans="1:20" x14ac:dyDescent="0.3">
      <c r="B16" s="18">
        <v>10</v>
      </c>
      <c r="C16" s="14">
        <v>105</v>
      </c>
      <c r="D16" s="14">
        <v>45</v>
      </c>
      <c r="E16" s="14">
        <v>57</v>
      </c>
      <c r="F16" s="14">
        <v>57</v>
      </c>
      <c r="G16" s="13"/>
      <c r="H16" s="11" t="s">
        <v>39</v>
      </c>
      <c r="I16" s="3">
        <v>-12.1</v>
      </c>
      <c r="J16" s="3" t="s">
        <v>43</v>
      </c>
      <c r="K16" s="3" t="s">
        <v>9</v>
      </c>
      <c r="L16" s="3" t="s">
        <v>7</v>
      </c>
      <c r="M16" s="3" t="s">
        <v>33</v>
      </c>
      <c r="N16" s="3"/>
      <c r="O16" s="3"/>
      <c r="P16" s="3"/>
      <c r="R16" s="3"/>
      <c r="S16" s="3"/>
      <c r="T16" s="3"/>
    </row>
    <row r="17" spans="2:20" x14ac:dyDescent="0.3">
      <c r="B17" s="10" t="s">
        <v>11</v>
      </c>
      <c r="C17" s="19">
        <f>AVERAGE(C7:C16)</f>
        <v>100.1</v>
      </c>
      <c r="D17" s="19">
        <f>AVERAGE(D7:D16)</f>
        <v>49.1</v>
      </c>
      <c r="E17" s="19">
        <f>AVERAGE(E7:E16)</f>
        <v>55.7</v>
      </c>
      <c r="F17" s="19">
        <f>AVERAGE(F7:F16)</f>
        <v>61.2</v>
      </c>
      <c r="G17" s="13"/>
      <c r="H17" s="11"/>
      <c r="I17" s="3"/>
      <c r="J17" s="3"/>
      <c r="K17" s="3"/>
      <c r="L17" s="3"/>
      <c r="M17" s="3"/>
      <c r="N17" s="3"/>
      <c r="O17" s="3"/>
      <c r="P17" s="3"/>
      <c r="R17" s="3"/>
      <c r="S17" s="3"/>
      <c r="T17" s="3"/>
    </row>
    <row r="18" spans="2:20" x14ac:dyDescent="0.3">
      <c r="B18" s="10" t="s">
        <v>12</v>
      </c>
      <c r="C18" s="19">
        <f>STDEV(C7:C16)</f>
        <v>2.6853512081497106</v>
      </c>
      <c r="D18" s="19">
        <f>STDEV(D7:D16)</f>
        <v>4.3576242252962674</v>
      </c>
      <c r="E18" s="19">
        <f>STDEV(E7:E16)</f>
        <v>3.4976182372199136</v>
      </c>
      <c r="F18" s="19">
        <f>STDEV(F7:F16)</f>
        <v>6.844300142778974</v>
      </c>
      <c r="G18" s="19"/>
      <c r="H18" s="11"/>
      <c r="I18" s="3"/>
      <c r="J18" s="3"/>
      <c r="K18" s="3"/>
      <c r="L18" s="3"/>
      <c r="M18" s="3"/>
      <c r="N18" s="3"/>
      <c r="O18" s="3"/>
      <c r="P18" s="3"/>
      <c r="R18" s="3"/>
      <c r="S18" s="3"/>
      <c r="T18" s="3"/>
    </row>
    <row r="19" spans="2:20" x14ac:dyDescent="0.3">
      <c r="B19" s="10" t="s">
        <v>13</v>
      </c>
      <c r="C19" s="19">
        <f>C18/SQRT(COUNT(C7:C16))</f>
        <v>0.84918261352379965</v>
      </c>
      <c r="D19" s="19">
        <f>D18/SQRT(COUNT(D7:D16))</f>
        <v>1.3780017739062926</v>
      </c>
      <c r="E19" s="19">
        <f>E18/SQRT(COUNT(E7:E16))</f>
        <v>1.106044001535804</v>
      </c>
      <c r="F19" s="19">
        <f>F18/SQRT(COUNT(F7:F16))</f>
        <v>2.1643577440997199</v>
      </c>
      <c r="G19" s="19"/>
      <c r="H19" s="20" t="s">
        <v>19</v>
      </c>
      <c r="I19" s="22" t="s">
        <v>20</v>
      </c>
      <c r="J19" s="22" t="s">
        <v>21</v>
      </c>
      <c r="K19" s="22" t="s">
        <v>15</v>
      </c>
      <c r="L19" s="22" t="s">
        <v>22</v>
      </c>
      <c r="M19" s="22" t="s">
        <v>23</v>
      </c>
      <c r="N19" s="22" t="s">
        <v>26</v>
      </c>
      <c r="O19" s="22" t="s">
        <v>24</v>
      </c>
      <c r="P19" s="22" t="s">
        <v>14</v>
      </c>
      <c r="R19" s="3"/>
      <c r="S19" s="3"/>
      <c r="T19" s="3"/>
    </row>
    <row r="20" spans="2:20" x14ac:dyDescent="0.4">
      <c r="G20" s="19"/>
      <c r="H20" s="11" t="s">
        <v>28</v>
      </c>
      <c r="I20" s="7">
        <v>100.1</v>
      </c>
      <c r="J20" s="7">
        <v>49.1</v>
      </c>
      <c r="K20" s="7">
        <v>51</v>
      </c>
      <c r="L20" s="7">
        <v>2.0649999999999999</v>
      </c>
      <c r="M20" s="7">
        <v>10</v>
      </c>
      <c r="N20" s="7">
        <v>10</v>
      </c>
      <c r="O20" s="7">
        <v>34.93</v>
      </c>
      <c r="P20" s="7">
        <v>36</v>
      </c>
      <c r="R20" s="3"/>
      <c r="S20" s="3"/>
      <c r="T20" s="3"/>
    </row>
    <row r="21" spans="2:20" x14ac:dyDescent="0.4">
      <c r="H21" s="11" t="s">
        <v>38</v>
      </c>
      <c r="I21" s="7">
        <v>49.1</v>
      </c>
      <c r="J21" s="7">
        <v>55.7</v>
      </c>
      <c r="K21" s="7">
        <v>-6.6</v>
      </c>
      <c r="L21" s="7">
        <v>2.0649999999999999</v>
      </c>
      <c r="M21" s="7">
        <v>10</v>
      </c>
      <c r="N21" s="7">
        <v>10</v>
      </c>
      <c r="O21" s="7">
        <v>4.5199999999999996</v>
      </c>
      <c r="P21" s="7">
        <v>36</v>
      </c>
      <c r="R21" s="3"/>
      <c r="S21" s="3"/>
      <c r="T21" s="3"/>
    </row>
    <row r="22" spans="2:20" x14ac:dyDescent="0.4">
      <c r="H22" s="11" t="s">
        <v>39</v>
      </c>
      <c r="I22" s="7">
        <v>49.1</v>
      </c>
      <c r="J22" s="7">
        <v>61.2</v>
      </c>
      <c r="K22" s="7">
        <v>-12.1</v>
      </c>
      <c r="L22" s="7">
        <v>2.0649999999999999</v>
      </c>
      <c r="M22" s="7">
        <v>10</v>
      </c>
      <c r="N22" s="7">
        <v>10</v>
      </c>
      <c r="O22" s="7">
        <v>8.2870000000000008</v>
      </c>
      <c r="P22" s="7">
        <v>36</v>
      </c>
      <c r="R22" s="3"/>
      <c r="S22" s="3"/>
      <c r="T22" s="3"/>
    </row>
    <row r="23" spans="2:20" x14ac:dyDescent="0.3">
      <c r="H23" s="11"/>
      <c r="I23" s="3"/>
      <c r="J23" s="3"/>
      <c r="K23" s="3"/>
      <c r="L23" s="3"/>
      <c r="M23" s="3"/>
      <c r="N23" s="3"/>
      <c r="O23" s="3"/>
      <c r="P23" s="3"/>
      <c r="R23" s="3"/>
      <c r="S23" s="3"/>
      <c r="T23" s="3"/>
    </row>
    <row r="24" spans="2:20" x14ac:dyDescent="0.3">
      <c r="H24" s="11"/>
      <c r="I24" s="3"/>
      <c r="J24" s="3"/>
      <c r="K24" s="3"/>
      <c r="L24" s="3"/>
      <c r="M24" s="3"/>
      <c r="N24" s="3"/>
      <c r="O24" s="3"/>
      <c r="P24" s="3"/>
      <c r="R24" s="3"/>
      <c r="S24" s="3"/>
      <c r="T24" s="3"/>
    </row>
    <row r="25" spans="2:20" x14ac:dyDescent="0.3">
      <c r="H25" s="11"/>
      <c r="I25" s="3"/>
      <c r="J25" s="3"/>
      <c r="K25" s="3"/>
      <c r="L25" s="3"/>
      <c r="M25" s="3"/>
      <c r="N25" s="3"/>
      <c r="O25" s="3"/>
      <c r="P25" s="3"/>
      <c r="R25" s="3"/>
      <c r="S25" s="3"/>
      <c r="T25" s="3"/>
    </row>
    <row r="26" spans="2:20" x14ac:dyDescent="0.3">
      <c r="H26" s="11"/>
      <c r="I26" s="3"/>
      <c r="J26" s="3"/>
      <c r="K26" s="3"/>
      <c r="L26" s="3"/>
      <c r="M26" s="3"/>
      <c r="N26" s="3"/>
      <c r="O26" s="3"/>
      <c r="P26" s="3"/>
      <c r="R26" s="3"/>
      <c r="S26" s="3"/>
      <c r="T26" s="3"/>
    </row>
  </sheetData>
  <mergeCells count="1">
    <mergeCell ref="D5:F5"/>
  </mergeCells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D61A-614F-48DD-894F-F78E2B9B2F34}">
  <dimension ref="A1:T24"/>
  <sheetViews>
    <sheetView zoomScale="70" zoomScaleNormal="70" workbookViewId="0">
      <selection activeCell="L14" sqref="L14"/>
    </sheetView>
  </sheetViews>
  <sheetFormatPr defaultColWidth="11.5" defaultRowHeight="15" x14ac:dyDescent="0.3"/>
  <cols>
    <col min="1" max="7" width="11.5" style="10"/>
    <col min="8" max="8" width="64.3125" style="10" bestFit="1" customWidth="1"/>
    <col min="9" max="9" width="11.6875" style="1" bestFit="1" customWidth="1"/>
    <col min="10" max="10" width="16.4375" style="1" bestFit="1" customWidth="1"/>
    <col min="11" max="11" width="13.8125" style="1" bestFit="1" customWidth="1"/>
    <col min="12" max="12" width="11.4375" style="1" bestFit="1" customWidth="1"/>
    <col min="13" max="13" width="19.5625" style="1" bestFit="1" customWidth="1"/>
    <col min="14" max="14" width="4.3125" style="1" bestFit="1" customWidth="1"/>
    <col min="15" max="15" width="7.4375" style="1" bestFit="1" customWidth="1"/>
    <col min="16" max="16" width="4.3125" style="1" bestFit="1" customWidth="1"/>
    <col min="17" max="17" width="11.5" style="16"/>
    <col min="18" max="16384" width="11.5" style="10"/>
  </cols>
  <sheetData>
    <row r="1" spans="1:20" x14ac:dyDescent="0.3">
      <c r="A1" s="10" t="s">
        <v>52</v>
      </c>
      <c r="Q1" s="10"/>
    </row>
    <row r="3" spans="1:20" x14ac:dyDescent="0.3">
      <c r="B3" s="2"/>
      <c r="C3" s="2" t="s">
        <v>0</v>
      </c>
      <c r="D3" s="24" t="s">
        <v>1</v>
      </c>
      <c r="E3" s="24"/>
      <c r="F3" s="24"/>
      <c r="G3" s="9"/>
      <c r="H3" s="20" t="s">
        <v>27</v>
      </c>
      <c r="I3" s="21"/>
      <c r="J3" s="3"/>
      <c r="K3" s="3"/>
      <c r="L3" s="3"/>
      <c r="M3" s="3"/>
      <c r="N3" s="15"/>
      <c r="Q3" s="10"/>
      <c r="R3" s="16"/>
      <c r="S3" s="1"/>
      <c r="T3" s="1"/>
    </row>
    <row r="4" spans="1:20" x14ac:dyDescent="0.3">
      <c r="B4" s="4" t="s">
        <v>2</v>
      </c>
      <c r="C4" s="5" t="s">
        <v>3</v>
      </c>
      <c r="D4" s="5" t="s">
        <v>3</v>
      </c>
      <c r="E4" s="5" t="s">
        <v>37</v>
      </c>
      <c r="F4" s="2" t="s">
        <v>36</v>
      </c>
      <c r="G4" s="9"/>
      <c r="H4" s="11" t="s">
        <v>4</v>
      </c>
      <c r="I4" s="3">
        <v>65.14</v>
      </c>
      <c r="J4" s="3"/>
      <c r="K4" s="3"/>
      <c r="L4" s="3"/>
      <c r="M4" s="3"/>
      <c r="N4" s="15"/>
      <c r="Q4" s="10"/>
      <c r="R4" s="16"/>
      <c r="S4" s="1"/>
      <c r="T4" s="1"/>
    </row>
    <row r="5" spans="1:20" x14ac:dyDescent="0.4">
      <c r="B5" s="17">
        <v>1</v>
      </c>
      <c r="C5" s="6">
        <v>97</v>
      </c>
      <c r="D5" s="12">
        <v>67</v>
      </c>
      <c r="E5" s="12">
        <v>60</v>
      </c>
      <c r="F5" s="12">
        <v>72</v>
      </c>
      <c r="G5" s="13"/>
      <c r="H5" s="11" t="s">
        <v>5</v>
      </c>
      <c r="I5" s="3" t="s">
        <v>33</v>
      </c>
      <c r="J5" s="3"/>
      <c r="K5" s="3"/>
      <c r="L5" s="3"/>
      <c r="M5" s="3"/>
      <c r="N5" s="15"/>
      <c r="Q5" s="10"/>
      <c r="R5" s="16"/>
      <c r="S5" s="1"/>
      <c r="T5" s="1"/>
    </row>
    <row r="6" spans="1:20" x14ac:dyDescent="0.4">
      <c r="B6" s="10">
        <v>2</v>
      </c>
      <c r="C6" s="7">
        <v>102</v>
      </c>
      <c r="D6" s="13">
        <v>45</v>
      </c>
      <c r="E6" s="13">
        <v>51</v>
      </c>
      <c r="F6" s="13">
        <v>47</v>
      </c>
      <c r="G6" s="13"/>
      <c r="H6" s="11" t="s">
        <v>6</v>
      </c>
      <c r="I6" s="3" t="s">
        <v>7</v>
      </c>
      <c r="J6" s="3"/>
      <c r="K6" s="3"/>
      <c r="L6" s="3"/>
      <c r="M6" s="3"/>
      <c r="N6" s="15"/>
      <c r="Q6" s="10"/>
      <c r="R6" s="16"/>
      <c r="S6" s="1"/>
      <c r="T6" s="1"/>
    </row>
    <row r="7" spans="1:20" x14ac:dyDescent="0.4">
      <c r="B7" s="10">
        <v>3</v>
      </c>
      <c r="C7" s="7">
        <v>95</v>
      </c>
      <c r="D7" s="13">
        <v>48</v>
      </c>
      <c r="E7" s="13">
        <v>52</v>
      </c>
      <c r="F7" s="13">
        <v>55</v>
      </c>
      <c r="G7" s="13"/>
      <c r="H7" s="11" t="s">
        <v>8</v>
      </c>
      <c r="I7" s="3" t="s">
        <v>9</v>
      </c>
      <c r="J7" s="3"/>
      <c r="K7" s="3"/>
      <c r="L7" s="3"/>
      <c r="M7" s="3"/>
      <c r="N7" s="15"/>
      <c r="Q7" s="10"/>
      <c r="R7" s="16"/>
      <c r="S7" s="1"/>
      <c r="T7" s="1"/>
    </row>
    <row r="8" spans="1:20" x14ac:dyDescent="0.4">
      <c r="B8" s="10">
        <v>4</v>
      </c>
      <c r="C8" s="7">
        <v>101</v>
      </c>
      <c r="D8" s="13">
        <v>45</v>
      </c>
      <c r="E8" s="13">
        <v>49</v>
      </c>
      <c r="F8" s="13">
        <v>66</v>
      </c>
      <c r="G8" s="13"/>
      <c r="H8" s="11" t="s">
        <v>10</v>
      </c>
      <c r="I8" s="3">
        <v>0.84440000000000004</v>
      </c>
      <c r="J8" s="3"/>
      <c r="K8" s="3"/>
      <c r="L8" s="3"/>
      <c r="M8" s="3"/>
      <c r="N8" s="15"/>
      <c r="Q8" s="10"/>
      <c r="R8" s="16"/>
      <c r="S8" s="1"/>
      <c r="T8" s="1"/>
    </row>
    <row r="9" spans="1:20" x14ac:dyDescent="0.4">
      <c r="B9" s="10">
        <v>5</v>
      </c>
      <c r="C9" s="7">
        <v>104</v>
      </c>
      <c r="D9" s="13">
        <v>55</v>
      </c>
      <c r="E9" s="13">
        <v>69</v>
      </c>
      <c r="F9" s="13">
        <v>56</v>
      </c>
      <c r="G9" s="13"/>
      <c r="H9" s="11"/>
      <c r="I9" s="3"/>
      <c r="J9" s="3"/>
      <c r="K9" s="3"/>
      <c r="L9" s="3"/>
      <c r="M9" s="3"/>
      <c r="N9" s="15"/>
      <c r="Q9" s="10"/>
      <c r="R9" s="16"/>
      <c r="S9" s="1"/>
      <c r="T9" s="1"/>
    </row>
    <row r="10" spans="1:20" x14ac:dyDescent="0.4">
      <c r="B10" s="10">
        <v>6</v>
      </c>
      <c r="C10" s="7">
        <v>100</v>
      </c>
      <c r="D10" s="13">
        <v>27</v>
      </c>
      <c r="E10" s="13">
        <v>69</v>
      </c>
      <c r="F10" s="13">
        <v>58</v>
      </c>
      <c r="G10" s="13"/>
      <c r="H10" s="11"/>
      <c r="I10" s="3"/>
      <c r="J10" s="3"/>
      <c r="K10" s="3"/>
      <c r="L10" s="3"/>
      <c r="M10" s="3"/>
      <c r="N10" s="15"/>
      <c r="Q10" s="10"/>
      <c r="R10" s="16"/>
      <c r="S10" s="1"/>
      <c r="T10" s="1"/>
    </row>
    <row r="11" spans="1:20" x14ac:dyDescent="0.4">
      <c r="B11" s="10">
        <v>7</v>
      </c>
      <c r="C11" s="7">
        <v>99</v>
      </c>
      <c r="D11" s="13">
        <v>29</v>
      </c>
      <c r="E11" s="13">
        <v>57</v>
      </c>
      <c r="F11" s="13">
        <v>51</v>
      </c>
      <c r="G11" s="13"/>
      <c r="H11" s="20" t="s">
        <v>25</v>
      </c>
      <c r="I11" s="22" t="s">
        <v>15</v>
      </c>
      <c r="J11" s="22" t="s">
        <v>16</v>
      </c>
      <c r="K11" s="22" t="s">
        <v>17</v>
      </c>
      <c r="L11" s="22" t="s">
        <v>18</v>
      </c>
      <c r="M11" s="22" t="s">
        <v>34</v>
      </c>
      <c r="N11" s="3"/>
      <c r="O11" s="3"/>
      <c r="P11" s="3"/>
      <c r="R11" s="3"/>
      <c r="S11" s="3"/>
      <c r="T11" s="3"/>
    </row>
    <row r="12" spans="1:20" x14ac:dyDescent="0.4">
      <c r="B12" s="10">
        <v>8</v>
      </c>
      <c r="C12" s="7">
        <v>102</v>
      </c>
      <c r="D12" s="13">
        <v>53</v>
      </c>
      <c r="E12" s="13">
        <v>58</v>
      </c>
      <c r="F12" s="13">
        <v>79</v>
      </c>
      <c r="G12" s="13"/>
      <c r="H12" s="11" t="s">
        <v>28</v>
      </c>
      <c r="I12" s="3">
        <v>53.8</v>
      </c>
      <c r="J12" s="3" t="s">
        <v>44</v>
      </c>
      <c r="K12" s="3" t="s">
        <v>9</v>
      </c>
      <c r="L12" s="3" t="s">
        <v>7</v>
      </c>
      <c r="M12" s="3" t="s">
        <v>33</v>
      </c>
      <c r="N12" s="3"/>
      <c r="O12" s="3"/>
      <c r="P12" s="3"/>
      <c r="R12" s="3"/>
      <c r="S12" s="3"/>
      <c r="T12" s="3"/>
    </row>
    <row r="13" spans="1:20" x14ac:dyDescent="0.4">
      <c r="B13" s="10">
        <v>9</v>
      </c>
      <c r="C13" s="7">
        <v>100</v>
      </c>
      <c r="D13" s="13">
        <v>49</v>
      </c>
      <c r="E13" s="13">
        <v>65</v>
      </c>
      <c r="F13" s="13">
        <v>79</v>
      </c>
      <c r="G13" s="13"/>
      <c r="H13" s="11" t="s">
        <v>38</v>
      </c>
      <c r="I13" s="3">
        <v>-11.8</v>
      </c>
      <c r="J13" s="3" t="s">
        <v>45</v>
      </c>
      <c r="K13" s="3" t="s">
        <v>9</v>
      </c>
      <c r="L13" s="3" t="s">
        <v>42</v>
      </c>
      <c r="M13" s="3">
        <v>3.0800000000000001E-2</v>
      </c>
      <c r="N13" s="3"/>
      <c r="O13" s="3"/>
      <c r="P13" s="3"/>
      <c r="R13" s="3"/>
      <c r="S13" s="3"/>
      <c r="T13" s="3"/>
    </row>
    <row r="14" spans="1:20" x14ac:dyDescent="0.4">
      <c r="B14" s="18">
        <v>10</v>
      </c>
      <c r="C14" s="8">
        <v>100</v>
      </c>
      <c r="D14" s="14">
        <v>44</v>
      </c>
      <c r="E14" s="14">
        <v>50</v>
      </c>
      <c r="F14" s="14">
        <v>67</v>
      </c>
      <c r="G14" s="13"/>
      <c r="H14" s="11" t="s">
        <v>39</v>
      </c>
      <c r="I14" s="3">
        <v>-16.8</v>
      </c>
      <c r="J14" s="3" t="s">
        <v>46</v>
      </c>
      <c r="K14" s="3" t="s">
        <v>9</v>
      </c>
      <c r="L14" s="3" t="s">
        <v>47</v>
      </c>
      <c r="M14" s="3">
        <v>1.1000000000000001E-3</v>
      </c>
      <c r="N14" s="3"/>
      <c r="O14" s="3"/>
      <c r="P14" s="3"/>
      <c r="R14" s="3"/>
      <c r="S14" s="3"/>
      <c r="T14" s="3"/>
    </row>
    <row r="15" spans="1:20" x14ac:dyDescent="0.3">
      <c r="B15" s="10" t="s">
        <v>11</v>
      </c>
      <c r="C15" s="19">
        <f>AVERAGE(C5:C14)</f>
        <v>100</v>
      </c>
      <c r="D15" s="19">
        <f>AVERAGE(D5:D14)</f>
        <v>46.2</v>
      </c>
      <c r="E15" s="19">
        <f>AVERAGE(E5:E14)</f>
        <v>58</v>
      </c>
      <c r="F15" s="19">
        <f>AVERAGE(F5:F14)</f>
        <v>63</v>
      </c>
      <c r="G15" s="13"/>
      <c r="H15" s="11"/>
      <c r="I15" s="3"/>
      <c r="J15" s="3"/>
      <c r="K15" s="3"/>
      <c r="L15" s="3"/>
      <c r="M15" s="3"/>
      <c r="N15" s="3"/>
      <c r="O15" s="3"/>
      <c r="P15" s="3"/>
      <c r="R15" s="3"/>
      <c r="S15" s="3"/>
      <c r="T15" s="3"/>
    </row>
    <row r="16" spans="1:20" x14ac:dyDescent="0.3">
      <c r="B16" s="10" t="s">
        <v>12</v>
      </c>
      <c r="C16" s="19">
        <f>STDEV(C5:C14)</f>
        <v>2.5819888974716112</v>
      </c>
      <c r="D16" s="19">
        <f>STDEV(D5:D14)</f>
        <v>11.735984548955967</v>
      </c>
      <c r="E16" s="19">
        <f>STDEV(E5:E14)</f>
        <v>7.6448966274531429</v>
      </c>
      <c r="F16" s="19">
        <f>STDEV(F5:F14)</f>
        <v>11.333333333333334</v>
      </c>
      <c r="G16" s="19"/>
      <c r="H16" s="11"/>
      <c r="I16" s="3"/>
      <c r="J16" s="3"/>
      <c r="K16" s="3"/>
      <c r="L16" s="3"/>
      <c r="M16" s="3"/>
      <c r="N16" s="3"/>
      <c r="O16" s="3"/>
      <c r="P16" s="3"/>
      <c r="R16" s="3"/>
      <c r="S16" s="3"/>
      <c r="T16" s="3"/>
    </row>
    <row r="17" spans="2:20" x14ac:dyDescent="0.3">
      <c r="B17" s="10" t="s">
        <v>13</v>
      </c>
      <c r="C17" s="19">
        <f>C16/SQRT(COUNT(C5:C14))</f>
        <v>0.81649658092772592</v>
      </c>
      <c r="D17" s="19">
        <f>D16/SQRT(COUNT(D5:D14))</f>
        <v>3.7112441759244725</v>
      </c>
      <c r="E17" s="19">
        <f>E16/SQRT(COUNT(E5:E14))</f>
        <v>2.4175285819291656</v>
      </c>
      <c r="F17" s="19">
        <f>F16/SQRT(COUNT(F5:F14))</f>
        <v>3.5839146815241634</v>
      </c>
      <c r="G17" s="19"/>
      <c r="H17" s="20" t="s">
        <v>19</v>
      </c>
      <c r="I17" s="22" t="s">
        <v>20</v>
      </c>
      <c r="J17" s="22" t="s">
        <v>21</v>
      </c>
      <c r="K17" s="22" t="s">
        <v>15</v>
      </c>
      <c r="L17" s="22" t="s">
        <v>22</v>
      </c>
      <c r="M17" s="22" t="s">
        <v>23</v>
      </c>
      <c r="N17" s="22" t="s">
        <v>26</v>
      </c>
      <c r="O17" s="22" t="s">
        <v>24</v>
      </c>
      <c r="P17" s="22" t="s">
        <v>14</v>
      </c>
      <c r="R17" s="3"/>
      <c r="S17" s="3"/>
      <c r="T17" s="3"/>
    </row>
    <row r="18" spans="2:20" x14ac:dyDescent="0.4">
      <c r="G18" s="19"/>
      <c r="H18" s="11" t="s">
        <v>28</v>
      </c>
      <c r="I18" s="7">
        <v>100</v>
      </c>
      <c r="J18" s="7">
        <v>46.2</v>
      </c>
      <c r="K18" s="7">
        <v>53.8</v>
      </c>
      <c r="L18" s="7">
        <v>4.07</v>
      </c>
      <c r="M18" s="7">
        <v>10</v>
      </c>
      <c r="N18" s="7">
        <v>10</v>
      </c>
      <c r="O18" s="7">
        <v>18.690000000000001</v>
      </c>
      <c r="P18" s="7">
        <v>36</v>
      </c>
      <c r="R18" s="3"/>
      <c r="S18" s="3"/>
      <c r="T18" s="3"/>
    </row>
    <row r="19" spans="2:20" x14ac:dyDescent="0.4">
      <c r="H19" s="11" t="s">
        <v>38</v>
      </c>
      <c r="I19" s="7">
        <v>46.2</v>
      </c>
      <c r="J19" s="7">
        <v>58</v>
      </c>
      <c r="K19" s="7">
        <v>-11.8</v>
      </c>
      <c r="L19" s="7">
        <v>4.07</v>
      </c>
      <c r="M19" s="7">
        <v>10</v>
      </c>
      <c r="N19" s="7">
        <v>10</v>
      </c>
      <c r="O19" s="7">
        <v>4.0999999999999996</v>
      </c>
      <c r="P19" s="7">
        <v>36</v>
      </c>
      <c r="R19" s="3"/>
      <c r="S19" s="3"/>
      <c r="T19" s="3"/>
    </row>
    <row r="20" spans="2:20" x14ac:dyDescent="0.4">
      <c r="H20" s="11" t="s">
        <v>39</v>
      </c>
      <c r="I20" s="7">
        <v>46.2</v>
      </c>
      <c r="J20" s="7">
        <v>63</v>
      </c>
      <c r="K20" s="7">
        <v>-16.8</v>
      </c>
      <c r="L20" s="7">
        <v>4.07</v>
      </c>
      <c r="M20" s="7">
        <v>10</v>
      </c>
      <c r="N20" s="7">
        <v>10</v>
      </c>
      <c r="O20" s="7">
        <v>5.8380000000000001</v>
      </c>
      <c r="P20" s="7">
        <v>36</v>
      </c>
      <c r="R20" s="3"/>
      <c r="S20" s="3"/>
      <c r="T20" s="3"/>
    </row>
    <row r="21" spans="2:20" x14ac:dyDescent="0.3">
      <c r="H21" s="11"/>
      <c r="I21" s="3"/>
      <c r="J21" s="3"/>
      <c r="K21" s="3"/>
      <c r="L21" s="3"/>
      <c r="M21" s="3"/>
      <c r="N21" s="3"/>
      <c r="O21" s="3"/>
      <c r="P21" s="3"/>
      <c r="R21" s="3"/>
      <c r="S21" s="3"/>
      <c r="T21" s="3"/>
    </row>
    <row r="22" spans="2:20" x14ac:dyDescent="0.3">
      <c r="H22" s="11"/>
      <c r="I22" s="3"/>
      <c r="J22" s="3"/>
      <c r="K22" s="3"/>
      <c r="L22" s="3"/>
      <c r="M22" s="3"/>
      <c r="N22" s="3"/>
      <c r="O22" s="3"/>
      <c r="P22" s="3"/>
      <c r="R22" s="3"/>
      <c r="S22" s="3"/>
      <c r="T22" s="3"/>
    </row>
    <row r="23" spans="2:20" x14ac:dyDescent="0.3">
      <c r="H23" s="11"/>
      <c r="I23" s="3"/>
      <c r="J23" s="3"/>
      <c r="K23" s="3"/>
      <c r="L23" s="3"/>
      <c r="M23" s="3"/>
      <c r="N23" s="3"/>
      <c r="O23" s="3"/>
      <c r="P23" s="3"/>
      <c r="R23" s="3"/>
      <c r="S23" s="3"/>
      <c r="T23" s="3"/>
    </row>
    <row r="24" spans="2:20" x14ac:dyDescent="0.3">
      <c r="H24" s="11"/>
      <c r="I24" s="3"/>
      <c r="J24" s="3"/>
      <c r="K24" s="3"/>
      <c r="L24" s="3"/>
      <c r="M24" s="3"/>
      <c r="N24" s="3"/>
      <c r="O24" s="3"/>
      <c r="P24" s="3"/>
      <c r="R24" s="3"/>
      <c r="S24" s="3"/>
      <c r="T24" s="3"/>
    </row>
  </sheetData>
  <mergeCells count="1">
    <mergeCell ref="D3:F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C4BE-3103-47FD-85D4-5145166095BC}">
  <dimension ref="A1:T23"/>
  <sheetViews>
    <sheetView zoomScale="70" zoomScaleNormal="70" workbookViewId="0">
      <selection activeCell="L13" sqref="L13"/>
    </sheetView>
  </sheetViews>
  <sheetFormatPr defaultColWidth="11.5" defaultRowHeight="15" x14ac:dyDescent="0.3"/>
  <cols>
    <col min="1" max="7" width="11.5" style="10"/>
    <col min="8" max="8" width="64.3125" style="10" bestFit="1" customWidth="1"/>
    <col min="9" max="9" width="11.6875" style="1" bestFit="1" customWidth="1"/>
    <col min="10" max="10" width="16.4375" style="1" bestFit="1" customWidth="1"/>
    <col min="11" max="11" width="13.8125" style="1" bestFit="1" customWidth="1"/>
    <col min="12" max="12" width="11.4375" style="1" bestFit="1" customWidth="1"/>
    <col min="13" max="13" width="19.5625" style="1" bestFit="1" customWidth="1"/>
    <col min="14" max="14" width="4.3125" style="1" bestFit="1" customWidth="1"/>
    <col min="15" max="15" width="7.4375" style="1" bestFit="1" customWidth="1"/>
    <col min="16" max="16" width="4.3125" style="1" bestFit="1" customWidth="1"/>
    <col min="17" max="17" width="11.5" style="16"/>
    <col min="18" max="16384" width="11.5" style="10"/>
  </cols>
  <sheetData>
    <row r="1" spans="1:20" x14ac:dyDescent="0.3">
      <c r="A1" s="10" t="s">
        <v>53</v>
      </c>
      <c r="Q1" s="10"/>
    </row>
    <row r="3" spans="1:20" x14ac:dyDescent="0.3">
      <c r="B3" s="2"/>
      <c r="C3" s="2" t="s">
        <v>0</v>
      </c>
      <c r="D3" s="24" t="s">
        <v>29</v>
      </c>
      <c r="E3" s="24"/>
      <c r="F3" s="24"/>
      <c r="G3" s="9"/>
      <c r="H3" s="20" t="s">
        <v>27</v>
      </c>
      <c r="I3" s="21"/>
      <c r="J3" s="3"/>
      <c r="K3" s="3"/>
      <c r="L3" s="3"/>
      <c r="M3" s="3"/>
      <c r="N3" s="15"/>
      <c r="Q3" s="10"/>
      <c r="R3" s="16"/>
      <c r="S3" s="1"/>
      <c r="T3" s="1"/>
    </row>
    <row r="4" spans="1:20" x14ac:dyDescent="0.3">
      <c r="B4" s="4" t="s">
        <v>2</v>
      </c>
      <c r="C4" s="5" t="s">
        <v>3</v>
      </c>
      <c r="D4" s="5" t="s">
        <v>3</v>
      </c>
      <c r="E4" s="5" t="s">
        <v>37</v>
      </c>
      <c r="F4" s="2" t="s">
        <v>36</v>
      </c>
      <c r="G4" s="9"/>
      <c r="H4" s="11" t="s">
        <v>4</v>
      </c>
      <c r="I4" s="3">
        <v>33.57</v>
      </c>
      <c r="J4" s="3"/>
      <c r="K4" s="3"/>
      <c r="L4" s="3"/>
      <c r="M4" s="3"/>
      <c r="N4" s="15"/>
      <c r="Q4" s="10"/>
      <c r="R4" s="16"/>
      <c r="S4" s="1"/>
      <c r="T4" s="1"/>
    </row>
    <row r="5" spans="1:20" x14ac:dyDescent="0.4">
      <c r="B5" s="17">
        <v>1</v>
      </c>
      <c r="C5" s="6">
        <v>97</v>
      </c>
      <c r="D5" s="12">
        <v>77</v>
      </c>
      <c r="E5" s="12">
        <v>108</v>
      </c>
      <c r="F5" s="12">
        <v>94</v>
      </c>
      <c r="G5" s="13"/>
      <c r="H5" s="11" t="s">
        <v>5</v>
      </c>
      <c r="I5" s="3" t="s">
        <v>33</v>
      </c>
      <c r="J5" s="3"/>
      <c r="K5" s="3"/>
      <c r="L5" s="3"/>
      <c r="M5" s="3"/>
      <c r="N5" s="15"/>
      <c r="Q5" s="10"/>
      <c r="R5" s="16"/>
      <c r="S5" s="1"/>
      <c r="T5" s="1"/>
    </row>
    <row r="6" spans="1:20" x14ac:dyDescent="0.4">
      <c r="B6" s="10">
        <v>2</v>
      </c>
      <c r="C6" s="7">
        <v>102</v>
      </c>
      <c r="D6" s="13">
        <v>72</v>
      </c>
      <c r="E6" s="13">
        <v>99</v>
      </c>
      <c r="F6" s="13">
        <v>86</v>
      </c>
      <c r="G6" s="13"/>
      <c r="H6" s="11" t="s">
        <v>6</v>
      </c>
      <c r="I6" s="3" t="s">
        <v>7</v>
      </c>
      <c r="J6" s="3"/>
      <c r="K6" s="3"/>
      <c r="L6" s="3"/>
      <c r="M6" s="3"/>
      <c r="N6" s="15"/>
      <c r="Q6" s="10"/>
      <c r="R6" s="16"/>
      <c r="S6" s="1"/>
      <c r="T6" s="1"/>
    </row>
    <row r="7" spans="1:20" x14ac:dyDescent="0.4">
      <c r="B7" s="10">
        <v>3</v>
      </c>
      <c r="C7" s="7">
        <v>95</v>
      </c>
      <c r="D7" s="13">
        <v>97</v>
      </c>
      <c r="E7" s="13">
        <v>111</v>
      </c>
      <c r="F7" s="13">
        <v>93</v>
      </c>
      <c r="G7" s="13"/>
      <c r="H7" s="11" t="s">
        <v>8</v>
      </c>
      <c r="I7" s="3" t="s">
        <v>9</v>
      </c>
      <c r="J7" s="3"/>
      <c r="K7" s="3"/>
      <c r="L7" s="3"/>
      <c r="M7" s="3"/>
      <c r="N7" s="15"/>
      <c r="Q7" s="10"/>
      <c r="R7" s="16"/>
      <c r="S7" s="1"/>
      <c r="T7" s="1"/>
    </row>
    <row r="8" spans="1:20" x14ac:dyDescent="0.4">
      <c r="B8" s="10">
        <v>4</v>
      </c>
      <c r="C8" s="7">
        <v>101</v>
      </c>
      <c r="D8" s="13">
        <v>93</v>
      </c>
      <c r="E8" s="13">
        <v>104</v>
      </c>
      <c r="F8" s="13">
        <v>96</v>
      </c>
      <c r="G8" s="13"/>
      <c r="H8" s="11" t="s">
        <v>10</v>
      </c>
      <c r="I8" s="3">
        <v>0.73670000000000002</v>
      </c>
      <c r="J8" s="3"/>
      <c r="K8" s="3"/>
      <c r="L8" s="3"/>
      <c r="M8" s="3"/>
      <c r="N8" s="15"/>
      <c r="Q8" s="10"/>
      <c r="R8" s="16"/>
      <c r="S8" s="1"/>
      <c r="T8" s="1"/>
    </row>
    <row r="9" spans="1:20" x14ac:dyDescent="0.4">
      <c r="B9" s="10">
        <v>5</v>
      </c>
      <c r="C9" s="7">
        <v>104</v>
      </c>
      <c r="D9" s="13">
        <v>86</v>
      </c>
      <c r="E9" s="13">
        <v>104</v>
      </c>
      <c r="F9" s="13">
        <v>100</v>
      </c>
      <c r="G9" s="13"/>
      <c r="H9" s="11"/>
      <c r="I9" s="3"/>
      <c r="J9" s="3"/>
      <c r="K9" s="3"/>
      <c r="L9" s="3"/>
      <c r="M9" s="3"/>
      <c r="N9" s="15"/>
      <c r="Q9" s="10"/>
      <c r="R9" s="16"/>
      <c r="S9" s="1"/>
      <c r="T9" s="1"/>
    </row>
    <row r="10" spans="1:20" x14ac:dyDescent="0.4">
      <c r="B10" s="10">
        <v>6</v>
      </c>
      <c r="C10" s="7">
        <v>100</v>
      </c>
      <c r="D10" s="13">
        <v>81</v>
      </c>
      <c r="E10" s="13">
        <v>106</v>
      </c>
      <c r="F10" s="13">
        <v>98</v>
      </c>
      <c r="G10" s="13"/>
      <c r="H10" s="20" t="s">
        <v>25</v>
      </c>
      <c r="I10" s="22" t="s">
        <v>15</v>
      </c>
      <c r="J10" s="22" t="s">
        <v>16</v>
      </c>
      <c r="K10" s="22" t="s">
        <v>17</v>
      </c>
      <c r="L10" s="22" t="s">
        <v>18</v>
      </c>
      <c r="M10" s="22" t="s">
        <v>34</v>
      </c>
      <c r="N10" s="3"/>
      <c r="O10" s="3"/>
      <c r="P10" s="3"/>
      <c r="R10" s="3"/>
      <c r="S10" s="3"/>
      <c r="T10" s="3"/>
    </row>
    <row r="11" spans="1:20" x14ac:dyDescent="0.4">
      <c r="B11" s="10">
        <v>7</v>
      </c>
      <c r="C11" s="7">
        <v>99</v>
      </c>
      <c r="D11" s="13">
        <v>83</v>
      </c>
      <c r="E11" s="13">
        <v>105</v>
      </c>
      <c r="F11" s="13">
        <v>86</v>
      </c>
      <c r="G11" s="13"/>
      <c r="H11" s="11" t="s">
        <v>35</v>
      </c>
      <c r="I11" s="3">
        <v>16.5</v>
      </c>
      <c r="J11" s="3" t="s">
        <v>48</v>
      </c>
      <c r="K11" s="3" t="s">
        <v>9</v>
      </c>
      <c r="L11" s="3" t="s">
        <v>7</v>
      </c>
      <c r="M11" s="3" t="s">
        <v>33</v>
      </c>
      <c r="N11" s="3"/>
      <c r="O11" s="3"/>
      <c r="P11" s="3"/>
      <c r="R11" s="3"/>
      <c r="S11" s="3"/>
      <c r="T11" s="3"/>
    </row>
    <row r="12" spans="1:20" x14ac:dyDescent="0.4">
      <c r="B12" s="10">
        <v>8</v>
      </c>
      <c r="C12" s="7">
        <v>102</v>
      </c>
      <c r="D12" s="13">
        <v>89</v>
      </c>
      <c r="E12" s="13">
        <v>111</v>
      </c>
      <c r="F12" s="13">
        <v>96</v>
      </c>
      <c r="G12" s="13"/>
      <c r="H12" s="11" t="s">
        <v>32</v>
      </c>
      <c r="I12" s="3">
        <v>-22.4</v>
      </c>
      <c r="J12" s="3" t="s">
        <v>49</v>
      </c>
      <c r="K12" s="3" t="s">
        <v>9</v>
      </c>
      <c r="L12" s="3" t="s">
        <v>7</v>
      </c>
      <c r="M12" s="3" t="s">
        <v>33</v>
      </c>
      <c r="N12" s="3"/>
      <c r="O12" s="3"/>
      <c r="P12" s="3"/>
      <c r="R12" s="3"/>
      <c r="S12" s="3"/>
      <c r="T12" s="3"/>
    </row>
    <row r="13" spans="1:20" x14ac:dyDescent="0.4">
      <c r="B13" s="10">
        <v>9</v>
      </c>
      <c r="C13" s="7">
        <v>100</v>
      </c>
      <c r="D13" s="13">
        <v>75</v>
      </c>
      <c r="E13" s="13">
        <v>103</v>
      </c>
      <c r="F13" s="13">
        <v>85</v>
      </c>
      <c r="G13" s="13"/>
      <c r="H13" s="11" t="s">
        <v>30</v>
      </c>
      <c r="I13" s="3">
        <v>-9</v>
      </c>
      <c r="J13" s="3" t="s">
        <v>50</v>
      </c>
      <c r="K13" s="3" t="s">
        <v>9</v>
      </c>
      <c r="L13" s="3" t="s">
        <v>47</v>
      </c>
      <c r="M13" s="3">
        <v>2.8E-3</v>
      </c>
      <c r="N13" s="3"/>
      <c r="O13" s="3"/>
      <c r="P13" s="3"/>
      <c r="R13" s="3"/>
      <c r="S13" s="3"/>
      <c r="T13" s="3"/>
    </row>
    <row r="14" spans="1:20" x14ac:dyDescent="0.4">
      <c r="B14" s="18">
        <v>10</v>
      </c>
      <c r="C14" s="8">
        <v>100</v>
      </c>
      <c r="D14" s="14">
        <v>82</v>
      </c>
      <c r="E14" s="14">
        <v>108</v>
      </c>
      <c r="F14" s="14">
        <v>91</v>
      </c>
      <c r="G14" s="13"/>
      <c r="H14" s="11"/>
      <c r="I14" s="3"/>
      <c r="J14" s="3"/>
      <c r="K14" s="3"/>
      <c r="L14" s="3"/>
      <c r="M14" s="3"/>
      <c r="N14" s="3"/>
      <c r="O14" s="3"/>
      <c r="P14" s="3"/>
      <c r="R14" s="3"/>
      <c r="S14" s="3"/>
      <c r="T14" s="3"/>
    </row>
    <row r="15" spans="1:20" x14ac:dyDescent="0.3">
      <c r="B15" s="10" t="s">
        <v>11</v>
      </c>
      <c r="C15" s="19">
        <f>AVERAGE(C5:C14)</f>
        <v>100</v>
      </c>
      <c r="D15" s="19">
        <f t="shared" ref="D15:F15" si="0">AVERAGE(D5:D14)</f>
        <v>83.5</v>
      </c>
      <c r="E15" s="19">
        <f t="shared" si="0"/>
        <v>105.9</v>
      </c>
      <c r="F15" s="19">
        <f t="shared" si="0"/>
        <v>92.5</v>
      </c>
      <c r="G15" s="19"/>
      <c r="H15" s="11"/>
      <c r="I15" s="3"/>
      <c r="J15" s="3"/>
      <c r="K15" s="3"/>
      <c r="L15" s="3"/>
      <c r="M15" s="3"/>
      <c r="N15" s="3"/>
      <c r="O15" s="3"/>
      <c r="P15" s="3"/>
      <c r="R15" s="3"/>
      <c r="S15" s="3"/>
      <c r="T15" s="3"/>
    </row>
    <row r="16" spans="1:20" x14ac:dyDescent="0.3">
      <c r="B16" s="10" t="s">
        <v>12</v>
      </c>
      <c r="C16" s="19">
        <f>STDEV(C5:C14)</f>
        <v>2.5819888974716112</v>
      </c>
      <c r="D16" s="19">
        <f t="shared" ref="D16:F16" si="1">STDEV(D5:D14)</f>
        <v>7.9197362470111479</v>
      </c>
      <c r="E16" s="19">
        <f t="shared" si="1"/>
        <v>3.7252889522529364</v>
      </c>
      <c r="F16" s="19">
        <f t="shared" si="1"/>
        <v>5.3385391260156556</v>
      </c>
      <c r="G16" s="19"/>
      <c r="H16" s="20" t="s">
        <v>19</v>
      </c>
      <c r="I16" s="22" t="s">
        <v>20</v>
      </c>
      <c r="J16" s="22" t="s">
        <v>21</v>
      </c>
      <c r="K16" s="22" t="s">
        <v>15</v>
      </c>
      <c r="L16" s="22" t="s">
        <v>22</v>
      </c>
      <c r="M16" s="22" t="s">
        <v>23</v>
      </c>
      <c r="N16" s="22" t="s">
        <v>26</v>
      </c>
      <c r="O16" s="22" t="s">
        <v>24</v>
      </c>
      <c r="P16" s="22" t="s">
        <v>14</v>
      </c>
      <c r="R16" s="3"/>
      <c r="S16" s="3"/>
      <c r="T16" s="3"/>
    </row>
    <row r="17" spans="2:20" x14ac:dyDescent="0.4">
      <c r="B17" s="10" t="s">
        <v>13</v>
      </c>
      <c r="C17" s="19">
        <f>C16/SQRT(COUNT(C5:C14))</f>
        <v>0.81649658092772592</v>
      </c>
      <c r="D17" s="19">
        <f t="shared" ref="D17:F17" si="2">D16/SQRT(COUNT(D5:D14))</f>
        <v>2.5044405008349111</v>
      </c>
      <c r="E17" s="19">
        <f t="shared" si="2"/>
        <v>1.1780398031381529</v>
      </c>
      <c r="F17" s="19">
        <f t="shared" si="2"/>
        <v>1.6881943016134131</v>
      </c>
      <c r="G17" s="19"/>
      <c r="H17" s="11" t="s">
        <v>31</v>
      </c>
      <c r="I17" s="7">
        <v>100</v>
      </c>
      <c r="J17" s="7">
        <v>83.5</v>
      </c>
      <c r="K17" s="7">
        <v>16.5</v>
      </c>
      <c r="L17" s="7">
        <v>2.3639999999999999</v>
      </c>
      <c r="M17" s="7">
        <v>10</v>
      </c>
      <c r="N17" s="7">
        <v>10</v>
      </c>
      <c r="O17" s="7">
        <v>9.8710000000000004</v>
      </c>
      <c r="P17" s="7">
        <v>36</v>
      </c>
      <c r="R17" s="3"/>
      <c r="S17" s="3"/>
      <c r="T17" s="3"/>
    </row>
    <row r="18" spans="2:20" x14ac:dyDescent="0.4">
      <c r="H18" s="11" t="s">
        <v>32</v>
      </c>
      <c r="I18" s="7">
        <v>83.5</v>
      </c>
      <c r="J18" s="7">
        <v>105.9</v>
      </c>
      <c r="K18" s="7">
        <v>-22.4</v>
      </c>
      <c r="L18" s="7">
        <v>2.3639999999999999</v>
      </c>
      <c r="M18" s="7">
        <v>10</v>
      </c>
      <c r="N18" s="7">
        <v>10</v>
      </c>
      <c r="O18" s="7">
        <v>13.4</v>
      </c>
      <c r="P18" s="7">
        <v>36</v>
      </c>
      <c r="R18" s="3"/>
      <c r="S18" s="3"/>
      <c r="T18" s="3"/>
    </row>
    <row r="19" spans="2:20" x14ac:dyDescent="0.4">
      <c r="H19" s="11" t="s">
        <v>30</v>
      </c>
      <c r="I19" s="7">
        <v>83.5</v>
      </c>
      <c r="J19" s="7">
        <v>92.5</v>
      </c>
      <c r="K19" s="7">
        <v>-9</v>
      </c>
      <c r="L19" s="7">
        <v>2.3639999999999999</v>
      </c>
      <c r="M19" s="7">
        <v>10</v>
      </c>
      <c r="N19" s="7">
        <v>10</v>
      </c>
      <c r="O19" s="7">
        <v>5.3840000000000003</v>
      </c>
      <c r="P19" s="7">
        <v>36</v>
      </c>
      <c r="R19" s="3"/>
      <c r="S19" s="3"/>
      <c r="T19" s="3"/>
    </row>
    <row r="20" spans="2:20" x14ac:dyDescent="0.3">
      <c r="H20" s="11"/>
      <c r="I20" s="3"/>
      <c r="J20" s="3"/>
      <c r="K20" s="3"/>
      <c r="L20" s="3"/>
      <c r="M20" s="3"/>
      <c r="N20" s="3"/>
      <c r="O20" s="3"/>
      <c r="P20" s="3"/>
      <c r="R20" s="3"/>
      <c r="S20" s="3"/>
      <c r="T20" s="3"/>
    </row>
    <row r="21" spans="2:20" x14ac:dyDescent="0.3">
      <c r="H21" s="11"/>
      <c r="I21" s="3"/>
      <c r="J21" s="3"/>
      <c r="K21" s="3"/>
      <c r="L21" s="3"/>
      <c r="M21" s="3"/>
      <c r="N21" s="3"/>
      <c r="O21" s="3"/>
      <c r="P21" s="3"/>
      <c r="R21" s="3"/>
      <c r="S21" s="3"/>
      <c r="T21" s="3"/>
    </row>
    <row r="22" spans="2:20" x14ac:dyDescent="0.3">
      <c r="H22" s="11"/>
      <c r="I22" s="3"/>
      <c r="J22" s="3"/>
      <c r="K22" s="3"/>
      <c r="L22" s="3"/>
      <c r="M22" s="3"/>
      <c r="N22" s="3"/>
      <c r="O22" s="3"/>
      <c r="P22" s="3"/>
      <c r="R22" s="3"/>
      <c r="S22" s="3"/>
      <c r="T22" s="3"/>
    </row>
    <row r="23" spans="2:20" x14ac:dyDescent="0.3">
      <c r="H23" s="11"/>
      <c r="I23" s="3"/>
      <c r="J23" s="3"/>
      <c r="K23" s="3"/>
      <c r="L23" s="3"/>
      <c r="M23" s="3"/>
      <c r="N23" s="3"/>
      <c r="O23" s="3"/>
      <c r="P23" s="3"/>
      <c r="R23" s="3"/>
      <c r="S23" s="3"/>
      <c r="T23" s="3"/>
    </row>
  </sheetData>
  <mergeCells count="1">
    <mergeCell ref="D3:F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Figure 4—figure supplement 1B</vt:lpstr>
      <vt:lpstr>Figure 4—figure supplement 1C</vt:lpstr>
      <vt:lpstr>Figure 4—figure supplement 1D</vt:lpstr>
    </vt:vector>
  </TitlesOfParts>
  <Company>NCNP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 morio</dc:creator>
  <cp:lastModifiedBy>藤野雄三</cp:lastModifiedBy>
  <dcterms:created xsi:type="dcterms:W3CDTF">2021-04-16T06:56:06Z</dcterms:created>
  <dcterms:modified xsi:type="dcterms:W3CDTF">2022-10-31T06:21:10Z</dcterms:modified>
</cp:coreProperties>
</file>