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Revised submission\20230420 ディスカッション用\Source data Full submission\"/>
    </mc:Choice>
  </mc:AlternateContent>
  <xr:revisionPtr revIDLastSave="0" documentId="13_ncr:1_{DED29984-C03C-4A13-9412-34EBBDD0FE9D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4B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3" i="11" l="1"/>
  <c r="D71" i="11"/>
  <c r="D74" i="11"/>
  <c r="C73" i="11"/>
  <c r="C71" i="11"/>
  <c r="C74" i="11"/>
  <c r="D72" i="11"/>
  <c r="C72" i="11"/>
  <c r="D57" i="11"/>
  <c r="D55" i="11"/>
  <c r="D58" i="11"/>
  <c r="C57" i="11"/>
  <c r="C55" i="11"/>
  <c r="C58" i="11"/>
  <c r="D56" i="11"/>
  <c r="C56" i="11"/>
  <c r="D42" i="11"/>
  <c r="D40" i="11"/>
  <c r="D43" i="11"/>
  <c r="C42" i="11"/>
  <c r="C40" i="11"/>
  <c r="C43" i="11"/>
  <c r="D41" i="11"/>
  <c r="C41" i="11"/>
  <c r="D27" i="11"/>
  <c r="D25" i="11"/>
  <c r="D28" i="11"/>
  <c r="C27" i="11"/>
  <c r="C25" i="11"/>
  <c r="C28" i="11"/>
  <c r="D26" i="11"/>
  <c r="C26" i="11"/>
  <c r="D12" i="11"/>
  <c r="D10" i="11"/>
  <c r="D13" i="11"/>
  <c r="C12" i="11"/>
  <c r="C10" i="11"/>
  <c r="C13" i="11"/>
  <c r="D11" i="11"/>
  <c r="C11" i="11"/>
</calcChain>
</file>

<file path=xl/sharedStrings.xml><?xml version="1.0" encoding="utf-8"?>
<sst xmlns="http://schemas.openxmlformats.org/spreadsheetml/2006/main" count="132" uniqueCount="48">
  <si>
    <t>P value</t>
  </si>
  <si>
    <t>P value summary</t>
  </si>
  <si>
    <t>ns</t>
  </si>
  <si>
    <t>No</t>
  </si>
  <si>
    <t>average</t>
    <phoneticPr fontId="1"/>
  </si>
  <si>
    <t>SD</t>
    <phoneticPr fontId="1"/>
  </si>
  <si>
    <t>SE</t>
    <phoneticPr fontId="1"/>
  </si>
  <si>
    <t>biological replicates (n)</t>
    <phoneticPr fontId="1"/>
  </si>
  <si>
    <t>Yes</t>
  </si>
  <si>
    <t>**</t>
  </si>
  <si>
    <t>N</t>
    <phoneticPr fontId="1"/>
  </si>
  <si>
    <t>*</t>
  </si>
  <si>
    <t>R squared</t>
  </si>
  <si>
    <t>Unpaired t test</t>
  </si>
  <si>
    <t>Significantly different? (P &lt; 0.05)</t>
  </si>
  <si>
    <t>One- or two-tailed P value?</t>
  </si>
  <si>
    <t>Two-tailed</t>
  </si>
  <si>
    <t>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</si>
  <si>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</si>
  <si>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</si>
  <si>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</si>
  <si>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</si>
  <si>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</si>
  <si>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Figure 5—source data 2. Statistical data related to Figures 5G.</t>
    <phoneticPr fontId="1"/>
  </si>
  <si>
    <t>Figure. 5G. Quantification of GA-Myc fusion protein levels (protein levels at 0nM of FUS or FUS-RRMmut=100)</t>
    <phoneticPr fontId="1"/>
  </si>
  <si>
    <t>10nM</t>
    <phoneticPr fontId="1"/>
  </si>
  <si>
    <t>FUS</t>
    <phoneticPr fontId="1"/>
  </si>
  <si>
    <t>FUS-RRMmut</t>
    <phoneticPr fontId="1"/>
  </si>
  <si>
    <t>100nM</t>
    <phoneticPr fontId="1"/>
  </si>
  <si>
    <t>200nM</t>
    <phoneticPr fontId="1"/>
  </si>
  <si>
    <t>400nM</t>
    <phoneticPr fontId="1"/>
  </si>
  <si>
    <t>1000nM</t>
    <phoneticPr fontId="1"/>
  </si>
  <si>
    <t>t=4.042, df=4</t>
  </si>
  <si>
    <t>44.37 ± 10.98</t>
  </si>
  <si>
    <t>13.89 to 74.84</t>
  </si>
  <si>
    <t>***</t>
  </si>
  <si>
    <t>t=10.39, df=4</t>
  </si>
  <si>
    <t>80.50 ± 7.744</t>
  </si>
  <si>
    <t>59.00 to 102.0</t>
  </si>
  <si>
    <t>t=5.362, df=4</t>
  </si>
  <si>
    <t>74.37 ± 13.87</t>
  </si>
  <si>
    <t>35.86 to 112.9</t>
  </si>
  <si>
    <t>t=1.814, df=4</t>
  </si>
  <si>
    <t>8.367 ± 4.611</t>
  </si>
  <si>
    <t>-4.436 to 21.17</t>
  </si>
  <si>
    <t>t=0.6135, df=4</t>
  </si>
  <si>
    <t>0.8667 ± 1.413</t>
  </si>
  <si>
    <t>-3.055 to 4.789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</si>
</sst>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ial"/>
    </font>
    <font>
      <sz val="12"/>
      <color theme="1"/>
      <name val="Arial"/>
    </font>
    <font>
      <b/>
      <sz val="12"/>
      <name val="Arial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7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0" xfId="0" applyFont="1"/>
    <xf numFmtId="0" fontId="10" fillId="0" borderId="2" xfId="0" applyFont="1" applyBorder="1"/>
    <xf numFmtId="0" fontId="4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</cellXfs>
  <cellStyles count="4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1E79-519B-4170-98E2-9E72A1FEC224}">
  <dimension ref="A1:O78"/>
  <sheetViews>
    <sheetView tabSelected="1" zoomScale="85" zoomScaleNormal="85" workbookViewId="0">
      <selection activeCell="K62" sqref="K62"/>
    </sheetView>
  </sheetViews>
  <sheetFormatPr defaultColWidth="12.8125" defaultRowHeight="15" x14ac:dyDescent="0.4"/>
  <cols>
    <col min="1" max="1" width="12.8125" style="6"/>
    <col min="2" max="2" width="24.8125" style="6" bestFit="1" customWidth="1"/>
    <col min="3" max="3" width="6.4375" style="6" bestFit="1" customWidth="1"/>
    <col min="4" max="4" width="14.8125" style="6" bestFit="1" customWidth="1"/>
    <col min="5" max="5" width="15.8125" style="6" customWidth="1"/>
    <col min="6" max="6" width="34.5625" style="6" bestFit="1" customWidth="1"/>
    <col min="7" max="7" width="17.0625" style="6" bestFit="1" customWidth="1"/>
    <col min="8" max="8" width="14" style="5" bestFit="1" customWidth="1"/>
    <col min="9" max="9" width="15.6875" style="5" bestFit="1" customWidth="1"/>
    <col min="10" max="10" width="12" style="5" bestFit="1" customWidth="1"/>
    <col min="11" max="11" width="16.5" style="5" bestFit="1" customWidth="1"/>
    <col min="12" max="12" width="11.3125" style="5" bestFit="1" customWidth="1"/>
    <col min="13" max="13" width="5.3125" style="5" bestFit="1" customWidth="1"/>
    <col min="14" max="14" width="7.3125" style="5" bestFit="1" customWidth="1"/>
    <col min="15" max="15" width="4.3125" style="5" bestFit="1" customWidth="1"/>
    <col min="16" max="16384" width="12.8125" style="6"/>
  </cols>
  <sheetData>
    <row r="1" spans="1:15" x14ac:dyDescent="0.4">
      <c r="A1" s="23" t="s">
        <v>23</v>
      </c>
    </row>
    <row r="3" spans="1:15" x14ac:dyDescent="0.4">
      <c r="A3" s="17" t="s">
        <v>24</v>
      </c>
    </row>
    <row r="5" spans="1:15" x14ac:dyDescent="0.4">
      <c r="B5" s="18" t="s">
        <v>25</v>
      </c>
      <c r="C5" s="10"/>
      <c r="D5" s="10"/>
      <c r="F5" s="16" t="s">
        <v>13</v>
      </c>
      <c r="G5" s="21"/>
      <c r="H5" s="6"/>
      <c r="I5" s="6"/>
      <c r="J5" s="6"/>
      <c r="K5" s="6"/>
      <c r="L5" s="6"/>
      <c r="M5" s="6"/>
      <c r="N5" s="6"/>
      <c r="O5" s="6"/>
    </row>
    <row r="6" spans="1:15" x14ac:dyDescent="0.4">
      <c r="B6" s="9" t="s">
        <v>7</v>
      </c>
      <c r="C6" s="20" t="s">
        <v>26</v>
      </c>
      <c r="D6" s="20" t="s">
        <v>27</v>
      </c>
      <c r="E6" s="12"/>
      <c r="F6" s="15" t="s">
        <v>0</v>
      </c>
      <c r="G6" s="22">
        <v>1.5599999999999999E-2</v>
      </c>
      <c r="H6" s="6"/>
      <c r="I6" s="6"/>
      <c r="J6" s="6"/>
      <c r="K6" s="6"/>
      <c r="L6" s="6"/>
      <c r="M6" s="6"/>
      <c r="N6" s="6"/>
      <c r="O6" s="6"/>
    </row>
    <row r="7" spans="1:15" x14ac:dyDescent="0.4">
      <c r="B7" s="14">
        <v>1</v>
      </c>
      <c r="C7" s="11">
        <v>52.2</v>
      </c>
      <c r="D7" s="11">
        <v>121.5</v>
      </c>
      <c r="E7" s="13"/>
      <c r="F7" s="15" t="s">
        <v>1</v>
      </c>
      <c r="G7" s="22" t="s">
        <v>11</v>
      </c>
      <c r="H7" s="6"/>
      <c r="I7" s="6"/>
      <c r="J7" s="6"/>
      <c r="K7" s="6"/>
      <c r="L7" s="6"/>
      <c r="M7" s="6"/>
      <c r="N7" s="6"/>
      <c r="O7" s="6"/>
    </row>
    <row r="8" spans="1:15" x14ac:dyDescent="0.4">
      <c r="B8" s="6">
        <v>2</v>
      </c>
      <c r="C8" s="1">
        <v>58.4</v>
      </c>
      <c r="D8" s="1">
        <v>86.9</v>
      </c>
      <c r="E8" s="1"/>
      <c r="F8" s="15" t="s">
        <v>14</v>
      </c>
      <c r="G8" s="22" t="s">
        <v>8</v>
      </c>
      <c r="H8" s="6"/>
      <c r="I8" s="6"/>
      <c r="J8" s="6"/>
      <c r="K8" s="6"/>
      <c r="L8" s="6"/>
      <c r="M8" s="6"/>
      <c r="N8" s="6"/>
      <c r="O8" s="6"/>
    </row>
    <row r="9" spans="1:15" x14ac:dyDescent="0.4">
      <c r="B9" s="8">
        <v>3</v>
      </c>
      <c r="C9" s="2">
        <v>56.4</v>
      </c>
      <c r="D9" s="2">
        <v>91.7</v>
      </c>
      <c r="E9" s="1"/>
      <c r="F9" s="15" t="s">
        <v>15</v>
      </c>
      <c r="G9" s="22" t="s">
        <v>16</v>
      </c>
      <c r="H9" s="6"/>
      <c r="I9" s="6"/>
      <c r="J9" s="6"/>
      <c r="K9" s="6"/>
      <c r="L9" s="6"/>
      <c r="M9" s="6"/>
      <c r="N9" s="6"/>
      <c r="O9" s="6"/>
    </row>
    <row r="10" spans="1:15" x14ac:dyDescent="0.4">
      <c r="B10" s="5" t="s">
        <v>10</v>
      </c>
      <c r="C10" s="6">
        <f>COUNT(C7:C9)</f>
        <v>3</v>
      </c>
      <c r="D10" s="6">
        <f>COUNT(D7:D9)</f>
        <v>3</v>
      </c>
      <c r="E10" s="1"/>
      <c r="F10" s="15" t="s">
        <v>17</v>
      </c>
      <c r="G10" s="22" t="s">
        <v>32</v>
      </c>
      <c r="H10" s="6"/>
      <c r="I10" s="6"/>
      <c r="J10" s="6"/>
      <c r="K10" s="6"/>
      <c r="L10" s="6"/>
      <c r="M10" s="6"/>
      <c r="N10" s="6"/>
      <c r="O10" s="6"/>
    </row>
    <row r="11" spans="1:15" x14ac:dyDescent="0.4">
      <c r="B11" s="5" t="s">
        <v>4</v>
      </c>
      <c r="C11" s="7">
        <f>AVERAGE(C7:C9)</f>
        <v>55.666666666666664</v>
      </c>
      <c r="D11" s="7">
        <f>AVERAGE(D7:D9)</f>
        <v>100.03333333333335</v>
      </c>
      <c r="E11" s="1"/>
      <c r="F11" s="16" t="s">
        <v>18</v>
      </c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4">
      <c r="B12" s="5" t="s">
        <v>5</v>
      </c>
      <c r="C12" s="7">
        <f>STDEV(C7:C9)</f>
        <v>3.1643851430148828</v>
      </c>
      <c r="D12" s="7">
        <f>STDEV(D7:D9)</f>
        <v>18.744954876801682</v>
      </c>
      <c r="E12" s="1"/>
      <c r="F12" s="15" t="s">
        <v>19</v>
      </c>
      <c r="G12" s="22">
        <v>55.67</v>
      </c>
      <c r="H12" s="6"/>
      <c r="I12" s="6"/>
      <c r="J12" s="6"/>
      <c r="K12" s="6"/>
      <c r="L12" s="6"/>
      <c r="M12" s="6"/>
      <c r="N12" s="6"/>
      <c r="O12" s="6"/>
    </row>
    <row r="13" spans="1:15" x14ac:dyDescent="0.4">
      <c r="B13" s="5" t="s">
        <v>6</v>
      </c>
      <c r="C13" s="7">
        <f>C12/SQRT(C10)</f>
        <v>1.8269586141392951</v>
      </c>
      <c r="D13" s="7">
        <f t="shared" ref="D13" si="0">D12/SQRT(D10)</f>
        <v>10.822404744068839</v>
      </c>
      <c r="E13" s="1"/>
      <c r="F13" s="15" t="s">
        <v>20</v>
      </c>
      <c r="G13" s="22">
        <v>100</v>
      </c>
      <c r="H13" s="6"/>
      <c r="I13" s="6"/>
      <c r="J13" s="6"/>
      <c r="K13" s="6"/>
      <c r="L13" s="6"/>
      <c r="M13" s="6"/>
      <c r="N13" s="6"/>
      <c r="O13" s="6"/>
    </row>
    <row r="14" spans="1:15" x14ac:dyDescent="0.4">
      <c r="B14" s="5"/>
      <c r="C14" s="7"/>
      <c r="D14" s="7"/>
      <c r="E14" s="1"/>
      <c r="F14" s="15" t="s">
        <v>21</v>
      </c>
      <c r="G14" s="22" t="s">
        <v>33</v>
      </c>
      <c r="H14" s="6"/>
      <c r="I14" s="6"/>
      <c r="J14" s="6"/>
      <c r="K14" s="6"/>
      <c r="L14" s="6"/>
      <c r="M14" s="6"/>
      <c r="N14" s="6"/>
      <c r="O14" s="6"/>
    </row>
    <row r="15" spans="1:15" x14ac:dyDescent="0.4">
      <c r="B15" s="5"/>
      <c r="C15" s="7"/>
      <c r="D15" s="7"/>
      <c r="E15" s="1"/>
      <c r="F15" s="15" t="s">
        <v>22</v>
      </c>
      <c r="G15" s="22" t="s">
        <v>34</v>
      </c>
      <c r="H15" s="6"/>
      <c r="I15" s="6"/>
      <c r="J15" s="6"/>
      <c r="K15" s="6"/>
      <c r="L15" s="6"/>
      <c r="M15" s="6"/>
      <c r="N15" s="6"/>
      <c r="O15" s="6"/>
    </row>
    <row r="16" spans="1:15" x14ac:dyDescent="0.4">
      <c r="B16" s="5"/>
      <c r="C16" s="7"/>
      <c r="D16" s="7"/>
      <c r="E16" s="1"/>
      <c r="F16" s="15" t="s">
        <v>12</v>
      </c>
      <c r="G16" s="22">
        <v>0.80330000000000001</v>
      </c>
      <c r="H16" s="6"/>
      <c r="I16" s="6"/>
      <c r="J16" s="6"/>
      <c r="K16" s="6"/>
      <c r="L16" s="6"/>
      <c r="M16" s="6"/>
      <c r="N16" s="6"/>
      <c r="O16" s="6"/>
    </row>
    <row r="17" spans="2:15" x14ac:dyDescent="0.4">
      <c r="B17" s="5"/>
      <c r="C17" s="13"/>
      <c r="D17" s="13"/>
      <c r="E17" s="1"/>
      <c r="F17" s="15"/>
      <c r="G17" s="24"/>
      <c r="H17" s="6"/>
      <c r="I17" s="6"/>
      <c r="J17" s="6"/>
      <c r="K17" s="6"/>
      <c r="L17" s="6"/>
      <c r="M17" s="6"/>
      <c r="N17" s="6"/>
      <c r="O17" s="6"/>
    </row>
    <row r="18" spans="2:15" x14ac:dyDescent="0.4">
      <c r="C18" s="1"/>
      <c r="D18" s="1"/>
      <c r="E18" s="1"/>
      <c r="F18" s="3"/>
      <c r="G18" s="4"/>
      <c r="H18" s="6"/>
      <c r="I18" s="6"/>
      <c r="J18" s="6"/>
      <c r="K18" s="6"/>
      <c r="L18" s="6"/>
      <c r="M18" s="6"/>
      <c r="N18" s="6"/>
      <c r="O18" s="6"/>
    </row>
    <row r="19" spans="2:15" x14ac:dyDescent="0.4">
      <c r="C19" s="1"/>
      <c r="D19" s="1"/>
      <c r="E19" s="1"/>
      <c r="H19" s="6"/>
      <c r="I19" s="6"/>
      <c r="J19" s="6"/>
      <c r="K19" s="6"/>
      <c r="L19" s="6"/>
      <c r="M19" s="6"/>
      <c r="N19" s="6"/>
      <c r="O19" s="6"/>
    </row>
    <row r="20" spans="2:15" x14ac:dyDescent="0.4">
      <c r="B20" s="18" t="s">
        <v>28</v>
      </c>
      <c r="C20" s="10"/>
      <c r="D20" s="10"/>
      <c r="F20" s="16" t="s">
        <v>13</v>
      </c>
      <c r="G20" s="21"/>
      <c r="H20" s="6"/>
      <c r="I20" s="6"/>
      <c r="J20" s="6"/>
      <c r="K20" s="6"/>
      <c r="L20" s="6"/>
      <c r="M20" s="6"/>
      <c r="N20" s="6"/>
      <c r="O20" s="6"/>
    </row>
    <row r="21" spans="2:15" x14ac:dyDescent="0.4">
      <c r="B21" s="9" t="s">
        <v>7</v>
      </c>
      <c r="C21" s="20" t="s">
        <v>26</v>
      </c>
      <c r="D21" s="20" t="s">
        <v>27</v>
      </c>
      <c r="E21" s="12"/>
      <c r="F21" s="15" t="s">
        <v>0</v>
      </c>
      <c r="G21" s="22">
        <v>5.0000000000000001E-4</v>
      </c>
      <c r="H21" s="6"/>
      <c r="I21" s="6"/>
      <c r="J21" s="6"/>
      <c r="K21" s="6"/>
      <c r="L21" s="6"/>
      <c r="M21" s="6"/>
      <c r="N21" s="6"/>
      <c r="O21" s="6"/>
    </row>
    <row r="22" spans="2:15" x14ac:dyDescent="0.4">
      <c r="B22" s="14">
        <v>1</v>
      </c>
      <c r="C22" s="11">
        <v>5.2</v>
      </c>
      <c r="D22" s="11">
        <v>78.400000000000006</v>
      </c>
      <c r="E22" s="13"/>
      <c r="F22" s="15" t="s">
        <v>1</v>
      </c>
      <c r="G22" s="22" t="s">
        <v>35</v>
      </c>
      <c r="J22" s="6"/>
      <c r="K22" s="6"/>
      <c r="L22" s="6"/>
      <c r="M22" s="6"/>
      <c r="N22" s="6"/>
      <c r="O22" s="6"/>
    </row>
    <row r="23" spans="2:15" x14ac:dyDescent="0.4">
      <c r="B23" s="6">
        <v>2</v>
      </c>
      <c r="C23" s="1">
        <v>1.9</v>
      </c>
      <c r="D23" s="1">
        <v>98.3</v>
      </c>
      <c r="E23" s="1"/>
      <c r="F23" s="15" t="s">
        <v>14</v>
      </c>
      <c r="G23" s="22" t="s">
        <v>8</v>
      </c>
      <c r="J23" s="6"/>
      <c r="K23" s="6"/>
      <c r="L23" s="6"/>
      <c r="M23" s="6"/>
      <c r="N23" s="6"/>
      <c r="O23" s="6"/>
    </row>
    <row r="24" spans="2:15" x14ac:dyDescent="0.4">
      <c r="B24" s="8">
        <v>3</v>
      </c>
      <c r="C24" s="2">
        <v>1.3</v>
      </c>
      <c r="D24" s="2">
        <v>73.2</v>
      </c>
      <c r="E24" s="1"/>
      <c r="F24" s="15" t="s">
        <v>15</v>
      </c>
      <c r="G24" s="22" t="s">
        <v>16</v>
      </c>
      <c r="J24" s="6"/>
      <c r="K24" s="6"/>
      <c r="L24" s="6"/>
      <c r="M24" s="6"/>
      <c r="N24" s="6"/>
      <c r="O24" s="6"/>
    </row>
    <row r="25" spans="2:15" x14ac:dyDescent="0.4">
      <c r="B25" s="5" t="s">
        <v>10</v>
      </c>
      <c r="C25" s="6">
        <f>COUNT(C22:C24)</f>
        <v>3</v>
      </c>
      <c r="D25" s="6">
        <f>COUNT(D22:D24)</f>
        <v>3</v>
      </c>
      <c r="E25" s="1"/>
      <c r="F25" s="15" t="s">
        <v>17</v>
      </c>
      <c r="G25" s="22" t="s">
        <v>36</v>
      </c>
      <c r="J25" s="6"/>
      <c r="K25" s="6"/>
      <c r="L25" s="6"/>
      <c r="M25" s="6"/>
      <c r="N25" s="6"/>
      <c r="O25" s="6"/>
    </row>
    <row r="26" spans="2:15" x14ac:dyDescent="0.4">
      <c r="B26" s="5" t="s">
        <v>4</v>
      </c>
      <c r="C26" s="7">
        <f>AVERAGE(C22:C24)</f>
        <v>2.8000000000000003</v>
      </c>
      <c r="D26" s="7">
        <f>AVERAGE(D22:D24)</f>
        <v>83.3</v>
      </c>
      <c r="E26" s="1"/>
      <c r="F26" s="16" t="s">
        <v>18</v>
      </c>
      <c r="G26" s="21"/>
      <c r="J26" s="6"/>
      <c r="K26" s="6"/>
      <c r="L26" s="6"/>
      <c r="M26" s="6"/>
      <c r="N26" s="6"/>
      <c r="O26" s="6"/>
    </row>
    <row r="27" spans="2:15" x14ac:dyDescent="0.4">
      <c r="B27" s="5" t="s">
        <v>5</v>
      </c>
      <c r="C27" s="7">
        <f>STDEV(C22:C24)</f>
        <v>2.1000000000000005</v>
      </c>
      <c r="D27" s="7">
        <f>STDEV(D22:D24)</f>
        <v>13.248018719793683</v>
      </c>
      <c r="E27" s="1"/>
      <c r="F27" s="15" t="s">
        <v>19</v>
      </c>
      <c r="G27" s="22">
        <v>2.8</v>
      </c>
      <c r="J27" s="6"/>
      <c r="K27" s="6"/>
      <c r="L27" s="6"/>
      <c r="M27" s="6"/>
      <c r="N27" s="6"/>
      <c r="O27" s="6"/>
    </row>
    <row r="28" spans="2:15" x14ac:dyDescent="0.4">
      <c r="B28" s="5" t="s">
        <v>6</v>
      </c>
      <c r="C28" s="7">
        <f>C27/SQRT(C25)</f>
        <v>1.2124355652982144</v>
      </c>
      <c r="D28" s="7">
        <f t="shared" ref="D28" si="1">D27/SQRT(D25)</f>
        <v>7.648747174102084</v>
      </c>
      <c r="E28" s="1"/>
      <c r="F28" s="15" t="s">
        <v>20</v>
      </c>
      <c r="G28" s="22">
        <v>83.3</v>
      </c>
      <c r="J28" s="6"/>
      <c r="K28" s="6"/>
      <c r="L28" s="6"/>
      <c r="M28" s="6"/>
      <c r="N28" s="6"/>
      <c r="O28" s="6"/>
    </row>
    <row r="29" spans="2:15" x14ac:dyDescent="0.4">
      <c r="B29" s="5"/>
      <c r="C29" s="7"/>
      <c r="D29" s="7"/>
      <c r="E29" s="1"/>
      <c r="F29" s="15" t="s">
        <v>21</v>
      </c>
      <c r="G29" s="22" t="s">
        <v>37</v>
      </c>
      <c r="J29" s="6"/>
      <c r="K29" s="6"/>
      <c r="L29" s="6"/>
      <c r="M29" s="6"/>
      <c r="N29" s="6"/>
      <c r="O29" s="6"/>
    </row>
    <row r="30" spans="2:15" x14ac:dyDescent="0.4">
      <c r="B30" s="5"/>
      <c r="C30" s="7"/>
      <c r="D30" s="7"/>
      <c r="E30" s="1"/>
      <c r="F30" s="15" t="s">
        <v>22</v>
      </c>
      <c r="G30" s="22" t="s">
        <v>38</v>
      </c>
      <c r="J30" s="6"/>
      <c r="K30" s="6"/>
      <c r="L30" s="6"/>
      <c r="M30" s="6"/>
      <c r="N30" s="6"/>
      <c r="O30" s="6"/>
    </row>
    <row r="31" spans="2:15" x14ac:dyDescent="0.4">
      <c r="B31" s="5"/>
      <c r="C31" s="7"/>
      <c r="D31" s="7"/>
      <c r="E31" s="1"/>
      <c r="F31" s="15" t="s">
        <v>12</v>
      </c>
      <c r="G31" s="22">
        <v>0.96430000000000005</v>
      </c>
      <c r="J31" s="6"/>
      <c r="K31" s="6"/>
      <c r="L31" s="6"/>
      <c r="M31" s="6"/>
      <c r="N31" s="6"/>
      <c r="O31" s="6"/>
    </row>
    <row r="32" spans="2:15" x14ac:dyDescent="0.4">
      <c r="B32" s="5"/>
      <c r="C32" s="5"/>
      <c r="D32" s="5"/>
      <c r="E32" s="5"/>
      <c r="F32" s="5"/>
      <c r="J32" s="6"/>
      <c r="K32" s="6"/>
      <c r="L32" s="6"/>
      <c r="M32" s="6"/>
      <c r="N32" s="6"/>
      <c r="O32" s="6"/>
    </row>
    <row r="33" spans="1:15" x14ac:dyDescent="0.4">
      <c r="B33" s="5"/>
      <c r="C33" s="5"/>
      <c r="D33" s="5"/>
      <c r="E33" s="5"/>
      <c r="H33" s="6"/>
      <c r="I33" s="6"/>
      <c r="J33" s="6"/>
      <c r="K33" s="6"/>
      <c r="L33" s="6"/>
      <c r="M33" s="6"/>
      <c r="N33" s="6"/>
      <c r="O33" s="6"/>
    </row>
    <row r="34" spans="1:15" x14ac:dyDescent="0.4">
      <c r="B34" s="5"/>
      <c r="C34" s="5"/>
      <c r="D34" s="5"/>
      <c r="E34" s="5"/>
      <c r="H34" s="6"/>
      <c r="I34" s="6"/>
      <c r="J34" s="6"/>
      <c r="K34" s="6"/>
      <c r="L34" s="6"/>
      <c r="M34" s="6"/>
      <c r="N34" s="6"/>
      <c r="O34" s="6"/>
    </row>
    <row r="35" spans="1:15" x14ac:dyDescent="0.4">
      <c r="B35" s="18" t="s">
        <v>29</v>
      </c>
      <c r="C35" s="10"/>
      <c r="D35" s="10"/>
      <c r="F35" s="16" t="s">
        <v>13</v>
      </c>
      <c r="G35" s="21"/>
      <c r="H35" s="6"/>
      <c r="I35" s="6"/>
      <c r="J35" s="6"/>
      <c r="K35" s="6"/>
      <c r="L35" s="6"/>
      <c r="M35" s="6"/>
      <c r="N35" s="6"/>
      <c r="O35" s="6"/>
    </row>
    <row r="36" spans="1:15" x14ac:dyDescent="0.4">
      <c r="B36" s="9" t="s">
        <v>7</v>
      </c>
      <c r="C36" s="20" t="s">
        <v>26</v>
      </c>
      <c r="D36" s="20" t="s">
        <v>27</v>
      </c>
      <c r="E36" s="12"/>
      <c r="F36" s="15" t="s">
        <v>0</v>
      </c>
      <c r="G36" s="22">
        <v>5.7999999999999996E-3</v>
      </c>
      <c r="M36" s="6"/>
      <c r="N36" s="6"/>
      <c r="O36" s="6"/>
    </row>
    <row r="37" spans="1:15" x14ac:dyDescent="0.4">
      <c r="A37" s="19"/>
      <c r="B37" s="14">
        <v>1</v>
      </c>
      <c r="C37" s="11">
        <v>1.6</v>
      </c>
      <c r="D37" s="11">
        <v>102.6</v>
      </c>
      <c r="E37" s="13"/>
      <c r="F37" s="15" t="s">
        <v>1</v>
      </c>
      <c r="G37" s="22" t="s">
        <v>9</v>
      </c>
      <c r="M37" s="6"/>
      <c r="N37" s="6"/>
      <c r="O37" s="6"/>
    </row>
    <row r="38" spans="1:15" x14ac:dyDescent="0.4">
      <c r="B38" s="6">
        <v>2</v>
      </c>
      <c r="C38" s="1">
        <v>0</v>
      </c>
      <c r="D38" s="1">
        <v>60.2</v>
      </c>
      <c r="E38" s="1"/>
      <c r="F38" s="15" t="s">
        <v>14</v>
      </c>
      <c r="G38" s="22" t="s">
        <v>8</v>
      </c>
      <c r="M38" s="6"/>
      <c r="N38" s="6"/>
      <c r="O38" s="6"/>
    </row>
    <row r="39" spans="1:15" x14ac:dyDescent="0.4">
      <c r="A39" s="1"/>
      <c r="B39" s="8">
        <v>3</v>
      </c>
      <c r="C39" s="2">
        <v>0</v>
      </c>
      <c r="D39" s="2">
        <v>61.9</v>
      </c>
      <c r="E39" s="1"/>
      <c r="F39" s="15" t="s">
        <v>15</v>
      </c>
      <c r="G39" s="22" t="s">
        <v>16</v>
      </c>
      <c r="M39" s="6"/>
      <c r="N39" s="6"/>
      <c r="O39" s="6"/>
    </row>
    <row r="40" spans="1:15" x14ac:dyDescent="0.4">
      <c r="A40" s="1"/>
      <c r="B40" s="5" t="s">
        <v>10</v>
      </c>
      <c r="C40" s="6">
        <f>COUNT(C37:C39)</f>
        <v>3</v>
      </c>
      <c r="D40" s="6">
        <f>COUNT(D37:D39)</f>
        <v>3</v>
      </c>
      <c r="E40" s="1"/>
      <c r="F40" s="15" t="s">
        <v>17</v>
      </c>
      <c r="G40" s="22" t="s">
        <v>39</v>
      </c>
      <c r="M40" s="6"/>
      <c r="N40" s="6"/>
      <c r="O40" s="6"/>
    </row>
    <row r="41" spans="1:15" x14ac:dyDescent="0.4">
      <c r="A41" s="1"/>
      <c r="B41" s="5" t="s">
        <v>4</v>
      </c>
      <c r="C41" s="7">
        <f>AVERAGE(C37:C39)</f>
        <v>0.53333333333333333</v>
      </c>
      <c r="D41" s="7">
        <f>AVERAGE(D37:D39)</f>
        <v>74.900000000000006</v>
      </c>
      <c r="E41" s="1"/>
      <c r="F41" s="16" t="s">
        <v>18</v>
      </c>
      <c r="G41" s="21"/>
      <c r="M41" s="6"/>
      <c r="N41" s="6"/>
      <c r="O41" s="6"/>
    </row>
    <row r="42" spans="1:15" x14ac:dyDescent="0.4">
      <c r="B42" s="5" t="s">
        <v>5</v>
      </c>
      <c r="C42" s="7">
        <f>STDEV(C37:C39)</f>
        <v>0.9237604307034013</v>
      </c>
      <c r="D42" s="7">
        <f>STDEV(D37:D39)</f>
        <v>24.003958006962076</v>
      </c>
      <c r="E42" s="1"/>
      <c r="F42" s="15" t="s">
        <v>19</v>
      </c>
      <c r="G42" s="22">
        <v>0.5333</v>
      </c>
      <c r="M42" s="6"/>
      <c r="N42" s="6"/>
      <c r="O42" s="6"/>
    </row>
    <row r="43" spans="1:15" x14ac:dyDescent="0.4">
      <c r="B43" s="5" t="s">
        <v>6</v>
      </c>
      <c r="C43" s="7">
        <f>C42/SQRT(C40)</f>
        <v>0.53333333333333344</v>
      </c>
      <c r="D43" s="7">
        <f t="shared" ref="D43" si="2">D42/SQRT(D40)</f>
        <v>13.858691616936028</v>
      </c>
      <c r="E43" s="1"/>
      <c r="F43" s="15" t="s">
        <v>20</v>
      </c>
      <c r="G43" s="22">
        <v>74.900000000000006</v>
      </c>
      <c r="M43" s="6"/>
      <c r="N43" s="6"/>
      <c r="O43" s="6"/>
    </row>
    <row r="44" spans="1:15" x14ac:dyDescent="0.4">
      <c r="B44" s="5"/>
      <c r="C44" s="7"/>
      <c r="D44" s="7"/>
      <c r="E44" s="1"/>
      <c r="F44" s="15" t="s">
        <v>21</v>
      </c>
      <c r="G44" s="22" t="s">
        <v>40</v>
      </c>
      <c r="M44" s="6"/>
      <c r="N44" s="6"/>
      <c r="O44" s="6"/>
    </row>
    <row r="45" spans="1:15" x14ac:dyDescent="0.4">
      <c r="B45" s="5"/>
      <c r="C45" s="7"/>
      <c r="D45" s="7"/>
      <c r="E45" s="1"/>
      <c r="F45" s="15" t="s">
        <v>22</v>
      </c>
      <c r="G45" s="22" t="s">
        <v>41</v>
      </c>
      <c r="M45" s="6"/>
      <c r="N45" s="6"/>
      <c r="O45" s="6"/>
    </row>
    <row r="46" spans="1:15" x14ac:dyDescent="0.4">
      <c r="B46" s="5"/>
      <c r="C46" s="7"/>
      <c r="D46" s="7"/>
      <c r="E46" s="1"/>
      <c r="F46" s="15" t="s">
        <v>12</v>
      </c>
      <c r="G46" s="22">
        <v>0.87790000000000001</v>
      </c>
      <c r="M46" s="6"/>
      <c r="N46" s="6"/>
      <c r="O46" s="6"/>
    </row>
    <row r="47" spans="1:15" x14ac:dyDescent="0.4">
      <c r="E47" s="5"/>
      <c r="M47" s="6"/>
      <c r="N47" s="6"/>
      <c r="O47" s="6"/>
    </row>
    <row r="48" spans="1:15" x14ac:dyDescent="0.4">
      <c r="E48" s="5"/>
      <c r="M48" s="6"/>
      <c r="N48" s="6"/>
      <c r="O48" s="6"/>
    </row>
    <row r="49" spans="2:15" x14ac:dyDescent="0.4">
      <c r="E49" s="5"/>
      <c r="M49" s="6"/>
      <c r="N49" s="6"/>
      <c r="O49" s="6"/>
    </row>
    <row r="50" spans="2:15" x14ac:dyDescent="0.4">
      <c r="B50" s="18" t="s">
        <v>30</v>
      </c>
      <c r="C50" s="10"/>
      <c r="D50" s="10"/>
      <c r="F50" s="16" t="s">
        <v>13</v>
      </c>
      <c r="G50" s="21"/>
      <c r="M50" s="6"/>
      <c r="N50" s="6"/>
      <c r="O50" s="6"/>
    </row>
    <row r="51" spans="2:15" x14ac:dyDescent="0.4">
      <c r="B51" s="9" t="s">
        <v>7</v>
      </c>
      <c r="C51" s="20" t="s">
        <v>26</v>
      </c>
      <c r="D51" s="20" t="s">
        <v>27</v>
      </c>
      <c r="E51" s="12"/>
      <c r="F51" s="15" t="s">
        <v>0</v>
      </c>
      <c r="G51" s="22">
        <v>0.14380000000000001</v>
      </c>
      <c r="M51" s="6"/>
      <c r="N51" s="6"/>
      <c r="O51" s="6"/>
    </row>
    <row r="52" spans="2:15" x14ac:dyDescent="0.4">
      <c r="B52" s="14">
        <v>1</v>
      </c>
      <c r="C52" s="11">
        <v>5.4</v>
      </c>
      <c r="D52" s="11">
        <v>18.2</v>
      </c>
      <c r="E52" s="13"/>
      <c r="F52" s="15" t="s">
        <v>1</v>
      </c>
      <c r="G52" s="22" t="s">
        <v>2</v>
      </c>
      <c r="M52" s="6"/>
      <c r="N52" s="6"/>
      <c r="O52" s="6"/>
    </row>
    <row r="53" spans="2:15" x14ac:dyDescent="0.4">
      <c r="B53" s="6">
        <v>2</v>
      </c>
      <c r="C53" s="1">
        <v>1.1000000000000001</v>
      </c>
      <c r="D53" s="1">
        <v>10.1</v>
      </c>
      <c r="E53" s="1"/>
      <c r="F53" s="15" t="s">
        <v>14</v>
      </c>
      <c r="G53" s="22" t="s">
        <v>3</v>
      </c>
      <c r="M53" s="6"/>
      <c r="N53" s="6"/>
      <c r="O53" s="6"/>
    </row>
    <row r="54" spans="2:15" x14ac:dyDescent="0.4">
      <c r="B54" s="8">
        <v>3</v>
      </c>
      <c r="C54" s="2">
        <v>0</v>
      </c>
      <c r="D54" s="2">
        <v>3.3</v>
      </c>
      <c r="E54" s="1"/>
      <c r="F54" s="15" t="s">
        <v>15</v>
      </c>
      <c r="G54" s="22" t="s">
        <v>16</v>
      </c>
      <c r="M54" s="6"/>
      <c r="N54" s="6"/>
      <c r="O54" s="6"/>
    </row>
    <row r="55" spans="2:15" x14ac:dyDescent="0.4">
      <c r="B55" s="5" t="s">
        <v>10</v>
      </c>
      <c r="C55" s="6">
        <f>COUNT(C52:C54)</f>
        <v>3</v>
      </c>
      <c r="D55" s="6">
        <f>COUNT(D52:D54)</f>
        <v>3</v>
      </c>
      <c r="E55" s="1"/>
      <c r="F55" s="15" t="s">
        <v>17</v>
      </c>
      <c r="G55" s="22" t="s">
        <v>42</v>
      </c>
      <c r="M55" s="6"/>
      <c r="N55" s="6"/>
      <c r="O55" s="6"/>
    </row>
    <row r="56" spans="2:15" x14ac:dyDescent="0.4">
      <c r="B56" s="5" t="s">
        <v>4</v>
      </c>
      <c r="C56" s="7">
        <f>AVERAGE(C52:C54)</f>
        <v>2.1666666666666665</v>
      </c>
      <c r="D56" s="7">
        <f>AVERAGE(D52:D54)</f>
        <v>10.533333333333333</v>
      </c>
      <c r="E56" s="1"/>
      <c r="F56" s="16" t="s">
        <v>18</v>
      </c>
      <c r="G56" s="21"/>
      <c r="M56" s="6"/>
      <c r="N56" s="6"/>
      <c r="O56" s="6"/>
    </row>
    <row r="57" spans="2:15" x14ac:dyDescent="0.4">
      <c r="B57" s="5" t="s">
        <v>5</v>
      </c>
      <c r="C57" s="7">
        <f>STDEV(C52:C54)</f>
        <v>2.8536526301099325</v>
      </c>
      <c r="D57" s="7">
        <f>STDEV(D52:D54)</f>
        <v>7.4594459132923081</v>
      </c>
      <c r="E57" s="1"/>
      <c r="F57" s="15" t="s">
        <v>19</v>
      </c>
      <c r="G57" s="22">
        <v>2.1669999999999998</v>
      </c>
    </row>
    <row r="58" spans="2:15" x14ac:dyDescent="0.4">
      <c r="B58" s="5" t="s">
        <v>6</v>
      </c>
      <c r="C58" s="7">
        <f>C57/SQRT(C55)</f>
        <v>1.6475571141676533</v>
      </c>
      <c r="D58" s="7">
        <f t="shared" ref="D58" si="3">D57/SQRT(D55)</f>
        <v>4.3067131060447679</v>
      </c>
      <c r="E58" s="1"/>
      <c r="F58" s="15" t="s">
        <v>20</v>
      </c>
      <c r="G58" s="22">
        <v>10.53</v>
      </c>
    </row>
    <row r="59" spans="2:15" x14ac:dyDescent="0.4">
      <c r="B59" s="5"/>
      <c r="C59" s="7"/>
      <c r="D59" s="7"/>
      <c r="E59" s="1"/>
      <c r="F59" s="15" t="s">
        <v>21</v>
      </c>
      <c r="G59" s="22" t="s">
        <v>43</v>
      </c>
    </row>
    <row r="60" spans="2:15" x14ac:dyDescent="0.4">
      <c r="B60" s="5"/>
      <c r="C60" s="7"/>
      <c r="D60" s="7"/>
      <c r="E60" s="1"/>
      <c r="F60" s="15" t="s">
        <v>22</v>
      </c>
      <c r="G60" s="22" t="s">
        <v>44</v>
      </c>
    </row>
    <row r="61" spans="2:15" x14ac:dyDescent="0.4">
      <c r="B61" s="5"/>
      <c r="C61" s="7"/>
      <c r="D61" s="7"/>
      <c r="E61" s="1"/>
      <c r="F61" s="15" t="s">
        <v>12</v>
      </c>
      <c r="G61" s="22">
        <v>0.45150000000000001</v>
      </c>
    </row>
    <row r="62" spans="2:15" x14ac:dyDescent="0.4">
      <c r="B62" s="5"/>
      <c r="C62" s="13"/>
      <c r="D62" s="13"/>
      <c r="E62" s="1"/>
    </row>
    <row r="66" spans="2:7" x14ac:dyDescent="0.4">
      <c r="B66" s="18" t="s">
        <v>31</v>
      </c>
      <c r="C66" s="10"/>
      <c r="D66" s="10"/>
      <c r="F66" s="16" t="s">
        <v>13</v>
      </c>
      <c r="G66" s="21"/>
    </row>
    <row r="67" spans="2:7" x14ac:dyDescent="0.4">
      <c r="B67" s="9" t="s">
        <v>7</v>
      </c>
      <c r="C67" s="20" t="s">
        <v>26</v>
      </c>
      <c r="D67" s="20" t="s">
        <v>27</v>
      </c>
      <c r="E67" s="12"/>
      <c r="F67" s="15" t="s">
        <v>0</v>
      </c>
      <c r="G67" s="22">
        <v>0.57269999999999999</v>
      </c>
    </row>
    <row r="68" spans="2:7" x14ac:dyDescent="0.4">
      <c r="B68" s="14">
        <v>1</v>
      </c>
      <c r="C68" s="11">
        <v>1.4</v>
      </c>
      <c r="D68" s="11">
        <v>4</v>
      </c>
      <c r="E68" s="13"/>
      <c r="F68" s="15" t="s">
        <v>1</v>
      </c>
      <c r="G68" s="22" t="s">
        <v>2</v>
      </c>
    </row>
    <row r="69" spans="2:7" x14ac:dyDescent="0.4">
      <c r="B69" s="6">
        <v>2</v>
      </c>
      <c r="C69" s="1">
        <v>0</v>
      </c>
      <c r="D69" s="1">
        <v>0</v>
      </c>
      <c r="E69" s="1"/>
      <c r="F69" s="15" t="s">
        <v>14</v>
      </c>
      <c r="G69" s="22" t="s">
        <v>3</v>
      </c>
    </row>
    <row r="70" spans="2:7" x14ac:dyDescent="0.4">
      <c r="B70" s="8">
        <v>3</v>
      </c>
      <c r="C70" s="2">
        <v>0</v>
      </c>
      <c r="D70" s="2">
        <v>0</v>
      </c>
      <c r="E70" s="1"/>
      <c r="F70" s="15" t="s">
        <v>15</v>
      </c>
      <c r="G70" s="22" t="s">
        <v>16</v>
      </c>
    </row>
    <row r="71" spans="2:7" x14ac:dyDescent="0.4">
      <c r="B71" s="5" t="s">
        <v>10</v>
      </c>
      <c r="C71" s="6">
        <f>COUNT(C68:C70)</f>
        <v>3</v>
      </c>
      <c r="D71" s="6">
        <f>COUNT(D68:D70)</f>
        <v>3</v>
      </c>
      <c r="E71" s="1"/>
      <c r="F71" s="15" t="s">
        <v>17</v>
      </c>
      <c r="G71" s="22" t="s">
        <v>45</v>
      </c>
    </row>
    <row r="72" spans="2:7" x14ac:dyDescent="0.4">
      <c r="B72" s="5" t="s">
        <v>4</v>
      </c>
      <c r="C72" s="7">
        <f>AVERAGE(C68:C70)</f>
        <v>0.46666666666666662</v>
      </c>
      <c r="D72" s="7">
        <f>AVERAGE(D68:D70)</f>
        <v>1.3333333333333333</v>
      </c>
      <c r="E72" s="1"/>
      <c r="F72" s="16" t="s">
        <v>18</v>
      </c>
      <c r="G72" s="21"/>
    </row>
    <row r="73" spans="2:7" x14ac:dyDescent="0.4">
      <c r="B73" s="5" t="s">
        <v>5</v>
      </c>
      <c r="C73" s="7">
        <f>STDEV(C68:C70)</f>
        <v>0.80829037686547611</v>
      </c>
      <c r="D73" s="7">
        <f>STDEV(D68:D70)</f>
        <v>2.3094010767585034</v>
      </c>
      <c r="E73" s="1"/>
      <c r="F73" s="15" t="s">
        <v>19</v>
      </c>
      <c r="G73" s="22">
        <v>0.4667</v>
      </c>
    </row>
    <row r="74" spans="2:7" x14ac:dyDescent="0.4">
      <c r="B74" s="5" t="s">
        <v>6</v>
      </c>
      <c r="C74" s="7">
        <f>C73/SQRT(C71)</f>
        <v>0.46666666666666673</v>
      </c>
      <c r="D74" s="7">
        <f t="shared" ref="D74" si="4">D73/SQRT(D71)</f>
        <v>1.3333333333333335</v>
      </c>
      <c r="E74" s="1"/>
      <c r="F74" s="15" t="s">
        <v>20</v>
      </c>
      <c r="G74" s="22">
        <v>1.333</v>
      </c>
    </row>
    <row r="75" spans="2:7" x14ac:dyDescent="0.4">
      <c r="B75" s="5"/>
      <c r="C75" s="7"/>
      <c r="D75" s="7"/>
      <c r="E75" s="1"/>
      <c r="F75" s="15" t="s">
        <v>21</v>
      </c>
      <c r="G75" s="22" t="s">
        <v>46</v>
      </c>
    </row>
    <row r="76" spans="2:7" x14ac:dyDescent="0.4">
      <c r="B76" s="5"/>
      <c r="C76" s="7"/>
      <c r="D76" s="7"/>
      <c r="E76" s="1"/>
      <c r="F76" s="15" t="s">
        <v>22</v>
      </c>
      <c r="G76" s="22" t="s">
        <v>47</v>
      </c>
    </row>
    <row r="77" spans="2:7" x14ac:dyDescent="0.4">
      <c r="B77" s="5"/>
      <c r="C77" s="7"/>
      <c r="D77" s="7"/>
      <c r="E77" s="1"/>
      <c r="F77" s="15" t="s">
        <v>12</v>
      </c>
      <c r="G77" s="22">
        <v>8.6010000000000003E-2</v>
      </c>
    </row>
    <row r="78" spans="2:7" x14ac:dyDescent="0.4">
      <c r="B78" s="5"/>
      <c r="C78" s="13"/>
      <c r="D78" s="13"/>
      <c r="E78" s="1"/>
    </row>
  </sheetData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4B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2021-04-16T06:59:51Z</dcterms:created>
  <dcterms:modified xsi:type="dcterms:W3CDTF">2023-04-19T16:05:39Z</dcterms:modified>
</cp:coreProperties>
</file>