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claudiadominici/Desktop/MS023 paper/3_Tables/"/>
    </mc:Choice>
  </mc:AlternateContent>
  <xr:revisionPtr revIDLastSave="0" documentId="8_{5F9B4CA6-952F-034E-8F67-61965F6576A8}" xr6:coauthVersionLast="45" xr6:coauthVersionMax="45" xr10:uidLastSave="{00000000-0000-0000-0000-000000000000}"/>
  <bookViews>
    <workbookView xWindow="29160" yWindow="460" windowWidth="28800" windowHeight="1754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3" i="2"/>
  <c r="K2" i="2"/>
  <c r="I3" i="2"/>
  <c r="I4" i="2"/>
  <c r="I5" i="2"/>
  <c r="I6" i="2"/>
  <c r="I7" i="2"/>
  <c r="I8" i="2"/>
  <c r="I9" i="2"/>
  <c r="I10" i="2"/>
  <c r="I11" i="2"/>
  <c r="I2" i="2"/>
  <c r="G3" i="2"/>
  <c r="G4" i="2"/>
  <c r="G5" i="2"/>
  <c r="G6" i="2"/>
  <c r="G7" i="2"/>
  <c r="G8" i="2"/>
  <c r="G9" i="2"/>
  <c r="G10" i="2"/>
  <c r="G11" i="2"/>
  <c r="G2" i="2"/>
  <c r="E3" i="2"/>
  <c r="E4" i="2"/>
  <c r="E5" i="2"/>
  <c r="E6" i="2"/>
  <c r="E7" i="2"/>
  <c r="E8" i="2"/>
  <c r="E9" i="2"/>
  <c r="E10" i="2"/>
  <c r="E11" i="2"/>
  <c r="E2" i="2"/>
  <c r="C3" i="2"/>
  <c r="C4" i="2"/>
  <c r="C5" i="2"/>
  <c r="C6" i="2"/>
  <c r="C7" i="2"/>
  <c r="C8" i="2"/>
  <c r="C9" i="2"/>
  <c r="C10" i="2"/>
  <c r="C11" i="2"/>
  <c r="C2" i="2"/>
</calcChain>
</file>

<file path=xl/sharedStrings.xml><?xml version="1.0" encoding="utf-8"?>
<sst xmlns="http://schemas.openxmlformats.org/spreadsheetml/2006/main" count="37" uniqueCount="19">
  <si>
    <t>d0</t>
  </si>
  <si>
    <t>d4</t>
  </si>
  <si>
    <t>d6</t>
  </si>
  <si>
    <t>C1</t>
  </si>
  <si>
    <t>Cluster</t>
  </si>
  <si>
    <t>d4 ms023</t>
  </si>
  <si>
    <t>d6 ms023</t>
  </si>
  <si>
    <t>Q1</t>
  </si>
  <si>
    <t>Q2</t>
  </si>
  <si>
    <t>M1</t>
  </si>
  <si>
    <t>M2</t>
  </si>
  <si>
    <t>M3</t>
  </si>
  <si>
    <t>M4</t>
  </si>
  <si>
    <t>M5</t>
  </si>
  <si>
    <t>DM1</t>
  </si>
  <si>
    <t>DM2</t>
  </si>
  <si>
    <t>Proportion (%)</t>
  </si>
  <si>
    <t>d4MS023</t>
  </si>
  <si>
    <t>d6MS023rd4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</si>
</sst>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3" fontId="1" fillId="0" borderId="0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3" fillId="3" borderId="0" xfId="0" applyFont="1" applyFill="1" applyAlignment="1">
      <alignment horizontal="right" vertical="center" wrapText="1" indent="1" readingOrder="1"/>
    </xf>
    <xf numFmtId="0" fontId="2" fillId="4" borderId="0" xfId="0" applyFont="1" applyFill="1" applyAlignment="1">
      <alignment horizontal="left" vertical="center" wrapText="1" readingOrder="1"/>
    </xf>
    <xf numFmtId="0" fontId="3" fillId="4" borderId="0" xfId="0" applyFont="1" applyFill="1" applyAlignment="1">
      <alignment horizontal="right" vertical="center" wrapText="1" indent="1" readingOrder="1"/>
    </xf>
    <xf numFmtId="3" fontId="0" fillId="0" borderId="0" xfId="0" applyNumberFormat="1" applyBorder="1"/>
    <xf numFmtId="0" fontId="2" fillId="2" borderId="1" xfId="0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right" vertical="center" wrapText="1" indent="1" readingOrder="1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0" fontId="3" fillId="5" borderId="1" xfId="0" applyFont="1" applyFill="1" applyBorder="1" applyAlignment="1">
      <alignment horizontal="right" vertical="center" wrapText="1" indent="1" readingOrder="1"/>
    </xf>
    <xf numFmtId="0" fontId="2" fillId="6" borderId="1" xfId="0" applyFont="1" applyFill="1" applyBorder="1" applyAlignment="1">
      <alignment horizontal="left" vertical="center" wrapText="1" readingOrder="1"/>
    </xf>
    <xf numFmtId="164" fontId="3" fillId="6" borderId="1" xfId="0" applyNumberFormat="1" applyFont="1" applyFill="1" applyBorder="1" applyAlignment="1">
      <alignment horizontal="right" vertical="center" wrapText="1" inden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zoomScale="150" workbookViewId="0">
      <selection sqref="A1:F11"/>
    </sheetView>
  </sheetViews>
  <sheetFormatPr baseColWidth="10" defaultColWidth="8.83203125" defaultRowHeight="15" x14ac:dyDescent="0.2"/>
  <cols>
    <col min="1" max="1" width="11.6640625" style="1" bestFit="1" customWidth="1"/>
    <col min="2" max="16384" width="8.83203125" style="1"/>
  </cols>
  <sheetData>
    <row r="1" spans="1:11" ht="38" x14ac:dyDescent="0.2">
      <c r="A1" s="3" t="s">
        <v>4</v>
      </c>
      <c r="B1" s="3" t="s">
        <v>0</v>
      </c>
      <c r="C1" s="3" t="s">
        <v>1</v>
      </c>
      <c r="D1" s="3" t="s">
        <v>5</v>
      </c>
      <c r="E1" s="3" t="s">
        <v>2</v>
      </c>
      <c r="F1" s="3" t="s">
        <v>6</v>
      </c>
      <c r="G1" s="2"/>
      <c r="H1" s="2"/>
      <c r="I1" s="2"/>
      <c r="J1" s="2"/>
      <c r="K1" s="2"/>
    </row>
    <row r="2" spans="1:11" ht="19" x14ac:dyDescent="0.2">
      <c r="A2" s="4" t="s">
        <v>7</v>
      </c>
      <c r="B2" s="5">
        <v>1863</v>
      </c>
      <c r="C2" s="5">
        <v>0</v>
      </c>
      <c r="D2" s="5">
        <v>0</v>
      </c>
      <c r="E2" s="5">
        <v>0</v>
      </c>
      <c r="F2" s="5">
        <v>0</v>
      </c>
      <c r="G2" s="8"/>
      <c r="H2" s="8"/>
      <c r="I2" s="8"/>
      <c r="J2" s="8"/>
      <c r="K2" s="8"/>
    </row>
    <row r="3" spans="1:11" ht="19" x14ac:dyDescent="0.2">
      <c r="A3" s="6" t="s">
        <v>8</v>
      </c>
      <c r="B3" s="7">
        <v>1901</v>
      </c>
      <c r="C3" s="7">
        <v>0</v>
      </c>
      <c r="D3" s="7">
        <v>0</v>
      </c>
      <c r="E3" s="7">
        <v>0</v>
      </c>
      <c r="F3" s="7">
        <v>0</v>
      </c>
    </row>
    <row r="4" spans="1:11" ht="19" x14ac:dyDescent="0.2">
      <c r="A4" s="4" t="s">
        <v>3</v>
      </c>
      <c r="B4" s="5">
        <v>66</v>
      </c>
      <c r="C4" s="5">
        <v>28</v>
      </c>
      <c r="D4" s="5">
        <v>2</v>
      </c>
      <c r="E4" s="5">
        <v>100</v>
      </c>
      <c r="F4" s="5">
        <v>3</v>
      </c>
    </row>
    <row r="5" spans="1:11" ht="19" x14ac:dyDescent="0.2">
      <c r="A5" s="6" t="s">
        <v>9</v>
      </c>
      <c r="B5" s="7">
        <v>0</v>
      </c>
      <c r="C5" s="7">
        <v>761</v>
      </c>
      <c r="D5" s="7">
        <v>51</v>
      </c>
      <c r="E5" s="7">
        <v>897</v>
      </c>
      <c r="F5" s="7">
        <v>90</v>
      </c>
    </row>
    <row r="6" spans="1:11" ht="19" x14ac:dyDescent="0.2">
      <c r="A6" s="4" t="s">
        <v>10</v>
      </c>
      <c r="B6" s="5">
        <v>0</v>
      </c>
      <c r="C6" s="5">
        <v>1277</v>
      </c>
      <c r="D6" s="5">
        <v>163</v>
      </c>
      <c r="E6" s="5">
        <v>1068</v>
      </c>
      <c r="F6" s="5">
        <v>95</v>
      </c>
    </row>
    <row r="7" spans="1:11" ht="19" x14ac:dyDescent="0.2">
      <c r="A7" s="6" t="s">
        <v>11</v>
      </c>
      <c r="B7" s="7">
        <v>0</v>
      </c>
      <c r="C7" s="7">
        <v>97</v>
      </c>
      <c r="D7" s="7">
        <v>999</v>
      </c>
      <c r="E7" s="7">
        <v>138</v>
      </c>
      <c r="F7" s="7">
        <v>895</v>
      </c>
    </row>
    <row r="8" spans="1:11" ht="19" x14ac:dyDescent="0.2">
      <c r="A8" s="4" t="s">
        <v>12</v>
      </c>
      <c r="B8" s="5">
        <v>0</v>
      </c>
      <c r="C8" s="5">
        <v>1450</v>
      </c>
      <c r="D8" s="5">
        <v>277</v>
      </c>
      <c r="E8" s="5">
        <v>627</v>
      </c>
      <c r="F8" s="5">
        <v>73</v>
      </c>
    </row>
    <row r="9" spans="1:11" ht="19" x14ac:dyDescent="0.2">
      <c r="A9" s="6" t="s">
        <v>13</v>
      </c>
      <c r="B9" s="7">
        <v>0</v>
      </c>
      <c r="C9" s="7">
        <v>177</v>
      </c>
      <c r="D9" s="7">
        <v>2185</v>
      </c>
      <c r="E9" s="7">
        <v>190</v>
      </c>
      <c r="F9" s="7">
        <v>1436</v>
      </c>
    </row>
    <row r="10" spans="1:11" ht="19" x14ac:dyDescent="0.2">
      <c r="A10" s="4" t="s">
        <v>14</v>
      </c>
      <c r="B10" s="5">
        <v>1</v>
      </c>
      <c r="C10" s="5">
        <v>115</v>
      </c>
      <c r="D10" s="5">
        <v>157</v>
      </c>
      <c r="E10" s="5">
        <v>447</v>
      </c>
      <c r="F10" s="5">
        <v>820</v>
      </c>
    </row>
    <row r="11" spans="1:11" ht="19" x14ac:dyDescent="0.2">
      <c r="A11" s="6" t="s">
        <v>15</v>
      </c>
      <c r="B11" s="7">
        <v>0</v>
      </c>
      <c r="C11" s="7">
        <v>16</v>
      </c>
      <c r="D11" s="7">
        <v>30</v>
      </c>
      <c r="E11" s="7">
        <v>414</v>
      </c>
      <c r="F11" s="7">
        <v>528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EEA1-4AF0-434B-A768-FA7562BCDC9D}">
  <dimension ref="A1:K12"/>
  <sheetViews>
    <sheetView tabSelected="1" zoomScale="163" workbookViewId="0">
      <selection activeCell="I19" sqref="I19"/>
    </sheetView>
  </sheetViews>
  <sheetFormatPr baseColWidth="10" defaultRowHeight="15" x14ac:dyDescent="0.2"/>
  <cols>
    <col min="3" max="3" width="14" customWidth="1"/>
    <col min="5" max="5" width="14" customWidth="1"/>
    <col min="6" max="6" width="11.6640625" customWidth="1"/>
    <col min="7" max="7" width="14" customWidth="1"/>
    <col min="9" max="9" width="14" customWidth="1"/>
    <col min="10" max="10" width="15.1640625" customWidth="1"/>
    <col min="11" max="11" width="14" customWidth="1"/>
  </cols>
  <sheetData>
    <row r="1" spans="1:11" ht="38" x14ac:dyDescent="0.2">
      <c r="A1" s="9" t="s">
        <v>4</v>
      </c>
      <c r="B1" s="13" t="s">
        <v>0</v>
      </c>
      <c r="C1" s="16" t="s">
        <v>16</v>
      </c>
      <c r="D1" s="13" t="s">
        <v>1</v>
      </c>
      <c r="E1" s="16" t="s">
        <v>16</v>
      </c>
      <c r="F1" s="13" t="s">
        <v>17</v>
      </c>
      <c r="G1" s="16" t="s">
        <v>16</v>
      </c>
      <c r="H1" s="13" t="s">
        <v>2</v>
      </c>
      <c r="I1" s="16" t="s">
        <v>16</v>
      </c>
      <c r="J1" s="13" t="s">
        <v>18</v>
      </c>
      <c r="K1" s="16" t="s">
        <v>16</v>
      </c>
    </row>
    <row r="2" spans="1:11" ht="19" x14ac:dyDescent="0.2">
      <c r="A2" s="10" t="s">
        <v>7</v>
      </c>
      <c r="B2" s="11">
        <v>1863</v>
      </c>
      <c r="C2" s="17">
        <f>(B2/(SUM($B$2:$B$11)))*100</f>
        <v>48.629600626468282</v>
      </c>
      <c r="D2" s="11">
        <v>0</v>
      </c>
      <c r="E2" s="17">
        <f>(D2/(SUM($D$2:$D$11)))*100</f>
        <v>0</v>
      </c>
      <c r="F2" s="11">
        <v>0</v>
      </c>
      <c r="G2" s="17">
        <f>(F2/(SUM($F$2:$F$11)))*100</f>
        <v>0</v>
      </c>
      <c r="H2" s="11">
        <v>0</v>
      </c>
      <c r="I2" s="17">
        <f>(H2/(SUM($H$2:$H$11)))*100</f>
        <v>0</v>
      </c>
      <c r="J2" s="11">
        <v>0</v>
      </c>
      <c r="K2" s="17">
        <f>(J2/(SUM($J$2:$J$11)))*100</f>
        <v>0</v>
      </c>
    </row>
    <row r="3" spans="1:11" ht="19" x14ac:dyDescent="0.2">
      <c r="A3" s="14" t="s">
        <v>8</v>
      </c>
      <c r="B3" s="15">
        <v>1901</v>
      </c>
      <c r="C3" s="17">
        <f t="shared" ref="C3:C11" si="0">(B3/(SUM($B$2:$B$11)))*100</f>
        <v>49.621508744453145</v>
      </c>
      <c r="D3" s="15">
        <v>0</v>
      </c>
      <c r="E3" s="17">
        <f t="shared" ref="E3:E11" si="1">(D3/(SUM($D$2:$D$11)))*100</f>
        <v>0</v>
      </c>
      <c r="F3" s="15">
        <v>0</v>
      </c>
      <c r="G3" s="17">
        <f t="shared" ref="G3:G11" si="2">(F3/(SUM($F$2:$F$11)))*100</f>
        <v>0</v>
      </c>
      <c r="H3" s="15">
        <v>0</v>
      </c>
      <c r="I3" s="17">
        <f t="shared" ref="I3:I11" si="3">(H3/(SUM($H$2:$H$11)))*100</f>
        <v>0</v>
      </c>
      <c r="J3" s="15">
        <v>0</v>
      </c>
      <c r="K3" s="17">
        <f>(J3/(SUM($J$2:$J$11)))*100</f>
        <v>0</v>
      </c>
    </row>
    <row r="4" spans="1:11" ht="19" x14ac:dyDescent="0.2">
      <c r="A4" s="10" t="s">
        <v>3</v>
      </c>
      <c r="B4" s="11">
        <v>66</v>
      </c>
      <c r="C4" s="17">
        <f t="shared" si="0"/>
        <v>1.7227877838684416</v>
      </c>
      <c r="D4" s="11">
        <v>28</v>
      </c>
      <c r="E4" s="17">
        <f t="shared" si="1"/>
        <v>0.71410354501402706</v>
      </c>
      <c r="F4" s="11">
        <v>2</v>
      </c>
      <c r="G4" s="17">
        <f t="shared" si="2"/>
        <v>5.1759834368530024E-2</v>
      </c>
      <c r="H4" s="11">
        <v>100</v>
      </c>
      <c r="I4" s="17">
        <f t="shared" si="3"/>
        <v>2.5766555011594949</v>
      </c>
      <c r="J4" s="11">
        <v>3</v>
      </c>
      <c r="K4" s="17">
        <f t="shared" ref="K4:K11" si="4">(J4/(SUM($J$2:$J$11)))*100</f>
        <v>7.6142131979695424E-2</v>
      </c>
    </row>
    <row r="5" spans="1:11" ht="19" x14ac:dyDescent="0.2">
      <c r="A5" s="14" t="s">
        <v>9</v>
      </c>
      <c r="B5" s="15">
        <v>0</v>
      </c>
      <c r="C5" s="17">
        <f t="shared" si="0"/>
        <v>0</v>
      </c>
      <c r="D5" s="15">
        <v>761</v>
      </c>
      <c r="E5" s="17">
        <f t="shared" si="1"/>
        <v>19.408314205559808</v>
      </c>
      <c r="F5" s="15">
        <v>51</v>
      </c>
      <c r="G5" s="17">
        <f t="shared" si="2"/>
        <v>1.3198757763975155</v>
      </c>
      <c r="H5" s="15">
        <v>897</v>
      </c>
      <c r="I5" s="17">
        <f t="shared" si="3"/>
        <v>23.11259984540067</v>
      </c>
      <c r="J5" s="15">
        <v>90</v>
      </c>
      <c r="K5" s="17">
        <f t="shared" si="4"/>
        <v>2.2842639593908629</v>
      </c>
    </row>
    <row r="6" spans="1:11" ht="19" x14ac:dyDescent="0.2">
      <c r="A6" s="10" t="s">
        <v>10</v>
      </c>
      <c r="B6" s="11">
        <v>0</v>
      </c>
      <c r="C6" s="17">
        <f t="shared" si="0"/>
        <v>0</v>
      </c>
      <c r="D6" s="11">
        <v>1277</v>
      </c>
      <c r="E6" s="17">
        <f t="shared" si="1"/>
        <v>32.568222392246874</v>
      </c>
      <c r="F6" s="11">
        <v>163</v>
      </c>
      <c r="G6" s="17">
        <f t="shared" si="2"/>
        <v>4.2184265010351965</v>
      </c>
      <c r="H6" s="11">
        <v>1068</v>
      </c>
      <c r="I6" s="17">
        <f t="shared" si="3"/>
        <v>27.518680752383407</v>
      </c>
      <c r="J6" s="11">
        <v>95</v>
      </c>
      <c r="K6" s="17">
        <f t="shared" si="4"/>
        <v>2.4111675126903553</v>
      </c>
    </row>
    <row r="7" spans="1:11" ht="19" x14ac:dyDescent="0.2">
      <c r="A7" s="14" t="s">
        <v>11</v>
      </c>
      <c r="B7" s="15">
        <v>0</v>
      </c>
      <c r="C7" s="17">
        <f t="shared" si="0"/>
        <v>0</v>
      </c>
      <c r="D7" s="15">
        <v>97</v>
      </c>
      <c r="E7" s="17">
        <f t="shared" si="1"/>
        <v>2.4738587095128795</v>
      </c>
      <c r="F7" s="15">
        <v>999</v>
      </c>
      <c r="G7" s="17">
        <f t="shared" si="2"/>
        <v>25.854037267080741</v>
      </c>
      <c r="H7" s="15">
        <v>138</v>
      </c>
      <c r="I7" s="17">
        <f t="shared" si="3"/>
        <v>3.5557845916001032</v>
      </c>
      <c r="J7" s="15">
        <v>895</v>
      </c>
      <c r="K7" s="17">
        <f t="shared" si="4"/>
        <v>22.715736040609137</v>
      </c>
    </row>
    <row r="8" spans="1:11" ht="19" x14ac:dyDescent="0.2">
      <c r="A8" s="10" t="s">
        <v>12</v>
      </c>
      <c r="B8" s="11">
        <v>0</v>
      </c>
      <c r="C8" s="17">
        <f t="shared" si="0"/>
        <v>0</v>
      </c>
      <c r="D8" s="11">
        <v>1450</v>
      </c>
      <c r="E8" s="17">
        <f t="shared" si="1"/>
        <v>36.980362152512114</v>
      </c>
      <c r="F8" s="11">
        <v>277</v>
      </c>
      <c r="G8" s="17">
        <f t="shared" si="2"/>
        <v>7.1687370600414084</v>
      </c>
      <c r="H8" s="11">
        <v>627</v>
      </c>
      <c r="I8" s="17">
        <f t="shared" si="3"/>
        <v>16.155629992270036</v>
      </c>
      <c r="J8" s="11">
        <v>73</v>
      </c>
      <c r="K8" s="17">
        <f t="shared" si="4"/>
        <v>1.8527918781725889</v>
      </c>
    </row>
    <row r="9" spans="1:11" ht="19" x14ac:dyDescent="0.2">
      <c r="A9" s="14" t="s">
        <v>13</v>
      </c>
      <c r="B9" s="15">
        <v>0</v>
      </c>
      <c r="C9" s="17">
        <f t="shared" si="0"/>
        <v>0</v>
      </c>
      <c r="D9" s="15">
        <v>177</v>
      </c>
      <c r="E9" s="17">
        <f t="shared" si="1"/>
        <v>4.5141545524100994</v>
      </c>
      <c r="F9" s="15">
        <v>2185</v>
      </c>
      <c r="G9" s="17">
        <f t="shared" si="2"/>
        <v>56.547619047619044</v>
      </c>
      <c r="H9" s="15">
        <v>190</v>
      </c>
      <c r="I9" s="17">
        <f t="shared" si="3"/>
        <v>4.8956454522030404</v>
      </c>
      <c r="J9" s="15">
        <v>1436</v>
      </c>
      <c r="K9" s="17">
        <f t="shared" si="4"/>
        <v>36.446700507614217</v>
      </c>
    </row>
    <row r="10" spans="1:11" ht="19" x14ac:dyDescent="0.2">
      <c r="A10" s="10" t="s">
        <v>14</v>
      </c>
      <c r="B10" s="11">
        <v>1</v>
      </c>
      <c r="C10" s="17">
        <f t="shared" si="0"/>
        <v>2.6102845210127904E-2</v>
      </c>
      <c r="D10" s="11">
        <v>115</v>
      </c>
      <c r="E10" s="17">
        <f t="shared" si="1"/>
        <v>2.932925274164754</v>
      </c>
      <c r="F10" s="11">
        <v>157</v>
      </c>
      <c r="G10" s="17">
        <f t="shared" si="2"/>
        <v>4.0631469979296062</v>
      </c>
      <c r="H10" s="11">
        <v>447</v>
      </c>
      <c r="I10" s="17">
        <f t="shared" si="3"/>
        <v>11.517650090182944</v>
      </c>
      <c r="J10" s="11">
        <v>820</v>
      </c>
      <c r="K10" s="17">
        <f t="shared" si="4"/>
        <v>20.812182741116754</v>
      </c>
    </row>
    <row r="11" spans="1:11" ht="19" x14ac:dyDescent="0.2">
      <c r="A11" s="14" t="s">
        <v>15</v>
      </c>
      <c r="B11" s="15">
        <v>0</v>
      </c>
      <c r="C11" s="17">
        <f t="shared" si="0"/>
        <v>0</v>
      </c>
      <c r="D11" s="15">
        <v>16</v>
      </c>
      <c r="E11" s="17">
        <f t="shared" si="1"/>
        <v>0.40805916857944402</v>
      </c>
      <c r="F11" s="15">
        <v>30</v>
      </c>
      <c r="G11" s="17">
        <f t="shared" si="2"/>
        <v>0.77639751552795033</v>
      </c>
      <c r="H11" s="15">
        <v>414</v>
      </c>
      <c r="I11" s="17">
        <f t="shared" si="3"/>
        <v>10.66735377480031</v>
      </c>
      <c r="J11" s="15">
        <v>528</v>
      </c>
      <c r="K11" s="17">
        <f t="shared" si="4"/>
        <v>13.401015228426397</v>
      </c>
    </row>
    <row r="12" spans="1:11" x14ac:dyDescent="0.2">
      <c r="C1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Claudia Dominici</cp:lastModifiedBy>
  <dcterms:created xsi:type="dcterms:W3CDTF">2020-08-13T16:56:04Z</dcterms:created>
  <dcterms:modified xsi:type="dcterms:W3CDTF">2020-09-09T16:00:06Z</dcterms:modified>
</cp:coreProperties>
</file>