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amesroe/Dropbox/PHD_project/Paper3/Manuscript/Coauthor_comments/Submision-eLife/resubmission/final_review/"/>
    </mc:Choice>
  </mc:AlternateContent>
  <xr:revisionPtr revIDLastSave="0" documentId="13_ncr:1_{21E1FA8D-C380-0347-AF21-E80835841493}" xr6:coauthVersionLast="41" xr6:coauthVersionMax="41" xr10:uidLastSave="{00000000-0000-0000-0000-000000000000}"/>
  <bookViews>
    <workbookView xWindow="18060" yWindow="-28300" windowWidth="49000" windowHeight="28300" activeTab="9" xr2:uid="{17D4860D-EF2D-C546-8961-D4BF76CD75FC}"/>
  </bookViews>
  <sheets>
    <sheet name="1A-samples" sheetId="1" r:id="rId1"/>
    <sheet name="1B-scanners" sheetId="2" r:id="rId2"/>
    <sheet name="1C-pedigrees" sheetId="3" r:id="rId3"/>
    <sheet name="1D-vertex_v_Desikan" sheetId="4" r:id="rId4"/>
    <sheet name="1E-lifespan (area)" sheetId="5" r:id="rId5"/>
    <sheet name="1F-lifespan (thick)" sheetId="6" r:id="rId6"/>
    <sheet name="1G-heritability (global)" sheetId="7" r:id="rId7"/>
    <sheet name="1H-heritability (area)" sheetId="9" r:id="rId8"/>
    <sheet name="1I-heritability (thick)" sheetId="8" r:id="rId9"/>
    <sheet name="1J-ind_diffs (area)" sheetId="11" r:id="rId10"/>
    <sheet name="1K-ind_diffs (thick)" sheetId="10" r:id="rId11"/>
    <sheet name="1L-cognitive_weights" sheetId="12" r:id="rId12"/>
    <sheet name="1M-DATAACCESS" sheetId="13" r:id="rId13"/>
  </sheets>
  <definedNames>
    <definedName name="_Toc95900949" localSheetId="7">'1H-heritability (area)'!$A$22</definedName>
    <definedName name="_Toc95900950" localSheetId="8">'1I-heritability (thick)'!$A$26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3" l="1"/>
  <c r="G11" i="3" l="1"/>
</calcChain>
</file>

<file path=xl/sharedStrings.xml><?xml version="1.0" encoding="utf-8"?>
<sst xmlns="http://schemas.openxmlformats.org/spreadsheetml/2006/main" count="631" uniqueCount="380">
  <si>
    <t>Sample (country)</t>
  </si>
  <si>
    <t>Analysis</t>
  </si>
  <si>
    <t>N unique</t>
  </si>
  <si>
    <t>N obs (N longitudinal)</t>
  </si>
  <si>
    <t>Mean follow-up interval (Range)</t>
  </si>
  <si>
    <t>Age-range</t>
  </si>
  <si>
    <t>Mean Age (SD)</t>
  </si>
  <si>
    <t>Sex (F/M)</t>
  </si>
  <si>
    <t>LCBC (Norway)</t>
  </si>
  <si>
    <t>Reproducibility / Interrelationships</t>
  </si>
  <si>
    <t>1572 (812)</t>
  </si>
  <si>
    <t>2.7 (0.1-9.4)</t>
  </si>
  <si>
    <t>18.0 - 55.0</t>
  </si>
  <si>
    <t>30.6 (9.6)</t>
  </si>
  <si>
    <t>622 / 301</t>
  </si>
  <si>
    <t>Lifespan trajectories</t>
  </si>
  <si>
    <t>3937 (2762)</t>
  </si>
  <si>
    <t>2.7 (0.1-11)</t>
  </si>
  <si>
    <t>4.1 - 89.4</t>
  </si>
  <si>
    <t>36.8 (25.4)</t>
  </si>
  <si>
    <t>1139 / 747</t>
  </si>
  <si>
    <t>Cam-CAN (UK)</t>
  </si>
  <si>
    <t>Reproducibility</t>
  </si>
  <si>
    <t>-</t>
  </si>
  <si>
    <t>18.5 - 54.9</t>
  </si>
  <si>
    <t>38.7 (9.7)</t>
  </si>
  <si>
    <t>171 / 150</t>
  </si>
  <si>
    <t>DLBS (USA)</t>
  </si>
  <si>
    <t>20.6 - 54.9</t>
  </si>
  <si>
    <t>37.5 (10.7)</t>
  </si>
  <si>
    <t>98 / 62</t>
  </si>
  <si>
    <t>SALD (China)</t>
  </si>
  <si>
    <t>19 - 54</t>
  </si>
  <si>
    <t>33.7 (11.5)</t>
  </si>
  <si>
    <t>191 / 110</t>
  </si>
  <si>
    <t>IXI (UK)</t>
  </si>
  <si>
    <t>20.0 - 54.7</t>
  </si>
  <si>
    <t>36.8 (9.6)</t>
  </si>
  <si>
    <t>162 / 151</t>
  </si>
  <si>
    <t>HCP (USA)</t>
  </si>
  <si>
    <t>22 - 37</t>
  </si>
  <si>
    <t>28.8 (3.7)</t>
  </si>
  <si>
    <t>605 / 506</t>
  </si>
  <si>
    <t>Heritability*</t>
  </si>
  <si>
    <t>28.9 (3.7)</t>
  </si>
  <si>
    <t>570 / 467</t>
  </si>
  <si>
    <t>UK Biobank (UK)</t>
  </si>
  <si>
    <t>46.1 - 55.0</t>
  </si>
  <si>
    <t>52.1 (1.9)</t>
  </si>
  <si>
    <t>581 / 419</t>
  </si>
  <si>
    <t>44.6 - 82.3</t>
  </si>
  <si>
    <t>64.1 (7.6)</t>
  </si>
  <si>
    <t>Sample</t>
  </si>
  <si>
    <t>Scanner</t>
  </si>
  <si>
    <t>Sequence</t>
  </si>
  <si>
    <t>Tesla</t>
  </si>
  <si>
    <t>Slices</t>
  </si>
  <si>
    <t>Voxel size (mm)</t>
  </si>
  <si>
    <t>Time parameters</t>
  </si>
  <si>
    <t>Other parameters</t>
  </si>
  <si>
    <t>Notes</t>
  </si>
  <si>
    <t>LCBC</t>
  </si>
  <si>
    <t>Avanto (Siemens)</t>
  </si>
  <si>
    <t>3D MP-RAGE</t>
  </si>
  <si>
    <t>1.25×1.25×1.25</t>
  </si>
  <si>
    <t xml:space="preserve">TR/TE/TI=2400ms/3.61ms/1000ms </t>
  </si>
  <si>
    <t>FA/FOV = 8°/240×240mm</t>
  </si>
  <si>
    <t>Skyra (Siemens)</t>
  </si>
  <si>
    <t>1×1×1</t>
  </si>
  <si>
    <t xml:space="preserve">TR/TE/TI=2300ms/2.98ms/850ms </t>
  </si>
  <si>
    <t>FA/FOV = 8°/256×256mm</t>
  </si>
  <si>
    <t>Prisma (Siemens)</t>
  </si>
  <si>
    <t xml:space="preserve">TR/TE/TI=2400ms/2.22ms/1000ms </t>
  </si>
  <si>
    <t>FA/FOV = 8°/240×256mm</t>
  </si>
  <si>
    <t xml:space="preserve">TR/TE/TI=2400ms/3.79ms/1000ms </t>
  </si>
  <si>
    <t>Included in lifespan analysis only</t>
  </si>
  <si>
    <t>Cam-CAN</t>
  </si>
  <si>
    <t>Tim Trio (Siemens)</t>
  </si>
  <si>
    <t xml:space="preserve">TR/TE/TI=2250ms/2.98ms/900ms </t>
  </si>
  <si>
    <t>FA/FOV = 9°/256×240mm</t>
  </si>
  <si>
    <t>SALD</t>
  </si>
  <si>
    <t>Trio (Siemens)</t>
  </si>
  <si>
    <t xml:space="preserve">TR/TE/TI=1900ms/2.52ms/900ms </t>
  </si>
  <si>
    <t>FA/FOV = 90°/256×256mm</t>
  </si>
  <si>
    <t>DLBS</t>
  </si>
  <si>
    <t>Achieva (Philips)</t>
  </si>
  <si>
    <t>TR/TE/TI=2300ms/8.13ms/1100ms</t>
  </si>
  <si>
    <t>FA/FOV = 12°/204×256mm</t>
  </si>
  <si>
    <t>IXI (Hammersmith)*</t>
  </si>
  <si>
    <t>Intera (Philips)</t>
  </si>
  <si>
    <t>0.9×0.9×1.2</t>
  </si>
  <si>
    <t>TR/TE/TI=9600ms/4.60ms/-</t>
  </si>
  <si>
    <t>FA/FOV = 8°/208×208mm</t>
  </si>
  <si>
    <t>IXI (Guys)*</t>
  </si>
  <si>
    <t>Gyroscan Intera (Philips)</t>
  </si>
  <si>
    <t>TR/TE/TI=9813ms/4.60ms/-</t>
  </si>
  <si>
    <t>FA/FOV = 8°/-</t>
  </si>
  <si>
    <t>IXI (IoP)*</t>
  </si>
  <si>
    <t>GE</t>
  </si>
  <si>
    <t>UK Biobank**</t>
  </si>
  <si>
    <t>FA/FOV = -/256×256mm</t>
  </si>
  <si>
    <t>HCP</t>
  </si>
  <si>
    <t>Magnetom (Siemens)</t>
  </si>
  <si>
    <t>0.7×0.7×0.7</t>
  </si>
  <si>
    <t>TR/TE/TI=2400ms/2.14ms/1000ms</t>
  </si>
  <si>
    <t xml:space="preserve">* see available IXI imaging parameters here (https://brain-development.org/ixi-dataset) </t>
  </si>
  <si>
    <t>**see brain imaging documentation here https://biobank.ctsu.ox.ac.uk/crystal/crystal/docs/brain_mri.pdf</t>
  </si>
  <si>
    <t>- Not available</t>
  </si>
  <si>
    <t>Pedigree</t>
  </si>
  <si>
    <t>N</t>
  </si>
  <si>
    <t>Twin pair</t>
  </si>
  <si>
    <t>33/22</t>
  </si>
  <si>
    <t>Twin pair + 1 siblings</t>
  </si>
  <si>
    <t>91/52</t>
  </si>
  <si>
    <t>Twin pair + 2 siblings</t>
  </si>
  <si>
    <t>17/17</t>
  </si>
  <si>
    <t>Twin pair + 3 siblings</t>
  </si>
  <si>
    <t>1/0</t>
  </si>
  <si>
    <t>Twin pair + 4 siblings</t>
  </si>
  <si>
    <t>2 Siblings</t>
  </si>
  <si>
    <t>3 Siblings</t>
  </si>
  <si>
    <t>4 siblings</t>
  </si>
  <si>
    <t>5 siblings</t>
  </si>
  <si>
    <t>Observations</t>
  </si>
  <si>
    <t>MZ</t>
  </si>
  <si>
    <t>DZ</t>
  </si>
  <si>
    <t>Same-sex Twin-pair Ratio (F/M)</t>
  </si>
  <si>
    <t>Mean Age</t>
  </si>
  <si>
    <t>ClusterType</t>
  </si>
  <si>
    <t>nVertices</t>
  </si>
  <si>
    <t>ClusterType*nVertices</t>
  </si>
  <si>
    <t>Model</t>
  </si>
  <si>
    <t>Dataset</t>
  </si>
  <si>
    <t>Metric</t>
  </si>
  <si>
    <t xml:space="preserve">Standardized β </t>
  </si>
  <si>
    <t>p</t>
  </si>
  <si>
    <r>
      <t>r</t>
    </r>
    <r>
      <rPr>
        <b/>
        <vertAlign val="superscript"/>
        <sz val="12"/>
        <color theme="1"/>
        <rFont val="Calibri (Body)"/>
      </rPr>
      <t>2</t>
    </r>
    <r>
      <rPr>
        <b/>
        <sz val="12"/>
        <color theme="1"/>
        <rFont val="Calibri"/>
        <family val="2"/>
        <scheme val="minor"/>
      </rPr>
      <t xml:space="preserve"> (adjusted)</t>
    </r>
  </si>
  <si>
    <t>df</t>
  </si>
  <si>
    <t>LCBC (18-55 years)</t>
  </si>
  <si>
    <t>area</t>
  </si>
  <si>
    <t>UKB (N=1000)</t>
  </si>
  <si>
    <t>thickness</t>
  </si>
  <si>
    <t/>
  </si>
  <si>
    <t>Fixed effect covariates</t>
  </si>
  <si>
    <t>s(LH-Age)-s(RH-Age)</t>
  </si>
  <si>
    <t>Hemisphere</t>
  </si>
  <si>
    <t>Sex</t>
  </si>
  <si>
    <t>Direction</t>
  </si>
  <si>
    <t>ROI #</t>
  </si>
  <si>
    <t>Cluster</t>
  </si>
  <si>
    <t>edf</t>
  </si>
  <si>
    <t>F</t>
  </si>
  <si>
    <r>
      <t>Ω</t>
    </r>
    <r>
      <rPr>
        <b/>
        <vertAlign val="superscript"/>
        <sz val="12"/>
        <color theme="1"/>
        <rFont val="Calibri (Body)"/>
      </rPr>
      <t>2</t>
    </r>
  </si>
  <si>
    <t>β</t>
  </si>
  <si>
    <t>i</t>
  </si>
  <si>
    <r>
      <t>r</t>
    </r>
    <r>
      <rPr>
        <b/>
        <vertAlign val="superscript"/>
        <sz val="12"/>
        <color theme="1"/>
        <rFont val="Calibri (Body)"/>
      </rPr>
      <t>2 adjusted</t>
    </r>
  </si>
  <si>
    <t>N obs</t>
  </si>
  <si>
    <t>Outliers excluded</t>
  </si>
  <si>
    <t>Leftward</t>
  </si>
  <si>
    <t>L_Postcentral-gyrus_Supramarginal</t>
  </si>
  <si>
    <t>L_Anterior-temporal_Parahippocampal-gyrus</t>
  </si>
  <si>
    <t>L_Anterior-cingulate_Subcallosal</t>
  </si>
  <si>
    <t>L_Anterior-insula</t>
  </si>
  <si>
    <t>L_Retrosplenial-cortex</t>
  </si>
  <si>
    <t>L_Temporal-pole_Inferior-temporal-gyrus</t>
  </si>
  <si>
    <t>L_Superior-frontal-gyrus</t>
  </si>
  <si>
    <t>Rightward</t>
  </si>
  <si>
    <t>R_Parieto-occipital_sulcus</t>
  </si>
  <si>
    <t>R_Inferior-parietal_Lateral-occipital</t>
  </si>
  <si>
    <t>R_Cingulate</t>
  </si>
  <si>
    <t>R_Middle-frontal-gyrus</t>
  </si>
  <si>
    <t>R_Superior-temporal-sulcus</t>
  </si>
  <si>
    <t>R_Superior-frontal-gyrus</t>
  </si>
  <si>
    <t>R_Gyrus-rectus</t>
  </si>
  <si>
    <t>Average Leftward</t>
  </si>
  <si>
    <t>Average Rightward</t>
  </si>
  <si>
    <r>
      <t>r</t>
    </r>
    <r>
      <rPr>
        <b/>
        <vertAlign val="superscript"/>
        <sz val="12"/>
        <color theme="1"/>
        <rFont val="Calibri (Body)"/>
      </rPr>
      <t>2</t>
    </r>
    <r>
      <rPr>
        <b/>
        <sz val="12"/>
        <color theme="1"/>
        <rFont val="Calibri"/>
        <family val="2"/>
        <scheme val="minor"/>
      </rPr>
      <t xml:space="preserve"> </t>
    </r>
    <r>
      <rPr>
        <b/>
        <vertAlign val="superscript"/>
        <sz val="12"/>
        <color theme="1"/>
        <rFont val="Calibri (Body)"/>
      </rPr>
      <t>adjusted</t>
    </r>
  </si>
  <si>
    <t>L_Cingulate</t>
  </si>
  <si>
    <t>L_Postcentral</t>
  </si>
  <si>
    <t>L_Precentral</t>
  </si>
  <si>
    <t>L_Collateral-sulcus</t>
  </si>
  <si>
    <t>L_Anterior-transverse-collateral-sulcus</t>
  </si>
  <si>
    <t>L_Caudal-superior-frontal</t>
  </si>
  <si>
    <t>L_Rostral-superior-frontal</t>
  </si>
  <si>
    <t>R_Lateral-occipital</t>
  </si>
  <si>
    <t>R_Lingual-gyrus</t>
  </si>
  <si>
    <t>R_Posterior-insula_Sylvian</t>
  </si>
  <si>
    <t>R_Entorhinal</t>
  </si>
  <si>
    <t>R_Superior-insula</t>
  </si>
  <si>
    <t>R_Planum-temporale</t>
  </si>
  <si>
    <t>R_Posterior-cingulate</t>
  </si>
  <si>
    <t>R_Anterior-insula</t>
  </si>
  <si>
    <t>Average leftward</t>
  </si>
  <si>
    <t>Average rightward</t>
  </si>
  <si>
    <t>HCP (extended twin)</t>
  </si>
  <si>
    <t>UK Biobank (SNP-based)</t>
  </si>
  <si>
    <t>Global Metric</t>
  </si>
  <si>
    <t>lh.area</t>
  </si>
  <si>
    <r>
      <rPr>
        <b/>
        <sz val="12"/>
        <color theme="1"/>
        <rFont val="Calibri"/>
        <family val="2"/>
        <scheme val="minor"/>
      </rPr>
      <t xml:space="preserve">0.672 </t>
    </r>
    <r>
      <rPr>
        <sz val="12"/>
        <color theme="1"/>
        <rFont val="Calibri"/>
        <family val="2"/>
        <scheme val="minor"/>
      </rPr>
      <t>(0.636-0.707)</t>
    </r>
  </si>
  <si>
    <t>rh.area</t>
  </si>
  <si>
    <r>
      <rPr>
        <b/>
        <sz val="12"/>
        <color theme="1"/>
        <rFont val="Calibri"/>
        <family val="2"/>
        <scheme val="minor"/>
      </rPr>
      <t>0.676</t>
    </r>
    <r>
      <rPr>
        <sz val="12"/>
        <color theme="1"/>
        <rFont val="Calibri"/>
        <family val="2"/>
        <scheme val="minor"/>
      </rPr>
      <t xml:space="preserve"> (0.641-0.711)</t>
    </r>
  </si>
  <si>
    <t>AI.area</t>
  </si>
  <si>
    <r>
      <rPr>
        <b/>
        <sz val="12"/>
        <color theme="1"/>
        <rFont val="Calibri"/>
        <family val="2"/>
        <scheme val="minor"/>
      </rPr>
      <t>0.065</t>
    </r>
    <r>
      <rPr>
        <sz val="12"/>
        <color theme="1"/>
        <rFont val="Calibri"/>
        <family val="2"/>
        <scheme val="minor"/>
      </rPr>
      <t xml:space="preserve"> (0.028-0.101)</t>
    </r>
  </si>
  <si>
    <t>lh.thickness</t>
  </si>
  <si>
    <r>
      <rPr>
        <b/>
        <sz val="12"/>
        <color theme="1"/>
        <rFont val="Calibri"/>
        <family val="2"/>
        <scheme val="minor"/>
      </rPr>
      <t>0.348</t>
    </r>
    <r>
      <rPr>
        <sz val="12"/>
        <color theme="1"/>
        <rFont val="Calibri"/>
        <family val="2"/>
        <scheme val="minor"/>
      </rPr>
      <t xml:space="preserve"> (0.31-0.386)</t>
    </r>
  </si>
  <si>
    <t>rh.thickness</t>
  </si>
  <si>
    <r>
      <rPr>
        <b/>
        <sz val="12"/>
        <color theme="1"/>
        <rFont val="Calibri"/>
        <family val="2"/>
        <scheme val="minor"/>
      </rPr>
      <t>0.374</t>
    </r>
    <r>
      <rPr>
        <sz val="12"/>
        <color theme="1"/>
        <rFont val="Calibri"/>
        <family val="2"/>
        <scheme val="minor"/>
      </rPr>
      <t xml:space="preserve"> (0.336-0.412)</t>
    </r>
  </si>
  <si>
    <t>AI.thickness</t>
  </si>
  <si>
    <t>0.014 (-0.021-0.049)</t>
  </si>
  <si>
    <r>
      <rPr>
        <b/>
        <sz val="12"/>
        <color theme="1"/>
        <rFont val="Calibri"/>
        <family val="2"/>
        <scheme val="minor"/>
      </rPr>
      <t>0.068</t>
    </r>
    <r>
      <rPr>
        <sz val="12"/>
        <color theme="1"/>
        <rFont val="Calibri"/>
        <family val="2"/>
        <scheme val="minor"/>
      </rPr>
      <t xml:space="preserve"> (0.032-0.105)</t>
    </r>
  </si>
  <si>
    <t>0.009 (-0.025-0.044)</t>
  </si>
  <si>
    <t>0.076 (0 - 0.192)</t>
  </si>
  <si>
    <t>0.024 (-0.012-0.06)</t>
  </si>
  <si>
    <t>0.008 (-0.026-0.043)</t>
  </si>
  <si>
    <t>L_Supplementary-motor-cortex</t>
  </si>
  <si>
    <t>0.08 (0 - 0.189)</t>
  </si>
  <si>
    <t>0.012 (-0.023-0.047)</t>
  </si>
  <si>
    <t>0.034 (-0.002-0.07)</t>
  </si>
  <si>
    <t>0.049 (0.013-0.086)</t>
  </si>
  <si>
    <t>L_Caudal-middle-frontal</t>
  </si>
  <si>
    <t>0.011 (-0.023-0.046)</t>
  </si>
  <si>
    <t>0.024 (-0.011-0.059)</t>
  </si>
  <si>
    <t>0 (-0.033-0.033)</t>
  </si>
  <si>
    <t>L_Calcarine-sulcus</t>
  </si>
  <si>
    <r>
      <rPr>
        <b/>
        <sz val="12"/>
        <color theme="1"/>
        <rFont val="Calibri"/>
        <family val="2"/>
        <scheme val="minor"/>
      </rPr>
      <t>0.039</t>
    </r>
    <r>
      <rPr>
        <sz val="12"/>
        <color theme="1"/>
        <rFont val="Calibri"/>
        <family val="2"/>
        <scheme val="minor"/>
      </rPr>
      <t xml:space="preserve"> (0.003-0.075)</t>
    </r>
  </si>
  <si>
    <t>0.051 (0.015-0.087)</t>
  </si>
  <si>
    <t>0.019 (-0.015-0.053)</t>
  </si>
  <si>
    <t>0.059 (0.024-0.094)</t>
  </si>
  <si>
    <r>
      <rPr>
        <b/>
        <sz val="12"/>
        <color theme="1"/>
        <rFont val="Calibri"/>
        <family val="2"/>
        <scheme val="minor"/>
      </rPr>
      <t>0.033</t>
    </r>
    <r>
      <rPr>
        <sz val="12"/>
        <color theme="1"/>
        <rFont val="Calibri"/>
        <family val="2"/>
        <scheme val="minor"/>
      </rPr>
      <t xml:space="preserve"> (-0.001-0.068)</t>
    </r>
  </si>
  <si>
    <t>0.034 (-0.001-0.069)</t>
  </si>
  <si>
    <t>0.036 (0-0.071)</t>
  </si>
  <si>
    <t>0.035 (0 - 0.145)</t>
  </si>
  <si>
    <t>0 (-0.034-0.034)</t>
  </si>
  <si>
    <t>0.042 (0.007-0.078)</t>
  </si>
  <si>
    <t>0.068 (0.032-0.105)</t>
  </si>
  <si>
    <r>
      <rPr>
        <b/>
        <sz val="12"/>
        <color theme="1"/>
        <rFont val="Calibri"/>
        <family val="2"/>
        <scheme val="minor"/>
      </rPr>
      <t>0.107</t>
    </r>
    <r>
      <rPr>
        <sz val="12"/>
        <color theme="1"/>
        <rFont val="Calibri"/>
        <family val="2"/>
        <scheme val="minor"/>
      </rPr>
      <t xml:space="preserve"> (0.07-0.144)</t>
    </r>
  </si>
  <si>
    <r>
      <rPr>
        <b/>
        <sz val="12"/>
        <color theme="1"/>
        <rFont val="Calibri"/>
        <family val="2"/>
        <scheme val="minor"/>
      </rPr>
      <t>0.063</t>
    </r>
    <r>
      <rPr>
        <sz val="12"/>
        <color theme="1"/>
        <rFont val="Calibri"/>
        <family val="2"/>
        <scheme val="minor"/>
      </rPr>
      <t xml:space="preserve"> (0.026-0.10)</t>
    </r>
  </si>
  <si>
    <r>
      <rPr>
        <b/>
        <vertAlign val="superscript"/>
        <sz val="12"/>
        <color theme="1"/>
        <rFont val="Calibri (Body)"/>
      </rPr>
      <t xml:space="preserve">1 </t>
    </r>
    <r>
      <rPr>
        <b/>
        <sz val="12"/>
        <color theme="1"/>
        <rFont val="Calibri"/>
        <family val="2"/>
        <scheme val="minor"/>
      </rPr>
      <t>0.186</t>
    </r>
    <r>
      <rPr>
        <sz val="12"/>
        <color theme="1"/>
        <rFont val="Calibri"/>
        <family val="2"/>
        <scheme val="minor"/>
      </rPr>
      <t xml:space="preserve"> (0.149-0.224)</t>
    </r>
  </si>
  <si>
    <r>
      <rPr>
        <b/>
        <sz val="12"/>
        <color theme="1"/>
        <rFont val="Calibri"/>
        <family val="2"/>
        <scheme val="minor"/>
      </rPr>
      <t>0.093</t>
    </r>
    <r>
      <rPr>
        <sz val="12"/>
        <color theme="1"/>
        <rFont val="Calibri"/>
        <family val="2"/>
        <scheme val="minor"/>
      </rPr>
      <t xml:space="preserve"> (0.056-0.13)</t>
    </r>
  </si>
  <si>
    <r>
      <t>0.032</t>
    </r>
    <r>
      <rPr>
        <b/>
        <sz val="12"/>
        <color theme="1"/>
        <rFont val="Calibri"/>
        <family val="2"/>
        <scheme val="minor"/>
      </rPr>
      <t xml:space="preserve"> </t>
    </r>
    <r>
      <rPr>
        <sz val="12"/>
        <color theme="1"/>
        <rFont val="Calibri"/>
        <family val="2"/>
        <scheme val="minor"/>
      </rPr>
      <t>(-0.004-0.067)</t>
    </r>
  </si>
  <si>
    <t>0.029 (-0.006-0.065)</t>
  </si>
  <si>
    <r>
      <rPr>
        <b/>
        <sz val="12"/>
        <color theme="1"/>
        <rFont val="Calibri"/>
        <family val="2"/>
        <scheme val="minor"/>
      </rPr>
      <t xml:space="preserve">0.06 </t>
    </r>
    <r>
      <rPr>
        <sz val="12"/>
        <color theme="1"/>
        <rFont val="Calibri"/>
        <family val="2"/>
        <scheme val="minor"/>
      </rPr>
      <t>(0.072-0.142)</t>
    </r>
  </si>
  <si>
    <r>
      <rPr>
        <b/>
        <sz val="12"/>
        <color theme="1"/>
        <rFont val="Calibri"/>
        <family val="2"/>
        <scheme val="minor"/>
      </rPr>
      <t>0.059</t>
    </r>
    <r>
      <rPr>
        <sz val="12"/>
        <color theme="1"/>
        <rFont val="Calibri"/>
        <family val="2"/>
        <scheme val="minor"/>
      </rPr>
      <t xml:space="preserve"> (0.027-0.099)</t>
    </r>
  </si>
  <si>
    <r>
      <rPr>
        <b/>
        <sz val="12"/>
        <color theme="1"/>
        <rFont val="Calibri"/>
        <family val="2"/>
        <scheme val="minor"/>
      </rPr>
      <t>0.083</t>
    </r>
    <r>
      <rPr>
        <sz val="12"/>
        <color theme="1"/>
        <rFont val="Calibri"/>
        <family val="2"/>
        <scheme val="minor"/>
      </rPr>
      <t xml:space="preserve"> (0.011-0.086)</t>
    </r>
  </si>
  <si>
    <t>0.021 (0.151-0.222)</t>
  </si>
  <si>
    <r>
      <rPr>
        <b/>
        <sz val="12"/>
        <color theme="1"/>
        <rFont val="Calibri"/>
        <family val="2"/>
        <scheme val="minor"/>
      </rPr>
      <t>0.078</t>
    </r>
    <r>
      <rPr>
        <sz val="12"/>
        <color theme="1"/>
        <rFont val="Calibri"/>
        <family val="2"/>
        <scheme val="minor"/>
      </rPr>
      <t xml:space="preserve"> (0.057-0.13)</t>
    </r>
  </si>
  <si>
    <t>0.042 (-0.003-0.067)</t>
  </si>
  <si>
    <r>
      <rPr>
        <b/>
        <sz val="12"/>
        <color theme="1"/>
        <rFont val="Calibri"/>
        <family val="2"/>
        <scheme val="minor"/>
      </rPr>
      <t>0.088</t>
    </r>
    <r>
      <rPr>
        <sz val="12"/>
        <color theme="1"/>
        <rFont val="Calibri"/>
        <family val="2"/>
        <scheme val="minor"/>
      </rPr>
      <t xml:space="preserve"> (-0.007-0.066)</t>
    </r>
  </si>
  <si>
    <t>Cognition</t>
  </si>
  <si>
    <t>Handedness</t>
  </si>
  <si>
    <t>ICV</t>
  </si>
  <si>
    <t>Standardized β</t>
  </si>
  <si>
    <t>Cognitive variable</t>
  </si>
  <si>
    <t>PC1</t>
  </si>
  <si>
    <t>PC2</t>
  </si>
  <si>
    <t>PC3</t>
  </si>
  <si>
    <t>PC4</t>
  </si>
  <si>
    <t>PC5</t>
  </si>
  <si>
    <t>PC6</t>
  </si>
  <si>
    <t>PC7</t>
  </si>
  <si>
    <t>PC8</t>
  </si>
  <si>
    <t>PC9</t>
  </si>
  <si>
    <t>PC10</t>
  </si>
  <si>
    <t>PC11</t>
  </si>
  <si>
    <t>WordPairs</t>
  </si>
  <si>
    <t>IncorrectMatches</t>
  </si>
  <si>
    <t>ProspMem</t>
  </si>
  <si>
    <t>FluidIQ</t>
  </si>
  <si>
    <t>SymbolDigit</t>
  </si>
  <si>
    <t>PairMatch</t>
  </si>
  <si>
    <t>TMTA</t>
  </si>
  <si>
    <t>TMTB</t>
  </si>
  <si>
    <t>NumericMem</t>
  </si>
  <si>
    <t>LondonTower</t>
  </si>
  <si>
    <t>Matrices</t>
  </si>
  <si>
    <t>Proportion of variance</t>
  </si>
  <si>
    <t>Cumulative proportion</t>
  </si>
  <si>
    <t>0.095 (0 - 0.211)</t>
  </si>
  <si>
    <t>0.036 (0 - 0.145)</t>
  </si>
  <si>
    <t>0.09 (0 - 0.198)</t>
  </si>
  <si>
    <t>0.031 (0 - 0.138)</t>
  </si>
  <si>
    <t>0.207 (0.101 - 0.314)</t>
  </si>
  <si>
    <t>0.024 (0 - 0.139)</t>
  </si>
  <si>
    <t>p &lt; 05 [uncorrected; genetic correlation tested]</t>
  </si>
  <si>
    <t>yes</t>
  </si>
  <si>
    <t>M2</t>
  </si>
  <si>
    <t>M1</t>
  </si>
  <si>
    <t>UKB</t>
  </si>
  <si>
    <t>Channel</t>
  </si>
  <si>
    <t>https://camcan-archive.mrc-cbu.cam.ac.uk/dataaccess/</t>
  </si>
  <si>
    <t>https://www.humanconnectome.org/study/hcp-young-adult/data-use-terms</t>
  </si>
  <si>
    <t>https://www.ukbiobank.ac.uk/enable-your-research/apply-for-access</t>
  </si>
  <si>
    <t>PI: Kristine B. Walhovd – k.b.walhovd@psykologi.uio.no</t>
  </si>
  <si>
    <t>rMZ</t>
  </si>
  <si>
    <t>-2LL AE</t>
  </si>
  <si>
    <t>-2LL E</t>
  </si>
  <si>
    <t>0.922 (0.9 - 0.939)</t>
  </si>
  <si>
    <t>0.926 (0.905 - 0.941)</t>
  </si>
  <si>
    <t>0.161 (0.051 - 0.276)</t>
  </si>
  <si>
    <t>0.807 (0.755 - 0.847)</t>
  </si>
  <si>
    <t>0.816 (0.766 - 0.855)</t>
  </si>
  <si>
    <t>0.162 (0.053 - 0.272)</t>
  </si>
  <si>
    <t>rDZsibPairs</t>
  </si>
  <si>
    <t>0.26 (0.148 - 0.37)</t>
  </si>
  <si>
    <t>0.044 (0 - 0.151)</t>
  </si>
  <si>
    <t>0.096 (0 - 0.205)</t>
  </si>
  <si>
    <t>0 (0 - 0.101)</t>
  </si>
  <si>
    <t>0.126 (0.015 - 0.243)</t>
  </si>
  <si>
    <t>0.101 (0 - 0.214)</t>
  </si>
  <si>
    <t>0.058 (0 - 0.171)</t>
  </si>
  <si>
    <t>0.033 (0 - 0.143)</t>
  </si>
  <si>
    <t>0.192 (0.077 - 0.309)</t>
  </si>
  <si>
    <t>0.267 (0.154 - 0.379)</t>
  </si>
  <si>
    <t>0.009 (0 - 0.119)</t>
  </si>
  <si>
    <t>0.021 (0 - 0.133)</t>
  </si>
  <si>
    <r>
      <t>e</t>
    </r>
    <r>
      <rPr>
        <vertAlign val="superscript"/>
        <sz val="12"/>
        <color theme="1"/>
        <rFont val="Calibri (Body)"/>
      </rPr>
      <t>2</t>
    </r>
  </si>
  <si>
    <t>0.134 (0.028 - 0.245)</t>
  </si>
  <si>
    <t>0.083 (0 - 0.194)</t>
  </si>
  <si>
    <t>0 (0 - 0.086)</t>
  </si>
  <si>
    <t>0.083 (0 - 0.191)</t>
  </si>
  <si>
    <t>0.057 (0 - 0.167)</t>
  </si>
  <si>
    <t>0.01 (0 - 0.118)</t>
  </si>
  <si>
    <t>0.201 (0.09 - 0.313)</t>
  </si>
  <si>
    <t>0.083 (0 - 0.19)</t>
  </si>
  <si>
    <t>0.213 (0.104 - 0.324)</t>
  </si>
  <si>
    <t>0.149 (0.039 - 0.262)</t>
  </si>
  <si>
    <t>0.03 (0 - 0.135)</t>
  </si>
  <si>
    <t>0.046 (0 - 0.148)</t>
  </si>
  <si>
    <t>0 (0 - 0.09)</t>
  </si>
  <si>
    <r>
      <t>0.048</t>
    </r>
    <r>
      <rPr>
        <b/>
        <sz val="12"/>
        <color theme="1"/>
        <rFont val="Calibri"/>
        <family val="2"/>
        <scheme val="minor"/>
      </rPr>
      <t xml:space="preserve"> </t>
    </r>
    <r>
      <rPr>
        <sz val="12"/>
        <color theme="1"/>
        <rFont val="Calibri"/>
        <family val="2"/>
        <scheme val="minor"/>
      </rPr>
      <t>(0.012-0.085)</t>
    </r>
  </si>
  <si>
    <t>Cognition p</t>
  </si>
  <si>
    <t>Handedness p</t>
  </si>
  <si>
    <t>Sex p</t>
  </si>
  <si>
    <t>Model with extra covariates to control for brain size as recommended by Williams et al. (2022;  L+R, TCM, L-R TCM)</t>
  </si>
  <si>
    <t>L_Anterior-cingulate_Subcalloareall</t>
  </si>
  <si>
    <t>Reproducibility / Interregional correlations</t>
  </si>
  <si>
    <t>Interregional correlations</t>
  </si>
  <si>
    <t>2.8 (0.1-11)</t>
  </si>
  <si>
    <t>48.2 (21.5)</t>
  </si>
  <si>
    <t>Interregional correlations / Heritability** / Individual differences***</t>
  </si>
  <si>
    <t>2817 (586)</t>
  </si>
  <si>
    <t>18.0 - 89.4</t>
  </si>
  <si>
    <t>821 / 442</t>
  </si>
  <si>
    <t>IXI</t>
  </si>
  <si>
    <t>https://fcon_1000.projects.nitrc.org/indi/retro/dlbs.html</t>
  </si>
  <si>
    <t>http://fcon_1000.projects.nitrc.org/indi/retro/sald.html</t>
  </si>
  <si>
    <t>https://brain-development.org/ixi-dataset</t>
  </si>
  <si>
    <t>Ethical Review Boards</t>
  </si>
  <si>
    <t>North West Multi-centre Research Ethics Committee (MREC)</t>
  </si>
  <si>
    <t>https://www.ukbiobank.ac.uk/learn-more-about-uk-biobank/about-us/ethics</t>
  </si>
  <si>
    <t>Reference</t>
  </si>
  <si>
    <t>﻿Cambridgeshire 2 Research Ethics Committee (reference: 10/H0308/50)</t>
  </si>
  <si>
    <t>DOI: ﻿10.1186/s12883-014-0204-1</t>
  </si>
  <si>
    <t>DOI: ﻿10.3389/fnagi.2016.00098</t>
  </si>
  <si>
    <t>﻿Research Ethics Committee of ﻿the Brain Imaging Center of Southwest University</t>
  </si>
  <si>
    <t>Institutional Review Board at the University of Texas at Dallas and at University of Texas Southwestern Medical Cente</t>
  </si>
  <si>
    <t>DOI: ﻿10.1038/sdata.2018.134</t>
  </si>
  <si>
    <t>DOI: 10.1016/j.neuroimage.2013.05.041</t>
  </si>
  <si>
    <t>In-house</t>
  </si>
  <si>
    <t xml:space="preserve">Regional Ethical Committee of South Norway (2017/653) </t>
  </si>
  <si>
    <t>Not found</t>
  </si>
  <si>
    <t xml:space="preserve">  Note that because the p-value was lower than the minimum in GCTA (p = 0) we report p &lt; 1.78e-15 as this was the lowest numeric p-value in cortex-wide analyses</t>
  </si>
  <si>
    <r>
      <rPr>
        <b/>
        <i/>
        <sz val="12"/>
        <color theme="1"/>
        <rFont val="Arial"/>
        <family val="2"/>
      </rPr>
      <t>Supplementary file 1A.</t>
    </r>
    <r>
      <rPr>
        <i/>
        <sz val="12"/>
        <color theme="1"/>
        <rFont val="Arial"/>
        <family val="2"/>
      </rPr>
      <t xml:space="preserve"> Demographics of the samples used for each analysis. The number of unique participants (N unique), total observations (N obs), and number of scans constituting longitudinal observations (N longitudinal) is shown. Note that only the LCBC sample included longitudinal data (70% longitudinal coverage). * See SI Table 1C for further details of the HCP extended twin design used for heritability analysis. ** For analyses of SNP-heritability and *** associations with individual differences, to maximize power to detect effects subsets based on maximum data availability were taken from the UK Biobank base sample described here (i.e., all individuals with genotype data surpassing quality control; all individuals with available cognitive/handedness data; see Methods).</t>
    </r>
  </si>
  <si>
    <t>TR/TE/TI=2000ms/-/880ms</t>
  </si>
  <si>
    <r>
      <rPr>
        <b/>
        <i/>
        <sz val="12"/>
        <color theme="1"/>
        <rFont val="Arial"/>
        <family val="2"/>
      </rPr>
      <t xml:space="preserve">Supplementary file 1B. </t>
    </r>
    <r>
      <rPr>
        <i/>
        <sz val="12"/>
        <color theme="1"/>
        <rFont val="Arial"/>
        <family val="2"/>
      </rPr>
      <t>MRI acquisition parameters by sample. TR =Repetition time; TE= Echo time; TI = Inversion time; FA = Flip angle; FOV = Field of view; 3D MPRAGE = three-dimensional magnetization prepared rapid gradient echo. * see available IXI imaging parameters here (https://brain-development.org/ixi-dataset). **See UK Biobank brain imaging documentation here https://biobank.ctsu.ox.ac.uk/crystal/crystal/docs/brain_mri.pdf. (-) Not available/ found</t>
    </r>
  </si>
  <si>
    <r>
      <rPr>
        <b/>
        <i/>
        <sz val="12"/>
        <color theme="1"/>
        <rFont val="Arial"/>
        <family val="2"/>
      </rPr>
      <t>Supplementary file 1C.</t>
    </r>
    <r>
      <rPr>
        <i/>
        <sz val="12"/>
        <color theme="1"/>
        <rFont val="Arial"/>
        <family val="2"/>
      </rPr>
      <t xml:space="preserve"> Kinships of the extended twin design used for heritability analysis (HCP data). The number of observations of each pedigree type is given as well as the overall number of subjects per pedigree-type (N; Total N = 1037). As no pedigree-type contained more than a single twin-pair, the number of monozygotic (MZ) and dizygotic (DZ) twin-pairs is reported per type. As all twins were same-sex, the ratio of female/male twin pairs is given per type.</t>
    </r>
  </si>
  <si>
    <r>
      <rPr>
        <b/>
        <i/>
        <sz val="12"/>
        <color theme="1"/>
        <rFont val="Arial"/>
        <family val="2"/>
      </rPr>
      <t xml:space="preserve">Supplementary file 1D. </t>
    </r>
    <r>
      <rPr>
        <i/>
        <sz val="12"/>
        <color theme="1"/>
        <rFont val="Arial"/>
        <family val="2"/>
      </rPr>
      <t>Linear regression results of the main effect of Cluster Type (i.e. Desikan-Killiany [DK] parcels v robust asymmetry clusters) upon the average correlation across vertex-mean correlations within parcels/clusters, controlling for cluster size (nVertices) and the Cluster Type × nVertices interaction. Average vertex-mean correlations were significantly higher for robust asymmetry clusters for areal asymmetry, and were significant or at trend-level for thickness asymmetry across each replication dataset.</t>
    </r>
  </si>
  <si>
    <r>
      <rPr>
        <b/>
        <i/>
        <sz val="12"/>
        <color theme="1"/>
        <rFont val="Arial"/>
        <family val="2"/>
      </rPr>
      <t xml:space="preserve">Supplementary file 1F. </t>
    </r>
    <r>
      <rPr>
        <i/>
        <sz val="12"/>
        <color theme="1"/>
        <rFont val="Arial"/>
        <family val="2"/>
      </rPr>
      <t>GAMM lifespan results for age-related change in thickness asymmetry in robust asymmetry clusters (population-level thickness asymmetries). A smooth Age × Hemisphere interaction [s(LH-Age)-s(RH-Age)] was modelled to determine whether asymmetry exhibited significant change across the lifespan. Significance of the smooth interaction (Bonferroni corrected; α &lt; .05/20 = .0025) is in bold. Effect size is denoted by Ω2. Hemisphere, Sex and Scanner (not shown) were additionally modelled as fixed effects covariates. Model fit is provided (r</t>
    </r>
    <r>
      <rPr>
        <i/>
        <vertAlign val="superscript"/>
        <sz val="12"/>
        <color theme="1"/>
        <rFont val="Arial"/>
        <family val="2"/>
      </rPr>
      <t>2</t>
    </r>
    <r>
      <rPr>
        <i/>
        <sz val="12"/>
        <color theme="1"/>
        <rFont val="Arial"/>
        <family val="2"/>
      </rPr>
      <t xml:space="preserve"> adjusted). The number of observations is given (including both hemispheres) after removing outliers on a cluster-wise basis (defined as observations &gt; 6SD from the fitted trajectory of either hemisphere). Edf = estimates degrees of freedom (index of curve complexity).</t>
    </r>
  </si>
  <si>
    <r>
      <rPr>
        <b/>
        <i/>
        <sz val="12"/>
        <color theme="1"/>
        <rFont val="Arial"/>
        <family val="2"/>
      </rPr>
      <t>Supplementary file 1E.</t>
    </r>
    <r>
      <rPr>
        <i/>
        <sz val="12"/>
        <color theme="1"/>
        <rFont val="Arial"/>
        <family val="2"/>
      </rPr>
      <t xml:space="preserve"> GAMM lifespan results for age-related change in areal asymmetry in robust asymmetry clusters (population-level areal asymmetries). A smooth Age × Hemisphere interaction [s(LH-Age)-s(RH-Age)] was modelled to determine whether asymmetry exhibited significant change across the lifespan. Significance of the smooth interaction (Bonferroni corrected; α &lt; .05/14 = .0036) is in bold. Effect size is denoted by Ω</t>
    </r>
    <r>
      <rPr>
        <i/>
        <vertAlign val="superscript"/>
        <sz val="12"/>
        <color theme="1"/>
        <rFont val="Arial"/>
        <family val="2"/>
      </rPr>
      <t>2</t>
    </r>
    <r>
      <rPr>
        <i/>
        <sz val="12"/>
        <color theme="1"/>
        <rFont val="Arial"/>
        <family val="2"/>
      </rPr>
      <t>. Hemisphere, Sex and Scanner (not shown) were additionally modelled as fixed effects covariates. Model fit is provided (r</t>
    </r>
    <r>
      <rPr>
        <i/>
        <vertAlign val="superscript"/>
        <sz val="12"/>
        <color theme="1"/>
        <rFont val="Arial"/>
        <family val="2"/>
      </rPr>
      <t>2</t>
    </r>
    <r>
      <rPr>
        <i/>
        <sz val="12"/>
        <color theme="1"/>
        <rFont val="Arial"/>
        <family val="2"/>
      </rPr>
      <t xml:space="preserve"> adjusted). The number of observations is given (including both hemispheres) after removing outliers on a cluster-wise basis (defined as observations &gt; 6SD from the fitted trajectory of either hemisphere). Edf = estimates degrees of freedom (index of curve complexity).</t>
    </r>
  </si>
  <si>
    <r>
      <t>h</t>
    </r>
    <r>
      <rPr>
        <i/>
        <vertAlign val="superscript"/>
        <sz val="12"/>
        <color theme="1"/>
        <rFont val="Calibri (Body)"/>
      </rPr>
      <t>2</t>
    </r>
    <r>
      <rPr>
        <i/>
        <sz val="12"/>
        <color theme="1"/>
        <rFont val="Calibri"/>
        <family val="2"/>
        <scheme val="minor"/>
      </rPr>
      <t xml:space="preserve"> [± 95% CI]</t>
    </r>
  </si>
  <si>
    <r>
      <t>e</t>
    </r>
    <r>
      <rPr>
        <i/>
        <vertAlign val="superscript"/>
        <sz val="12"/>
        <color theme="1"/>
        <rFont val="Calibri (Body)"/>
      </rPr>
      <t>2</t>
    </r>
  </si>
  <si>
    <r>
      <rPr>
        <b/>
        <i/>
        <sz val="12"/>
        <color theme="1"/>
        <rFont val="Arial"/>
        <family val="2"/>
      </rPr>
      <t xml:space="preserve">Supplementary file 1G. </t>
    </r>
    <r>
      <rPr>
        <i/>
        <sz val="12"/>
        <color theme="1"/>
        <rFont val="Arial"/>
        <family val="2"/>
      </rPr>
      <t>Heritability of global brain measures. Significant twin-based (HCP) and SNP-based (UK Biobank; N = 31,433) heritability (h</t>
    </r>
    <r>
      <rPr>
        <i/>
        <vertAlign val="superscript"/>
        <sz val="12"/>
        <color theme="1"/>
        <rFont val="Arial"/>
        <family val="2"/>
      </rPr>
      <t>2</t>
    </r>
    <r>
      <rPr>
        <i/>
        <sz val="12"/>
        <color theme="1"/>
        <rFont val="Arial"/>
        <family val="2"/>
      </rPr>
      <t>) estimates are shown in bold, Bonferroni-corrected (p &lt; 8.3e-3 [.05/6])  separately for twin- and SNP-based estimates. Significant and high heritability estimates were observed for global brain measures of each hemisphere separately. For global asymmetry, twin-based heritability estimates were significant for both area and thickness, whereas only global areal asymmetry showed signifcant SNP-heritability in UK Biobank. e2 = unique environmental effects + error; -2LL = minus 2 log likelihood index of model fit for AE (full model) and E (model without genetic parameter). Source data in Supplementary File 2. Note that the correlations for DZ twins or sibling-pairs (rDZsibPairs) do not include data from families with third+ siblings (sibs). Instead, we computed the correlation after concatenating data across all DZ twin-pairs, across twin1 (whether MZ or DZ) and sib1, or across sib1 and sib2 (where families had only siblings and no twins), all of which share 50% genetics on average. As there was always only one twin-pair in a family, the correlation for MZ twins (rMZ) is computed across all MZ twin-pair observations.</t>
    </r>
  </si>
  <si>
    <r>
      <t xml:space="preserve">1 </t>
    </r>
    <r>
      <rPr>
        <sz val="12"/>
        <color theme="1"/>
        <rFont val="Calibri (Body)"/>
      </rPr>
      <t>Highest SNP-heritability</t>
    </r>
    <r>
      <rPr>
        <vertAlign val="superscript"/>
        <sz val="12"/>
        <color theme="1"/>
        <rFont val="Calibri"/>
        <family val="2"/>
        <scheme val="minor"/>
      </rPr>
      <t xml:space="preserve"> </t>
    </r>
    <r>
      <rPr>
        <sz val="12"/>
        <color theme="1"/>
        <rFont val="Calibri (Body)"/>
      </rPr>
      <t>was observed for leftward asymmetry in anterior insula</t>
    </r>
  </si>
  <si>
    <r>
      <rPr>
        <b/>
        <i/>
        <sz val="12"/>
        <color theme="1"/>
        <rFont val="Arial"/>
        <family val="2"/>
      </rPr>
      <t>Supplementary file 1H.</t>
    </r>
    <r>
      <rPr>
        <i/>
        <sz val="12"/>
        <color theme="1"/>
        <rFont val="Arial"/>
        <family val="2"/>
      </rPr>
      <t xml:space="preserve"> Heritability of areal asymmetry in robust asymmetry clusters (population-level areal asymmetries).  Significant twin-based (HCP) and SNP-based (UK Biobank; N = 31,433) heritability (a</t>
    </r>
    <r>
      <rPr>
        <i/>
        <vertAlign val="superscript"/>
        <sz val="12"/>
        <color theme="1"/>
        <rFont val="Arial"/>
        <family val="2"/>
      </rPr>
      <t xml:space="preserve">2 </t>
    </r>
    <r>
      <rPr>
        <i/>
        <sz val="12"/>
        <color theme="1"/>
        <rFont val="Arial"/>
        <family val="2"/>
      </rPr>
      <t>/ h</t>
    </r>
    <r>
      <rPr>
        <i/>
        <vertAlign val="superscript"/>
        <sz val="12"/>
        <color theme="1"/>
        <rFont val="Arial"/>
        <family val="2"/>
      </rPr>
      <t>2</t>
    </r>
    <r>
      <rPr>
        <i/>
        <sz val="12"/>
        <color theme="1"/>
        <rFont val="Arial"/>
        <family val="2"/>
      </rPr>
      <t xml:space="preserve">) estimates are shown in bold, Bonferroni-corrected (p &lt; 3.6e-3 [.05/14]) separately for twin- and SNP-based estimates. </t>
    </r>
    <r>
      <rPr>
        <i/>
        <vertAlign val="superscript"/>
        <sz val="12"/>
        <color theme="1"/>
        <rFont val="Arial"/>
        <family val="2"/>
      </rPr>
      <t>1</t>
    </r>
    <r>
      <rPr>
        <i/>
        <sz val="12"/>
        <color theme="1"/>
        <rFont val="Arial"/>
        <family val="2"/>
      </rPr>
      <t>Note the highest SNP-heritability was observed for areal asymmetry of the anterior insula (h</t>
    </r>
    <r>
      <rPr>
        <i/>
        <vertAlign val="superscript"/>
        <sz val="12"/>
        <color theme="1"/>
        <rFont val="Arial"/>
        <family val="2"/>
      </rPr>
      <t>2</t>
    </r>
    <r>
      <rPr>
        <i/>
        <vertAlign val="subscript"/>
        <sz val="12"/>
        <color theme="1"/>
        <rFont val="Arial"/>
        <family val="2"/>
      </rPr>
      <t>SNP</t>
    </r>
    <r>
      <rPr>
        <i/>
        <sz val="12"/>
        <color theme="1"/>
        <rFont val="Arial"/>
        <family val="2"/>
      </rPr>
      <t xml:space="preserve"> = 18.6%). Note also that because the p-value was lower than the minimum in GCTA (p = 0) we report p &lt; 1.78e-15 in the main text, which was the lowest numeric p-value in cortex-wide analyses. e</t>
    </r>
    <r>
      <rPr>
        <i/>
        <vertAlign val="superscript"/>
        <sz val="12"/>
        <color theme="1"/>
        <rFont val="Arial"/>
        <family val="2"/>
      </rPr>
      <t>2</t>
    </r>
    <r>
      <rPr>
        <i/>
        <sz val="12"/>
        <color theme="1"/>
        <rFont val="Arial"/>
        <family val="2"/>
      </rPr>
      <t xml:space="preserve"> = unique environmental effects + error; -2LL = minus 2 log likelihood index of model fit for AE (full model) and E (model without genetic parameter). Note that the correlations for DZ twins or sibling-pairs (rDZsibPairs) do not include data from families with third+ siblings (sibs). Instead, we computed the correlation after concatenating data across all DZ twin-pairs, across twin1 (whether MZ or DZ) and sib1, or across sib1 and sib2 (where families had only siblings and no twins), all of which share 50% genetics on average. As there was always only one twin-pair in a family, the correlation for MZ twins (rMZ) is computed across all MZ twin-pair observations. </t>
    </r>
  </si>
  <si>
    <r>
      <rPr>
        <b/>
        <i/>
        <sz val="12"/>
        <color theme="1"/>
        <rFont val="Arial"/>
        <family val="2"/>
      </rPr>
      <t xml:space="preserve">Supplementary file 1I. </t>
    </r>
    <r>
      <rPr>
        <i/>
        <sz val="12"/>
        <color theme="1"/>
        <rFont val="Arial"/>
        <family val="2"/>
      </rPr>
      <t>Heritability of thickness asymmetry in robust asymmetry clusters (population-level thickness asymmetries). Significant twin-based (HCP) and SNP-based (UK Biobank; N = 31,433) heritability (h</t>
    </r>
    <r>
      <rPr>
        <i/>
        <vertAlign val="superscript"/>
        <sz val="12"/>
        <color theme="1"/>
        <rFont val="Arial"/>
        <family val="2"/>
      </rPr>
      <t>2</t>
    </r>
    <r>
      <rPr>
        <i/>
        <sz val="12"/>
        <color theme="1"/>
        <rFont val="Arial"/>
        <family val="2"/>
      </rPr>
      <t>) estimates are shown in bold, Bonferroni-corrected (p &lt; 2.5e-3 [.05/20]) separately for twin- and SNP-based estimates. e</t>
    </r>
    <r>
      <rPr>
        <i/>
        <vertAlign val="superscript"/>
        <sz val="12"/>
        <color theme="1"/>
        <rFont val="Arial"/>
        <family val="2"/>
      </rPr>
      <t>2</t>
    </r>
    <r>
      <rPr>
        <i/>
        <sz val="12"/>
        <color theme="1"/>
        <rFont val="Arial"/>
        <family val="2"/>
      </rPr>
      <t xml:space="preserve"> = unique environmental effects + error; -2LL = minus 2 log likelihood index of model fit for AE (full model) and E (model without genetic parameter). Note that the correlations for DZ twins or sibling-pairs (rDZsibPairs) do not include data from families with third+ siblings (sibs). Instead, we computed the correlation after concatenating data across all DZ twin-pairs, across twin1 (whether MZ or DZ) and sib1, or across sib1 and sib2 (where families had only siblings and no twins), all of which share 50% genetics on average. As there was always only one twin-pair in a familiy, the correlation for MZ twins (rMZ) is computed across all MZ twin-pair observations.</t>
    </r>
  </si>
  <si>
    <r>
      <rPr>
        <b/>
        <i/>
        <sz val="12"/>
        <color theme="1"/>
        <rFont val="Arial"/>
        <family val="2"/>
      </rPr>
      <t xml:space="preserve">Supplementary file 1L. </t>
    </r>
    <r>
      <rPr>
        <i/>
        <sz val="12"/>
        <color theme="1"/>
        <rFont val="Arial"/>
        <family val="2"/>
      </rPr>
      <t>Weightings of principal components across the 11 core cognitive variables in UK Biobank used here and cumulative variance explained.</t>
    </r>
  </si>
  <si>
    <r>
      <rPr>
        <b/>
        <i/>
        <sz val="12"/>
        <color theme="1"/>
        <rFont val="Arial"/>
        <family val="2"/>
      </rPr>
      <t xml:space="preserve">Supplementary file 1M. </t>
    </r>
    <r>
      <rPr>
        <i/>
        <sz val="12"/>
        <color theme="1"/>
        <rFont val="Arial"/>
        <family val="2"/>
      </rPr>
      <t>Dataset access information.</t>
    </r>
  </si>
  <si>
    <t>20138/18033</t>
  </si>
  <si>
    <r>
      <rPr>
        <b/>
        <i/>
        <sz val="12"/>
        <color theme="1"/>
        <rFont val="Arial"/>
        <family val="2"/>
      </rPr>
      <t>Supplementary file 1K.</t>
    </r>
    <r>
      <rPr>
        <i/>
        <sz val="12"/>
        <color theme="1"/>
        <rFont val="Arial"/>
        <family val="2"/>
      </rPr>
      <t xml:space="preserve"> Thickness asymmetry associations. Results of linear regressions modelling the effects of individual differences (Handedness, Sex, and ICV) on asymmetry in population-level thickness asymmetries in the full UK Biobank imaging sample with available cognitive data (imputed for no missing cognitive variables; N = 35,198) or available handedness data (Handedness, Sex, ICV effects; N = 37,569; Methods). Bold indicates Bonferroni-corrected significance (p &lt; 7.4e-5 [.01/136]). Right table shows significance of associations after controlling for additional brain-size related covariates following recent recommendations (Williams et al., 2022). </t>
    </r>
  </si>
  <si>
    <r>
      <rPr>
        <b/>
        <i/>
        <sz val="12"/>
        <color theme="1"/>
        <rFont val="Arial"/>
        <family val="2"/>
      </rPr>
      <t>Supplementary file 1J.</t>
    </r>
    <r>
      <rPr>
        <i/>
        <sz val="12"/>
        <color theme="1"/>
        <rFont val="Arial"/>
        <family val="2"/>
      </rPr>
      <t xml:space="preserve"> Areal asymmetry associations. Results of linear regressions modelling the effects of individual differences (General Cognitive Ability, Handedness, Sex, and ICV) on asymmetry in population-level areal asymmetries in the full UK Biobank imaging sample with available cognitive data (imputed for no missing cognitive variables; N = 35,198) or available handedness data (Handedness, Sex, ICV effects; N = 37,569; Methods). Bold indicates Bonferroni-corrected significance (p &lt; 7.4e-5 [.01/136]). Right table shows significance of associations after controlling for additional brain-size related covariates following recent recommendations (Williams et al.,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</si>
</sst>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b/>
      <sz val="12"/>
      <color theme="1"/>
      <name val="Calibri"/>
      <family val="2"/>
      <scheme val="minor"/>
    </font>
    <font>
      <u/>
      <sz val="12"/>
      <color theme="10"/>
      <name val="Calibri"/>
      <family val="2"/>
      <scheme val="minor"/>
    </font>
    <font>
      <b/>
      <sz val="12"/>
      <name val="Calibri"/>
      <family val="2"/>
      <scheme val="minor"/>
    </font>
    <font>
      <sz val="12"/>
      <color theme="1"/>
      <name val="Times New Roman"/>
      <family val="1"/>
    </font>
    <font>
      <b/>
      <i/>
      <sz val="12"/>
      <color theme="1"/>
      <name val="Calibri"/>
      <family val="2"/>
      <scheme val="minor"/>
    </font>
    <font>
      <b/>
      <vertAlign val="superscript"/>
      <sz val="12"/>
      <color theme="1"/>
      <name val="Calibri (Body)"/>
    </font>
    <font>
      <b/>
      <sz val="12"/>
      <color rgb="FF000000"/>
      <name val="Calibri"/>
      <family val="2"/>
      <scheme val="minor"/>
    </font>
    <font>
      <sz val="12"/>
      <color rgb="FF000000"/>
      <name val="Calibri"/>
      <family val="2"/>
      <scheme val="minor"/>
    </font>
    <font>
      <i/>
      <sz val="12"/>
      <color theme="1"/>
      <name val="Calibri"/>
      <family val="2"/>
      <scheme val="minor"/>
    </font>
    <font>
      <vertAlign val="superscript"/>
      <sz val="12"/>
      <color theme="1"/>
      <name val="Calibri"/>
      <family val="2"/>
      <scheme val="minor"/>
    </font>
    <font>
      <sz val="12"/>
      <color theme="1"/>
      <name val="Calibri (Body)"/>
    </font>
    <font>
      <vertAlign val="superscript"/>
      <sz val="12"/>
      <color theme="1"/>
      <name val="Calibri (Body)"/>
    </font>
    <font>
      <i/>
      <sz val="12"/>
      <color theme="1"/>
      <name val="Arial"/>
      <family val="2"/>
    </font>
    <font>
      <i/>
      <vertAlign val="superscript"/>
      <sz val="12"/>
      <color theme="1"/>
      <name val="Arial"/>
      <family val="2"/>
    </font>
    <font>
      <i/>
      <vertAlign val="subscript"/>
      <sz val="12"/>
      <color theme="1"/>
      <name val="Arial"/>
      <family val="2"/>
    </font>
    <font>
      <b/>
      <i/>
      <sz val="12"/>
      <color rgb="FF243F60"/>
      <name val="Arial"/>
      <family val="2"/>
    </font>
    <font>
      <sz val="12"/>
      <color theme="1" tint="0.34998626667073579"/>
      <name val="Calibri"/>
      <family val="2"/>
      <scheme val="minor"/>
    </font>
    <font>
      <i/>
      <sz val="12"/>
      <color theme="1" tint="0.34998626667073579"/>
      <name val="Calibri"/>
      <family val="2"/>
      <scheme val="minor"/>
    </font>
    <font>
      <b/>
      <sz val="12"/>
      <color theme="1" tint="0.34998626667073579"/>
      <name val="Calibri"/>
      <family val="2"/>
      <scheme val="minor"/>
    </font>
    <font>
      <sz val="12"/>
      <name val="Calibri"/>
      <family val="2"/>
      <scheme val="minor"/>
    </font>
    <font>
      <b/>
      <i/>
      <sz val="12"/>
      <color theme="1"/>
      <name val="Arial"/>
      <family val="2"/>
    </font>
    <font>
      <i/>
      <vertAlign val="superscript"/>
      <sz val="12"/>
      <color theme="1"/>
      <name val="Calibri (Body)"/>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1" fillId="0" borderId="1" xfId="0" applyFont="1" applyBorder="1" applyAlignment="1">
      <alignment wrapText="1"/>
    </xf>
    <xf numFmtId="0" fontId="1" fillId="0" borderId="1" xfId="0" applyFont="1" applyBorder="1" applyAlignment="1">
      <alignment horizontal="center" wrapText="1"/>
    </xf>
    <xf numFmtId="0" fontId="0" fillId="0" borderId="0" xfId="0" applyAlignment="1">
      <alignment wrapText="1"/>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1" fillId="0" borderId="1" xfId="0" applyFont="1" applyBorder="1"/>
    <xf numFmtId="0" fontId="1" fillId="0" borderId="1" xfId="0" applyFont="1" applyBorder="1" applyAlignment="1">
      <alignment horizontal="left"/>
    </xf>
    <xf numFmtId="0" fontId="1" fillId="0" borderId="0" xfId="0" applyFont="1"/>
    <xf numFmtId="0" fontId="3" fillId="0" borderId="0" xfId="1" applyFont="1"/>
    <xf numFmtId="0" fontId="2" fillId="0" borderId="0" xfId="1"/>
    <xf numFmtId="0" fontId="0" fillId="0" borderId="0" xfId="0" quotePrefix="1"/>
    <xf numFmtId="0" fontId="1" fillId="0" borderId="1" xfId="0" applyFont="1" applyBorder="1" applyAlignment="1">
      <alignment horizontal="center"/>
    </xf>
    <xf numFmtId="0" fontId="1" fillId="0" borderId="0" xfId="0" applyFont="1" applyAlignment="1">
      <alignment horizontal="center"/>
    </xf>
    <xf numFmtId="0" fontId="5" fillId="0" borderId="1" xfId="0" applyFont="1" applyBorder="1" applyAlignment="1">
      <alignment horizontal="center"/>
    </xf>
    <xf numFmtId="0" fontId="5" fillId="0" borderId="0" xfId="0" applyFont="1" applyAlignment="1">
      <alignment horizontal="center"/>
    </xf>
    <xf numFmtId="11" fontId="0" fillId="0" borderId="0" xfId="0" applyNumberFormat="1" applyAlignment="1">
      <alignment horizontal="center"/>
    </xf>
    <xf numFmtId="11" fontId="1" fillId="0" borderId="0" xfId="0" applyNumberFormat="1" applyFont="1" applyAlignment="1">
      <alignment horizontal="center"/>
    </xf>
    <xf numFmtId="11" fontId="0" fillId="0" borderId="1" xfId="0" applyNumberFormat="1" applyBorder="1" applyAlignment="1">
      <alignment horizontal="center"/>
    </xf>
    <xf numFmtId="11" fontId="1" fillId="0" borderId="1" xfId="0" applyNumberFormat="1" applyFont="1" applyBorder="1" applyAlignment="1">
      <alignment horizontal="center"/>
    </xf>
    <xf numFmtId="0" fontId="0" fillId="0" borderId="0" xfId="0" quotePrefix="1" applyAlignment="1">
      <alignment horizontal="center"/>
    </xf>
    <xf numFmtId="0" fontId="7" fillId="0" borderId="1" xfId="0" applyFont="1" applyBorder="1" applyAlignment="1">
      <alignment horizontal="center"/>
    </xf>
    <xf numFmtId="0" fontId="0" fillId="0" borderId="0" xfId="0" applyAlignment="1">
      <alignment horizontal="left"/>
    </xf>
    <xf numFmtId="0" fontId="0" fillId="0" borderId="1" xfId="0" applyBorder="1" applyAlignment="1">
      <alignment horizontal="left"/>
    </xf>
    <xf numFmtId="0" fontId="1" fillId="0" borderId="1" xfId="0" applyFont="1" applyBorder="1" applyAlignment="1">
      <alignment horizontal="right"/>
    </xf>
    <xf numFmtId="11" fontId="0" fillId="0" borderId="0" xfId="0" applyNumberFormat="1"/>
    <xf numFmtId="11" fontId="0" fillId="0" borderId="1" xfId="0" applyNumberFormat="1" applyBorder="1"/>
    <xf numFmtId="0" fontId="9" fillId="0" borderId="1" xfId="0" applyFont="1" applyBorder="1" applyAlignment="1">
      <alignment horizontal="center"/>
    </xf>
    <xf numFmtId="0" fontId="9" fillId="0" borderId="1" xfId="0" quotePrefix="1" applyFont="1" applyBorder="1" applyAlignment="1">
      <alignment horizontal="center"/>
    </xf>
    <xf numFmtId="11" fontId="1" fillId="0" borderId="0" xfId="0" applyNumberFormat="1" applyFont="1"/>
    <xf numFmtId="0" fontId="9" fillId="0" borderId="0" xfId="0" applyFont="1"/>
    <xf numFmtId="0" fontId="8" fillId="0" borderId="0" xfId="0" applyFont="1"/>
    <xf numFmtId="11" fontId="1" fillId="0" borderId="1" xfId="0" applyNumberFormat="1" applyFont="1" applyBorder="1"/>
    <xf numFmtId="0" fontId="4" fillId="0" borderId="0" xfId="0" applyFont="1"/>
    <xf numFmtId="0" fontId="10" fillId="0" borderId="0" xfId="0" applyFont="1"/>
    <xf numFmtId="0" fontId="1" fillId="0" borderId="0" xfId="0" applyFont="1" applyAlignment="1">
      <alignment horizontal="center"/>
    </xf>
    <xf numFmtId="0" fontId="5" fillId="0" borderId="0" xfId="0" applyFont="1" applyAlignment="1">
      <alignment horizontal="center"/>
    </xf>
    <xf numFmtId="0" fontId="0" fillId="0" borderId="0" xfId="0" applyFont="1" applyAlignment="1">
      <alignment horizontal="center"/>
    </xf>
    <xf numFmtId="0" fontId="0" fillId="0" borderId="1" xfId="0" applyFont="1" applyBorder="1"/>
    <xf numFmtId="0" fontId="0" fillId="0" borderId="0" xfId="0" applyBorder="1"/>
    <xf numFmtId="0" fontId="0" fillId="0" borderId="1" xfId="0" quotePrefix="1" applyBorder="1" applyAlignment="1">
      <alignment horizontal="center"/>
    </xf>
    <xf numFmtId="0" fontId="0" fillId="0" borderId="0" xfId="0" applyBorder="1" applyAlignment="1">
      <alignment horizontal="center"/>
    </xf>
    <xf numFmtId="11" fontId="0" fillId="0" borderId="0" xfId="0" applyNumberFormat="1" applyFont="1" applyAlignment="1">
      <alignment horizontal="center"/>
    </xf>
    <xf numFmtId="0" fontId="17" fillId="0" borderId="0" xfId="0" applyFont="1"/>
    <xf numFmtId="0" fontId="18" fillId="0" borderId="1" xfId="0" applyFont="1" applyBorder="1"/>
    <xf numFmtId="11" fontId="19" fillId="0" borderId="0" xfId="0" applyNumberFormat="1" applyFont="1"/>
    <xf numFmtId="11" fontId="17" fillId="0" borderId="0" xfId="0" applyNumberFormat="1" applyFont="1"/>
    <xf numFmtId="11" fontId="17" fillId="0" borderId="0" xfId="0" applyNumberFormat="1" applyFont="1" applyAlignment="1">
      <alignment horizontal="center"/>
    </xf>
    <xf numFmtId="11" fontId="19" fillId="0" borderId="0" xfId="0" applyNumberFormat="1" applyFont="1" applyAlignment="1">
      <alignment horizontal="center"/>
    </xf>
    <xf numFmtId="0" fontId="18" fillId="0" borderId="0" xfId="0" applyFont="1" applyBorder="1"/>
    <xf numFmtId="11" fontId="17" fillId="0" borderId="0" xfId="0" applyNumberFormat="1" applyFont="1" applyBorder="1"/>
    <xf numFmtId="11" fontId="19" fillId="0" borderId="0" xfId="0" applyNumberFormat="1" applyFont="1" applyBorder="1"/>
    <xf numFmtId="0" fontId="20" fillId="0" borderId="1" xfId="0" applyFont="1" applyBorder="1" applyAlignment="1">
      <alignment horizontal="center"/>
    </xf>
    <xf numFmtId="0" fontId="20" fillId="0" borderId="0" xfId="0" applyFont="1" applyAlignment="1">
      <alignment horizontal="center"/>
    </xf>
    <xf numFmtId="16" fontId="0" fillId="0" borderId="0" xfId="0" applyNumberFormat="1" applyAlignment="1">
      <alignment horizontal="center"/>
    </xf>
    <xf numFmtId="0" fontId="0" fillId="0" borderId="0" xfId="0" applyFill="1"/>
    <xf numFmtId="0" fontId="16"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left" vertical="center" wrapText="1"/>
    </xf>
    <xf numFmtId="0" fontId="1"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F7B0-207B-D047-982B-A02C5CA287C1}">
  <dimension ref="A1:N22"/>
  <sheetViews>
    <sheetView showGridLines="0" zoomScale="116" workbookViewId="0">
      <selection activeCell="A19" sqref="A19:N19"/>
    </sheetView>
  </sheetViews>
  <sheetFormatPr baseColWidth="10" defaultRowHeight="16"/>
  <cols>
    <col min="1" max="1" width="16.33203125" customWidth="1"/>
    <col min="2" max="2" width="57.5" customWidth="1"/>
    <col min="3" max="3" width="15.6640625" customWidth="1"/>
    <col min="4" max="8" width="13.1640625" customWidth="1"/>
  </cols>
  <sheetData>
    <row r="1" spans="1:8" ht="51">
      <c r="A1" s="1" t="s">
        <v>0</v>
      </c>
      <c r="B1" s="1" t="s">
        <v>1</v>
      </c>
      <c r="C1" s="2" t="s">
        <v>2</v>
      </c>
      <c r="D1" s="2" t="s">
        <v>3</v>
      </c>
      <c r="E1" s="2" t="s">
        <v>4</v>
      </c>
      <c r="F1" s="2" t="s">
        <v>5</v>
      </c>
      <c r="G1" s="2" t="s">
        <v>6</v>
      </c>
      <c r="H1" s="2" t="s">
        <v>7</v>
      </c>
    </row>
    <row r="2" spans="1:8" ht="17">
      <c r="A2" s="3" t="s">
        <v>8</v>
      </c>
      <c r="B2" s="3" t="s">
        <v>9</v>
      </c>
      <c r="C2" s="4">
        <v>923</v>
      </c>
      <c r="D2" s="4" t="s">
        <v>10</v>
      </c>
      <c r="E2" s="4" t="s">
        <v>11</v>
      </c>
      <c r="F2" s="4" t="s">
        <v>12</v>
      </c>
      <c r="G2" s="4" t="s">
        <v>13</v>
      </c>
      <c r="H2" s="4" t="s">
        <v>14</v>
      </c>
    </row>
    <row r="3" spans="1:8" ht="17">
      <c r="A3" s="3"/>
      <c r="B3" s="3" t="s">
        <v>15</v>
      </c>
      <c r="C3" s="4">
        <v>1886</v>
      </c>
      <c r="D3" s="4" t="s">
        <v>16</v>
      </c>
      <c r="E3" s="4" t="s">
        <v>17</v>
      </c>
      <c r="F3" s="4" t="s">
        <v>18</v>
      </c>
      <c r="G3" s="4" t="s">
        <v>19</v>
      </c>
      <c r="H3" s="4" t="s">
        <v>20</v>
      </c>
    </row>
    <row r="4" spans="1:8" ht="17">
      <c r="A4" s="3"/>
      <c r="B4" s="3" t="s">
        <v>336</v>
      </c>
      <c r="C4" s="4">
        <v>1263</v>
      </c>
      <c r="D4" s="4" t="s">
        <v>340</v>
      </c>
      <c r="E4" s="4" t="s">
        <v>337</v>
      </c>
      <c r="F4" s="4" t="s">
        <v>341</v>
      </c>
      <c r="G4" s="4" t="s">
        <v>338</v>
      </c>
      <c r="H4" s="4" t="s">
        <v>342</v>
      </c>
    </row>
    <row r="5" spans="1:8">
      <c r="A5" s="3"/>
      <c r="B5" s="3"/>
      <c r="C5" s="4"/>
      <c r="D5" s="4"/>
      <c r="E5" s="4"/>
      <c r="F5" s="4"/>
      <c r="G5" s="4"/>
      <c r="H5" s="4"/>
    </row>
    <row r="6" spans="1:8" ht="17">
      <c r="A6" t="s">
        <v>21</v>
      </c>
      <c r="B6" s="3" t="s">
        <v>22</v>
      </c>
      <c r="C6" s="4">
        <v>321</v>
      </c>
      <c r="D6" s="4">
        <v>321</v>
      </c>
      <c r="E6" s="4" t="s">
        <v>23</v>
      </c>
      <c r="F6" s="4" t="s">
        <v>24</v>
      </c>
      <c r="G6" s="4" t="s">
        <v>25</v>
      </c>
      <c r="H6" s="4" t="s">
        <v>26</v>
      </c>
    </row>
    <row r="7" spans="1:8" ht="17">
      <c r="A7" t="s">
        <v>27</v>
      </c>
      <c r="B7" s="3" t="s">
        <v>22</v>
      </c>
      <c r="C7" s="4">
        <v>160</v>
      </c>
      <c r="D7" s="4">
        <v>160</v>
      </c>
      <c r="E7" s="4" t="s">
        <v>23</v>
      </c>
      <c r="F7" s="4" t="s">
        <v>28</v>
      </c>
      <c r="G7" s="4" t="s">
        <v>29</v>
      </c>
      <c r="H7" s="4" t="s">
        <v>30</v>
      </c>
    </row>
    <row r="8" spans="1:8" ht="17">
      <c r="A8" t="s">
        <v>31</v>
      </c>
      <c r="B8" s="3" t="s">
        <v>22</v>
      </c>
      <c r="C8" s="4">
        <v>301</v>
      </c>
      <c r="D8" s="4">
        <v>301</v>
      </c>
      <c r="E8" s="4" t="s">
        <v>23</v>
      </c>
      <c r="F8" s="4" t="s">
        <v>32</v>
      </c>
      <c r="G8" s="4" t="s">
        <v>33</v>
      </c>
      <c r="H8" s="4" t="s">
        <v>34</v>
      </c>
    </row>
    <row r="9" spans="1:8" ht="17">
      <c r="A9" t="s">
        <v>35</v>
      </c>
      <c r="B9" s="3" t="s">
        <v>22</v>
      </c>
      <c r="C9" s="4">
        <v>313</v>
      </c>
      <c r="D9" s="4">
        <v>313</v>
      </c>
      <c r="E9" s="4" t="s">
        <v>23</v>
      </c>
      <c r="F9" s="4" t="s">
        <v>36</v>
      </c>
      <c r="G9" s="4" t="s">
        <v>37</v>
      </c>
      <c r="H9" s="4" t="s">
        <v>38</v>
      </c>
    </row>
    <row r="10" spans="1:8" ht="17">
      <c r="A10" t="s">
        <v>39</v>
      </c>
      <c r="B10" s="3" t="s">
        <v>335</v>
      </c>
      <c r="C10" s="4">
        <v>1111</v>
      </c>
      <c r="D10" s="4">
        <v>1111</v>
      </c>
      <c r="E10" s="4" t="s">
        <v>23</v>
      </c>
      <c r="F10" s="4" t="s">
        <v>40</v>
      </c>
      <c r="G10" s="4" t="s">
        <v>41</v>
      </c>
      <c r="H10" s="4" t="s">
        <v>42</v>
      </c>
    </row>
    <row r="11" spans="1:8" ht="17">
      <c r="B11" s="3" t="s">
        <v>43</v>
      </c>
      <c r="C11" s="4">
        <v>1037</v>
      </c>
      <c r="D11" s="4">
        <v>1037</v>
      </c>
      <c r="E11" s="4" t="s">
        <v>23</v>
      </c>
      <c r="F11" s="4" t="s">
        <v>40</v>
      </c>
      <c r="G11" s="4" t="s">
        <v>44</v>
      </c>
      <c r="H11" s="4" t="s">
        <v>45</v>
      </c>
    </row>
    <row r="12" spans="1:8">
      <c r="B12" s="3"/>
      <c r="C12" s="4"/>
      <c r="D12" s="4"/>
      <c r="E12" s="4"/>
      <c r="F12" s="4"/>
      <c r="G12" s="4"/>
      <c r="H12" s="4"/>
    </row>
    <row r="13" spans="1:8" ht="17">
      <c r="A13" t="s">
        <v>46</v>
      </c>
      <c r="B13" s="3" t="s">
        <v>22</v>
      </c>
      <c r="C13" s="4">
        <v>1000</v>
      </c>
      <c r="D13" s="4">
        <v>1000</v>
      </c>
      <c r="E13" s="4" t="s">
        <v>23</v>
      </c>
      <c r="F13" s="4" t="s">
        <v>47</v>
      </c>
      <c r="G13" s="4" t="s">
        <v>48</v>
      </c>
      <c r="H13" s="4" t="s">
        <v>49</v>
      </c>
    </row>
    <row r="14" spans="1:8" ht="19" customHeight="1">
      <c r="A14" s="5"/>
      <c r="B14" s="6" t="s">
        <v>339</v>
      </c>
      <c r="C14" s="7">
        <v>38171</v>
      </c>
      <c r="D14" s="7">
        <v>38171</v>
      </c>
      <c r="E14" s="7" t="s">
        <v>23</v>
      </c>
      <c r="F14" s="7" t="s">
        <v>50</v>
      </c>
      <c r="G14" s="7" t="s">
        <v>51</v>
      </c>
      <c r="H14" s="7" t="s">
        <v>377</v>
      </c>
    </row>
    <row r="18" spans="1:14">
      <c r="A18" s="59"/>
      <c r="B18" s="59"/>
      <c r="C18" s="59"/>
      <c r="D18" s="59"/>
      <c r="E18" s="59"/>
      <c r="F18" s="59"/>
      <c r="G18" s="59"/>
      <c r="H18" s="59"/>
      <c r="I18" s="59"/>
      <c r="J18" s="59"/>
      <c r="K18" s="59"/>
    </row>
    <row r="19" spans="1:14" s="3" customFormat="1" ht="133" customHeight="1">
      <c r="A19" s="60" t="s">
        <v>362</v>
      </c>
      <c r="B19" s="60"/>
      <c r="C19" s="60"/>
      <c r="D19" s="60"/>
      <c r="E19" s="60"/>
      <c r="F19" s="60"/>
      <c r="G19" s="60"/>
      <c r="H19" s="60"/>
      <c r="I19" s="60"/>
      <c r="J19" s="60"/>
      <c r="K19" s="60"/>
      <c r="L19" s="60"/>
      <c r="M19" s="60"/>
      <c r="N19" s="60"/>
    </row>
    <row r="22" spans="1:14">
      <c r="B22" s="4"/>
      <c r="C22" s="4"/>
      <c r="D22" s="4"/>
      <c r="E22" s="4"/>
      <c r="F22" s="4"/>
      <c r="G22" s="4"/>
      <c r="H22" s="56"/>
      <c r="I22" s="4"/>
      <c r="J22" s="4"/>
      <c r="K22" s="4"/>
      <c r="L22" s="4"/>
    </row>
  </sheetData>
  <mergeCells count="2">
    <mergeCell ref="A18:K18"/>
    <mergeCell ref="A19:N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27D8-0210-6248-97B9-49363F51AD4A}">
  <dimension ref="A1:AA39"/>
  <sheetViews>
    <sheetView showGridLines="0" tabSelected="1" topLeftCell="C1" zoomScale="206" workbookViewId="0">
      <selection activeCell="I23" sqref="I23"/>
    </sheetView>
  </sheetViews>
  <sheetFormatPr baseColWidth="10" defaultRowHeight="16"/>
  <cols>
    <col min="1" max="1" width="9.6640625" bestFit="1" customWidth="1"/>
    <col min="2" max="2" width="5.6640625" bestFit="1" customWidth="1"/>
    <col min="3" max="3" width="38.83203125" bestFit="1" customWidth="1"/>
    <col min="4" max="4" width="1.1640625" customWidth="1"/>
    <col min="5" max="5" width="13.6640625" bestFit="1" customWidth="1"/>
    <col min="6" max="6" width="8.33203125" bestFit="1" customWidth="1"/>
    <col min="7" max="7" width="1.1640625" customWidth="1"/>
    <col min="8" max="8" width="13.33203125" bestFit="1" customWidth="1"/>
    <col min="10" max="10" width="1.1640625" customWidth="1"/>
    <col min="11" max="11" width="13.33203125" bestFit="1" customWidth="1"/>
    <col min="13" max="13" width="1.1640625" customWidth="1"/>
    <col min="14" max="14" width="13.33203125" bestFit="1" customWidth="1"/>
    <col min="18" max="18" width="13.1640625" bestFit="1" customWidth="1"/>
  </cols>
  <sheetData>
    <row r="1" spans="1:20">
      <c r="B1" s="4"/>
      <c r="E1" s="63" t="s">
        <v>248</v>
      </c>
      <c r="F1" s="63"/>
      <c r="H1" s="61" t="s">
        <v>249</v>
      </c>
      <c r="I1" s="61"/>
      <c r="J1" s="15"/>
      <c r="K1" s="61" t="s">
        <v>146</v>
      </c>
      <c r="L1" s="61"/>
      <c r="M1" s="15"/>
      <c r="N1" s="61" t="s">
        <v>250</v>
      </c>
      <c r="O1" s="61"/>
      <c r="Q1" s="45" t="s">
        <v>333</v>
      </c>
      <c r="R1" s="45"/>
      <c r="S1" s="45"/>
      <c r="T1" s="45"/>
    </row>
    <row r="2" spans="1:20">
      <c r="A2" s="8" t="s">
        <v>147</v>
      </c>
      <c r="B2" s="14" t="s">
        <v>148</v>
      </c>
      <c r="C2" s="8" t="s">
        <v>149</v>
      </c>
      <c r="E2" s="23" t="s">
        <v>251</v>
      </c>
      <c r="F2" s="16" t="s">
        <v>135</v>
      </c>
      <c r="H2" s="14" t="s">
        <v>251</v>
      </c>
      <c r="I2" s="16" t="s">
        <v>135</v>
      </c>
      <c r="J2" s="17"/>
      <c r="K2" s="14" t="s">
        <v>251</v>
      </c>
      <c r="L2" s="16" t="s">
        <v>135</v>
      </c>
      <c r="M2" s="17"/>
      <c r="N2" s="14" t="s">
        <v>251</v>
      </c>
      <c r="O2" s="16" t="s">
        <v>135</v>
      </c>
      <c r="Q2" s="46" t="s">
        <v>330</v>
      </c>
      <c r="R2" s="46" t="s">
        <v>331</v>
      </c>
      <c r="S2" s="46" t="s">
        <v>332</v>
      </c>
      <c r="T2" s="51"/>
    </row>
    <row r="3" spans="1:20">
      <c r="A3" t="s">
        <v>158</v>
      </c>
      <c r="B3">
        <v>1</v>
      </c>
      <c r="C3" t="s">
        <v>159</v>
      </c>
      <c r="E3" s="4">
        <v>2.9000000000000001E-2</v>
      </c>
      <c r="F3" s="19">
        <v>7.3900000000000004E-7</v>
      </c>
      <c r="G3" s="4"/>
      <c r="H3" s="4">
        <v>-2.8000000000000001E-2</v>
      </c>
      <c r="I3" s="18">
        <v>0.109</v>
      </c>
      <c r="J3" s="4"/>
      <c r="K3" s="4">
        <v>0.189</v>
      </c>
      <c r="L3" s="19">
        <v>2.7999999999999998E-50</v>
      </c>
      <c r="M3" s="4"/>
      <c r="N3" s="4">
        <v>1.7000000000000001E-2</v>
      </c>
      <c r="O3" s="18">
        <v>8.09E-3</v>
      </c>
      <c r="Q3" s="47">
        <v>9.9000000000000005E-7</v>
      </c>
      <c r="R3" s="48">
        <v>0.32300000000000001</v>
      </c>
      <c r="S3" s="47">
        <v>2.2900000000000001E-54</v>
      </c>
      <c r="T3" s="52"/>
    </row>
    <row r="4" spans="1:20">
      <c r="B4">
        <v>2</v>
      </c>
      <c r="C4" t="s">
        <v>160</v>
      </c>
      <c r="E4" s="4">
        <v>-1.4E-2</v>
      </c>
      <c r="F4" s="18">
        <v>1.7500000000000002E-2</v>
      </c>
      <c r="G4" s="4"/>
      <c r="H4" s="4">
        <v>-4.9000000000000002E-2</v>
      </c>
      <c r="I4" s="18">
        <v>5.1900000000000002E-3</v>
      </c>
      <c r="J4" s="4"/>
      <c r="K4" s="4">
        <v>0.19900000000000001</v>
      </c>
      <c r="L4" s="19">
        <v>2.3400000000000001E-55</v>
      </c>
      <c r="M4" s="4"/>
      <c r="N4" s="4">
        <v>-1.4E-2</v>
      </c>
      <c r="O4" s="18">
        <v>2.92E-2</v>
      </c>
      <c r="Q4" s="48">
        <v>6.4299999999999996E-2</v>
      </c>
      <c r="R4" s="48">
        <v>2.46E-2</v>
      </c>
      <c r="S4" s="47">
        <v>2.1100000000000002E-49</v>
      </c>
      <c r="T4" s="52"/>
    </row>
    <row r="5" spans="1:20">
      <c r="B5">
        <v>3</v>
      </c>
      <c r="C5" t="s">
        <v>161</v>
      </c>
      <c r="E5" s="4">
        <v>-1.0999999999999999E-2</v>
      </c>
      <c r="F5" s="18">
        <v>5.5899999999999998E-2</v>
      </c>
      <c r="G5" s="4"/>
      <c r="H5" s="4">
        <v>2.5999999999999999E-2</v>
      </c>
      <c r="I5" s="18">
        <v>0.13500000000000001</v>
      </c>
      <c r="J5" s="4"/>
      <c r="K5" s="4">
        <v>-0.16800000000000001</v>
      </c>
      <c r="L5" s="19">
        <v>2.7400000000000001E-40</v>
      </c>
      <c r="M5" s="4"/>
      <c r="N5" s="4">
        <v>8.5000000000000006E-2</v>
      </c>
      <c r="O5" s="19">
        <v>9.5499999999999998E-42</v>
      </c>
      <c r="Q5" s="48">
        <v>2.24E-2</v>
      </c>
      <c r="R5" s="48">
        <v>0.20100000000000001</v>
      </c>
      <c r="S5" s="47">
        <v>1.15E-36</v>
      </c>
      <c r="T5" s="53"/>
    </row>
    <row r="6" spans="1:20">
      <c r="B6">
        <v>4</v>
      </c>
      <c r="C6" t="s">
        <v>162</v>
      </c>
      <c r="E6" s="4">
        <v>1.4E-2</v>
      </c>
      <c r="F6" s="18">
        <v>1.3299999999999999E-2</v>
      </c>
      <c r="G6" s="4"/>
      <c r="H6" s="4">
        <v>-0.115</v>
      </c>
      <c r="I6" s="19">
        <v>6.4600000000000002E-11</v>
      </c>
      <c r="J6" s="4"/>
      <c r="K6" s="4">
        <v>5.0000000000000001E-3</v>
      </c>
      <c r="L6" s="18">
        <v>0.69</v>
      </c>
      <c r="M6" s="4"/>
      <c r="N6" s="4">
        <v>2.7E-2</v>
      </c>
      <c r="O6" s="19">
        <v>1.6799999999999998E-5</v>
      </c>
      <c r="Q6" s="48">
        <v>2.1100000000000001E-2</v>
      </c>
      <c r="R6" s="47">
        <v>9.3499999999999998E-10</v>
      </c>
      <c r="S6" s="48">
        <v>0.40300000000000002</v>
      </c>
      <c r="T6" s="52"/>
    </row>
    <row r="7" spans="1:20">
      <c r="B7">
        <v>5</v>
      </c>
      <c r="C7" t="s">
        <v>163</v>
      </c>
      <c r="E7" s="4">
        <v>8.9999999999999993E-3</v>
      </c>
      <c r="F7" s="18">
        <v>0.126</v>
      </c>
      <c r="G7" s="4"/>
      <c r="H7" s="4">
        <v>-2.4E-2</v>
      </c>
      <c r="I7" s="18">
        <v>0.16700000000000001</v>
      </c>
      <c r="J7" s="4"/>
      <c r="K7" s="4">
        <v>0.09</v>
      </c>
      <c r="L7" s="19">
        <v>1.71E-12</v>
      </c>
      <c r="M7" s="4"/>
      <c r="N7" s="4">
        <v>-4.9000000000000002E-2</v>
      </c>
      <c r="O7" s="19">
        <v>7.6600000000000006E-15</v>
      </c>
      <c r="Q7" s="48">
        <v>0.187</v>
      </c>
      <c r="R7" s="48">
        <v>0.26800000000000002</v>
      </c>
      <c r="S7" s="47">
        <v>2.49E-21</v>
      </c>
      <c r="T7" s="52"/>
    </row>
    <row r="8" spans="1:20">
      <c r="B8">
        <v>6</v>
      </c>
      <c r="C8" t="s">
        <v>164</v>
      </c>
      <c r="E8" s="4">
        <v>1.0999999999999999E-2</v>
      </c>
      <c r="F8" s="18">
        <v>5.5599999999999997E-2</v>
      </c>
      <c r="G8" s="4"/>
      <c r="H8" s="4">
        <v>1.2E-2</v>
      </c>
      <c r="I8" s="18">
        <v>0.49299999999999999</v>
      </c>
      <c r="J8" s="4"/>
      <c r="K8" s="4">
        <v>-8.9999999999999993E-3</v>
      </c>
      <c r="L8" s="18">
        <v>0.47599999999999998</v>
      </c>
      <c r="M8" s="4"/>
      <c r="N8" s="4">
        <v>-2.7E-2</v>
      </c>
      <c r="O8" s="19">
        <v>2.6599999999999999E-5</v>
      </c>
      <c r="Q8" s="48">
        <v>4.5900000000000003E-2</v>
      </c>
      <c r="R8" s="48">
        <v>0.19800000000000001</v>
      </c>
      <c r="S8" s="48">
        <v>0.29899999999999999</v>
      </c>
      <c r="T8" s="52"/>
    </row>
    <row r="9" spans="1:20">
      <c r="A9" s="5"/>
      <c r="B9" s="5">
        <v>7</v>
      </c>
      <c r="C9" s="5" t="s">
        <v>165</v>
      </c>
      <c r="D9" s="5"/>
      <c r="E9" s="7">
        <v>6.0000000000000001E-3</v>
      </c>
      <c r="F9" s="20">
        <v>0.3</v>
      </c>
      <c r="G9" s="7"/>
      <c r="H9" s="7">
        <v>-1.7000000000000001E-2</v>
      </c>
      <c r="I9" s="20">
        <v>0.32500000000000001</v>
      </c>
      <c r="J9" s="7"/>
      <c r="K9" s="7">
        <v>6.6000000000000003E-2</v>
      </c>
      <c r="L9" s="21">
        <v>2.1400000000000001E-7</v>
      </c>
      <c r="M9" s="7"/>
      <c r="N9" s="7">
        <v>-3.3000000000000002E-2</v>
      </c>
      <c r="O9" s="21">
        <v>1.72E-7</v>
      </c>
      <c r="Q9" s="48">
        <v>0.26800000000000002</v>
      </c>
      <c r="R9" s="48">
        <v>0.49</v>
      </c>
      <c r="S9" s="47">
        <v>7.9699999999999996E-9</v>
      </c>
      <c r="T9" s="52"/>
    </row>
    <row r="10" spans="1:20">
      <c r="A10" t="s">
        <v>166</v>
      </c>
      <c r="B10">
        <v>1</v>
      </c>
      <c r="C10" t="s">
        <v>167</v>
      </c>
      <c r="E10" s="4">
        <v>8.9999999999999993E-3</v>
      </c>
      <c r="F10" s="18">
        <v>0.123</v>
      </c>
      <c r="G10" s="4"/>
      <c r="H10" s="4">
        <v>1.2999999999999999E-2</v>
      </c>
      <c r="I10" s="18">
        <v>0.45400000000000001</v>
      </c>
      <c r="J10" s="4"/>
      <c r="K10" s="4">
        <v>2.1999999999999999E-2</v>
      </c>
      <c r="L10" s="18">
        <v>7.6999999999999999E-2</v>
      </c>
      <c r="M10" s="4"/>
      <c r="N10" s="4">
        <v>4.5999999999999999E-2</v>
      </c>
      <c r="O10" s="19">
        <v>2.7900000000000002E-13</v>
      </c>
      <c r="Q10" s="48">
        <v>0.14599999999999999</v>
      </c>
      <c r="R10" s="48">
        <v>0.99299999999999999</v>
      </c>
      <c r="S10" s="48">
        <v>0.84499999999999997</v>
      </c>
      <c r="T10" s="52"/>
    </row>
    <row r="11" spans="1:20">
      <c r="B11">
        <v>2</v>
      </c>
      <c r="C11" t="s">
        <v>168</v>
      </c>
      <c r="E11" s="4">
        <v>1.2E-2</v>
      </c>
      <c r="F11" s="18">
        <v>4.5900000000000003E-2</v>
      </c>
      <c r="G11" s="4"/>
      <c r="H11" s="4">
        <v>-2.1000000000000001E-2</v>
      </c>
      <c r="I11" s="18">
        <v>0.24099999999999999</v>
      </c>
      <c r="J11" s="4"/>
      <c r="K11" s="4">
        <v>0.13400000000000001</v>
      </c>
      <c r="L11" s="19">
        <v>4.7199999999999998E-26</v>
      </c>
      <c r="M11" s="4"/>
      <c r="N11" s="4">
        <v>-0.02</v>
      </c>
      <c r="O11" s="18">
        <v>1.65E-3</v>
      </c>
      <c r="Q11" s="48">
        <v>5.67E-2</v>
      </c>
      <c r="R11" s="48">
        <v>8.5800000000000001E-2</v>
      </c>
      <c r="S11" s="47">
        <v>2.9800000000000002E-20</v>
      </c>
      <c r="T11" s="52"/>
    </row>
    <row r="12" spans="1:20">
      <c r="B12">
        <v>3</v>
      </c>
      <c r="C12" t="s">
        <v>169</v>
      </c>
      <c r="E12" s="4">
        <v>2E-3</v>
      </c>
      <c r="F12" s="18">
        <v>0.78</v>
      </c>
      <c r="G12" s="4"/>
      <c r="H12" s="4">
        <v>3.5999999999999997E-2</v>
      </c>
      <c r="I12" s="18">
        <v>4.3299999999999998E-2</v>
      </c>
      <c r="J12" s="4"/>
      <c r="K12" s="4">
        <v>4.2000000000000003E-2</v>
      </c>
      <c r="L12" s="18">
        <v>1.0399999999999999E-3</v>
      </c>
      <c r="M12" s="4"/>
      <c r="N12" s="4">
        <v>-5.8999999999999997E-2</v>
      </c>
      <c r="O12" s="19">
        <v>1.55E-20</v>
      </c>
      <c r="Q12" s="48">
        <v>0.77500000000000002</v>
      </c>
      <c r="R12" s="48">
        <v>3.61E-2</v>
      </c>
      <c r="S12" s="48">
        <v>9.6400000000000001E-4</v>
      </c>
      <c r="T12" s="52"/>
    </row>
    <row r="13" spans="1:20">
      <c r="B13">
        <v>4</v>
      </c>
      <c r="C13" t="s">
        <v>170</v>
      </c>
      <c r="E13" s="4">
        <v>8.9999999999999993E-3</v>
      </c>
      <c r="F13" s="18">
        <v>0.127</v>
      </c>
      <c r="G13" s="4"/>
      <c r="H13" s="4">
        <v>-1.9E-2</v>
      </c>
      <c r="I13" s="18">
        <v>0.28699999999999998</v>
      </c>
      <c r="J13" s="4"/>
      <c r="K13" s="4">
        <v>6.2E-2</v>
      </c>
      <c r="L13" s="19">
        <v>1.2300000000000001E-6</v>
      </c>
      <c r="M13" s="4"/>
      <c r="N13" s="4">
        <v>3.0000000000000001E-3</v>
      </c>
      <c r="O13" s="18">
        <v>0.68300000000000005</v>
      </c>
      <c r="Q13" s="48">
        <v>0.10299999999999999</v>
      </c>
      <c r="R13" s="48">
        <v>0.13800000000000001</v>
      </c>
      <c r="S13" s="47">
        <v>6.3999999999999997E-5</v>
      </c>
      <c r="T13" s="52"/>
    </row>
    <row r="14" spans="1:20">
      <c r="B14">
        <v>5</v>
      </c>
      <c r="C14" t="s">
        <v>171</v>
      </c>
      <c r="E14" s="4">
        <v>-8.9999999999999993E-3</v>
      </c>
      <c r="F14" s="18">
        <v>0.13100000000000001</v>
      </c>
      <c r="G14" s="4"/>
      <c r="H14" s="4">
        <v>-1.7999999999999999E-2</v>
      </c>
      <c r="I14" s="18">
        <v>0.31</v>
      </c>
      <c r="J14" s="4"/>
      <c r="K14" s="4">
        <v>0.01</v>
      </c>
      <c r="L14" s="18">
        <v>0.41199999999999998</v>
      </c>
      <c r="M14" s="4"/>
      <c r="N14" s="4">
        <v>4.0000000000000001E-3</v>
      </c>
      <c r="O14" s="18">
        <v>0.55600000000000005</v>
      </c>
      <c r="Q14" s="48">
        <v>0.13500000000000001</v>
      </c>
      <c r="R14" s="48">
        <v>0.32100000000000001</v>
      </c>
      <c r="S14" s="48">
        <v>1.6500000000000001E-2</v>
      </c>
      <c r="T14" s="52"/>
    </row>
    <row r="15" spans="1:20">
      <c r="B15">
        <v>6</v>
      </c>
      <c r="C15" t="s">
        <v>172</v>
      </c>
      <c r="E15" s="4">
        <v>8.0000000000000002E-3</v>
      </c>
      <c r="F15" s="18">
        <v>0.157</v>
      </c>
      <c r="G15" s="4"/>
      <c r="H15" s="4">
        <v>2.9000000000000001E-2</v>
      </c>
      <c r="I15" s="18">
        <v>9.7100000000000006E-2</v>
      </c>
      <c r="J15" s="4"/>
      <c r="K15" s="4">
        <v>-0.13200000000000001</v>
      </c>
      <c r="L15" s="19">
        <v>3.6399999999999998E-25</v>
      </c>
      <c r="M15" s="4"/>
      <c r="N15" s="4">
        <v>5.7000000000000002E-2</v>
      </c>
      <c r="O15" s="19">
        <v>2.5799999999999999E-19</v>
      </c>
      <c r="Q15" s="48">
        <v>0.32500000000000001</v>
      </c>
      <c r="R15" s="48">
        <v>0.222</v>
      </c>
      <c r="S15" s="47">
        <v>6.7499999999999995E-33</v>
      </c>
      <c r="T15" s="52"/>
    </row>
    <row r="16" spans="1:20">
      <c r="A16" s="5"/>
      <c r="B16" s="5">
        <v>7</v>
      </c>
      <c r="C16" s="5" t="s">
        <v>173</v>
      </c>
      <c r="D16" s="5"/>
      <c r="E16" s="7">
        <v>1.4999999999999999E-2</v>
      </c>
      <c r="F16" s="20">
        <v>1.04E-2</v>
      </c>
      <c r="G16" s="7"/>
      <c r="H16" s="7">
        <v>1.7999999999999999E-2</v>
      </c>
      <c r="I16" s="20">
        <v>0.30299999999999999</v>
      </c>
      <c r="J16" s="7"/>
      <c r="K16" s="7">
        <v>-0.16400000000000001</v>
      </c>
      <c r="L16" s="21">
        <v>2.08E-38</v>
      </c>
      <c r="M16" s="7"/>
      <c r="N16" s="7">
        <v>-3.7999999999999999E-2</v>
      </c>
      <c r="O16" s="21">
        <v>1.2199999999999999E-9</v>
      </c>
      <c r="Q16" s="48">
        <v>9.0100000000000006E-3</v>
      </c>
      <c r="R16" s="48">
        <v>0.32100000000000001</v>
      </c>
      <c r="S16" s="47">
        <v>1.9799999999999999E-32</v>
      </c>
      <c r="T16" s="52"/>
    </row>
    <row r="19" spans="1:27">
      <c r="E19" s="31"/>
      <c r="G19" s="27"/>
      <c r="I19" s="27"/>
      <c r="K19" s="27"/>
    </row>
    <row r="20" spans="1:27">
      <c r="A20" s="59"/>
      <c r="B20" s="59"/>
      <c r="C20" s="59"/>
      <c r="D20" s="59"/>
      <c r="E20" s="59"/>
      <c r="F20" s="59"/>
      <c r="G20" s="59"/>
      <c r="H20" s="59"/>
      <c r="I20" s="59"/>
      <c r="J20" s="59"/>
      <c r="K20" s="59"/>
      <c r="L20" s="59"/>
      <c r="M20" s="59"/>
      <c r="N20" s="59"/>
    </row>
    <row r="21" spans="1:27" ht="115" customHeight="1">
      <c r="A21" s="60" t="s">
        <v>379</v>
      </c>
      <c r="B21" s="60"/>
      <c r="C21" s="60"/>
      <c r="D21" s="60"/>
      <c r="E21" s="60"/>
      <c r="F21" s="60"/>
      <c r="G21" s="60"/>
      <c r="H21" s="60"/>
      <c r="I21" s="60"/>
      <c r="J21" s="60"/>
      <c r="K21" s="60"/>
      <c r="L21" s="60"/>
      <c r="M21" s="60"/>
      <c r="N21" s="60"/>
      <c r="Q21" s="10"/>
      <c r="R21" s="10"/>
      <c r="S21" s="10"/>
      <c r="T21" s="10"/>
      <c r="U21" s="10"/>
      <c r="V21" s="10"/>
      <c r="W21" s="10"/>
      <c r="X21" s="10"/>
      <c r="Y21" s="10"/>
      <c r="Z21" s="10"/>
      <c r="AA21" s="10"/>
    </row>
    <row r="22" spans="1:27">
      <c r="E22" s="27"/>
      <c r="G22" s="27"/>
      <c r="I22" s="27"/>
      <c r="K22" s="27"/>
      <c r="Q22" s="10"/>
      <c r="R22" s="10"/>
      <c r="S22" s="10"/>
      <c r="T22" s="10"/>
      <c r="U22" s="31"/>
      <c r="V22" s="10"/>
      <c r="W22" s="31"/>
      <c r="X22" s="10"/>
      <c r="Y22" s="31"/>
      <c r="Z22" s="10"/>
      <c r="AA22" s="31"/>
    </row>
    <row r="23" spans="1:27">
      <c r="E23" s="27"/>
      <c r="G23" s="27"/>
      <c r="I23" s="27"/>
      <c r="K23" s="27"/>
      <c r="Q23" s="10"/>
      <c r="R23" s="10"/>
      <c r="S23" s="10"/>
      <c r="T23" s="10"/>
      <c r="U23" s="31"/>
      <c r="V23" s="10"/>
      <c r="W23" s="31"/>
      <c r="X23" s="10"/>
      <c r="Y23" s="31"/>
      <c r="Z23" s="10"/>
      <c r="AA23" s="31"/>
    </row>
    <row r="24" spans="1:27">
      <c r="E24" s="27"/>
      <c r="G24" s="27"/>
      <c r="I24" s="27"/>
      <c r="K24" s="27"/>
      <c r="Q24" s="10"/>
      <c r="R24" s="10"/>
      <c r="S24" s="10"/>
      <c r="T24" s="10"/>
      <c r="U24" s="31"/>
      <c r="V24" s="10"/>
      <c r="W24" s="31"/>
      <c r="X24" s="10"/>
      <c r="Y24" s="31"/>
      <c r="Z24" s="10"/>
      <c r="AA24" s="31"/>
    </row>
    <row r="25" spans="1:27">
      <c r="F25" s="18"/>
      <c r="H25" s="18"/>
      <c r="I25" s="18"/>
      <c r="K25" s="4"/>
      <c r="L25" s="18"/>
      <c r="N25" s="4"/>
      <c r="O25" s="18"/>
      <c r="Q25" s="10"/>
      <c r="R25" s="10"/>
      <c r="S25" s="10"/>
      <c r="T25" s="10"/>
      <c r="U25" s="31"/>
      <c r="V25" s="10"/>
      <c r="W25" s="31"/>
      <c r="X25" s="10"/>
      <c r="Y25" s="31"/>
      <c r="Z25" s="10"/>
      <c r="AA25" s="31"/>
    </row>
    <row r="26" spans="1:27">
      <c r="F26" s="18"/>
      <c r="H26" s="18"/>
      <c r="I26" s="18"/>
      <c r="K26" s="4"/>
      <c r="L26" s="18"/>
      <c r="N26" s="4"/>
      <c r="O26" s="18"/>
      <c r="Q26" s="10"/>
      <c r="R26" s="10"/>
      <c r="S26" s="10"/>
      <c r="T26" s="10"/>
      <c r="U26" s="31"/>
      <c r="V26" s="10"/>
      <c r="W26" s="31"/>
      <c r="X26" s="10"/>
      <c r="Y26" s="31"/>
      <c r="Z26" s="10"/>
      <c r="AA26" s="31"/>
    </row>
    <row r="27" spans="1:27">
      <c r="F27" s="18"/>
      <c r="H27" s="18"/>
      <c r="I27" s="18"/>
      <c r="K27" s="4"/>
      <c r="L27" s="18"/>
      <c r="N27" s="4"/>
      <c r="O27" s="18"/>
      <c r="Q27" s="10"/>
      <c r="R27" s="10"/>
      <c r="S27" s="10"/>
      <c r="T27" s="10"/>
      <c r="U27" s="31"/>
      <c r="V27" s="10"/>
      <c r="W27" s="31"/>
      <c r="X27" s="10"/>
      <c r="Y27" s="31"/>
      <c r="Z27" s="10"/>
      <c r="AA27" s="31"/>
    </row>
    <row r="28" spans="1:27">
      <c r="F28" s="18"/>
      <c r="H28" s="18"/>
      <c r="I28" s="18"/>
      <c r="K28" s="4"/>
      <c r="L28" s="18"/>
      <c r="N28" s="4"/>
      <c r="O28" s="18"/>
      <c r="Q28" s="10"/>
      <c r="R28" s="10"/>
      <c r="S28" s="10"/>
      <c r="T28" s="10"/>
      <c r="U28" s="31"/>
      <c r="V28" s="10"/>
      <c r="W28" s="31"/>
      <c r="X28" s="10"/>
      <c r="Y28" s="31"/>
      <c r="Z28" s="10"/>
      <c r="AA28" s="31"/>
    </row>
    <row r="29" spans="1:27">
      <c r="F29" s="18"/>
      <c r="H29" s="18"/>
      <c r="I29" s="18"/>
      <c r="K29" s="4"/>
      <c r="L29" s="18"/>
      <c r="N29" s="4"/>
      <c r="O29" s="18"/>
      <c r="Q29" s="10"/>
      <c r="R29" s="10"/>
      <c r="S29" s="10"/>
      <c r="T29" s="10"/>
      <c r="U29" s="31"/>
      <c r="V29" s="10"/>
      <c r="W29" s="31"/>
      <c r="X29" s="10"/>
      <c r="Y29" s="31"/>
      <c r="Z29" s="10"/>
      <c r="AA29" s="31"/>
    </row>
    <row r="30" spans="1:27">
      <c r="F30" s="18"/>
      <c r="H30" s="18"/>
      <c r="I30" s="18"/>
      <c r="K30" s="4"/>
      <c r="L30" s="18"/>
      <c r="N30" s="4"/>
      <c r="O30" s="18"/>
      <c r="Q30" s="10"/>
      <c r="R30" s="10"/>
      <c r="S30" s="10"/>
      <c r="T30" s="10"/>
      <c r="U30" s="31"/>
      <c r="V30" s="10"/>
      <c r="W30" s="31"/>
      <c r="X30" s="10"/>
      <c r="Y30" s="31"/>
      <c r="Z30" s="10"/>
      <c r="AA30" s="31"/>
    </row>
    <row r="31" spans="1:27">
      <c r="F31" s="18"/>
      <c r="H31" s="18"/>
      <c r="I31" s="18"/>
      <c r="K31" s="4"/>
      <c r="L31" s="18"/>
      <c r="N31" s="4"/>
      <c r="O31" s="18"/>
      <c r="Q31" s="10"/>
      <c r="R31" s="10"/>
      <c r="S31" s="10"/>
      <c r="T31" s="10"/>
      <c r="U31" s="31"/>
      <c r="V31" s="10"/>
      <c r="W31" s="31"/>
      <c r="X31" s="10"/>
      <c r="Y31" s="31"/>
      <c r="Z31" s="10"/>
      <c r="AA31" s="31"/>
    </row>
    <row r="32" spans="1:27">
      <c r="F32" s="18"/>
      <c r="H32" s="18"/>
      <c r="I32" s="18"/>
      <c r="K32" s="4"/>
      <c r="L32" s="18"/>
      <c r="N32" s="4"/>
      <c r="O32" s="18"/>
      <c r="Q32" s="10"/>
      <c r="R32" s="10"/>
      <c r="S32" s="10"/>
      <c r="T32" s="10"/>
      <c r="U32" s="31"/>
      <c r="V32" s="10"/>
      <c r="W32" s="31"/>
      <c r="X32" s="10"/>
      <c r="Y32" s="31"/>
      <c r="Z32" s="10"/>
      <c r="AA32" s="31"/>
    </row>
    <row r="33" spans="6:27">
      <c r="F33" s="18"/>
      <c r="H33" s="18"/>
      <c r="I33" s="18"/>
      <c r="K33" s="4"/>
      <c r="L33" s="18"/>
      <c r="N33" s="4"/>
      <c r="O33" s="18"/>
      <c r="Q33" s="10"/>
      <c r="R33" s="10"/>
      <c r="S33" s="10"/>
      <c r="T33" s="10"/>
      <c r="U33" s="31"/>
      <c r="V33" s="10"/>
      <c r="W33" s="31"/>
      <c r="X33" s="10"/>
      <c r="Y33" s="31"/>
      <c r="Z33" s="10"/>
      <c r="AA33" s="31"/>
    </row>
    <row r="34" spans="6:27">
      <c r="F34" s="18"/>
      <c r="H34" s="18"/>
      <c r="I34" s="18"/>
      <c r="K34" s="4"/>
      <c r="L34" s="18"/>
      <c r="N34" s="4"/>
      <c r="O34" s="18"/>
      <c r="Q34" s="10"/>
      <c r="R34" s="10"/>
      <c r="S34" s="10"/>
      <c r="T34" s="10"/>
      <c r="U34" s="31"/>
      <c r="V34" s="10"/>
      <c r="W34" s="31"/>
      <c r="X34" s="10"/>
      <c r="Y34" s="31"/>
      <c r="Z34" s="10"/>
      <c r="AA34" s="31"/>
    </row>
    <row r="35" spans="6:27">
      <c r="F35" s="18"/>
      <c r="H35" s="18"/>
      <c r="I35" s="18"/>
      <c r="K35" s="4"/>
      <c r="L35" s="18"/>
      <c r="N35" s="4"/>
      <c r="O35" s="18"/>
      <c r="Q35" s="10"/>
      <c r="R35" s="10"/>
      <c r="S35" s="10"/>
      <c r="T35" s="10"/>
      <c r="U35" s="31"/>
      <c r="V35" s="10"/>
      <c r="W35" s="31"/>
      <c r="X35" s="10"/>
      <c r="Y35" s="31"/>
      <c r="Z35" s="10"/>
      <c r="AA35" s="31"/>
    </row>
    <row r="36" spans="6:27">
      <c r="F36" s="18"/>
      <c r="H36" s="18"/>
      <c r="I36" s="18"/>
      <c r="K36" s="4"/>
      <c r="L36" s="18"/>
      <c r="N36" s="4"/>
      <c r="O36" s="18"/>
      <c r="Q36" s="10"/>
      <c r="R36" s="10"/>
      <c r="S36" s="10"/>
      <c r="T36" s="10"/>
      <c r="U36" s="10"/>
      <c r="V36" s="10"/>
      <c r="W36" s="10"/>
      <c r="X36" s="10"/>
      <c r="Y36" s="10"/>
      <c r="Z36" s="10"/>
      <c r="AA36" s="10"/>
    </row>
    <row r="37" spans="6:27">
      <c r="F37" s="18"/>
      <c r="H37" s="18"/>
      <c r="I37" s="18"/>
      <c r="K37" s="4"/>
      <c r="L37" s="18"/>
      <c r="N37" s="4"/>
      <c r="O37" s="18"/>
    </row>
    <row r="38" spans="6:27">
      <c r="F38" s="18"/>
      <c r="H38" s="18"/>
      <c r="I38" s="18"/>
      <c r="K38" s="4"/>
      <c r="L38" s="18"/>
      <c r="N38" s="4"/>
      <c r="O38" s="18"/>
    </row>
    <row r="39" spans="6:27">
      <c r="F39" s="18"/>
      <c r="H39" s="18"/>
      <c r="I39" s="18"/>
      <c r="K39" s="4"/>
      <c r="L39" s="18"/>
      <c r="N39" s="4"/>
      <c r="O39" s="18"/>
    </row>
  </sheetData>
  <mergeCells count="6">
    <mergeCell ref="A21:N21"/>
    <mergeCell ref="E1:F1"/>
    <mergeCell ref="H1:I1"/>
    <mergeCell ref="K1:L1"/>
    <mergeCell ref="N1:O1"/>
    <mergeCell ref="A20:N2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0693-19E7-E34A-9784-DD508F2310AE}">
  <dimension ref="A1:AA50"/>
  <sheetViews>
    <sheetView showGridLines="0" zoomScale="150" zoomScaleNormal="100" workbookViewId="0">
      <selection activeCell="A27" sqref="A27:N27"/>
    </sheetView>
  </sheetViews>
  <sheetFormatPr baseColWidth="10" defaultRowHeight="16"/>
  <cols>
    <col min="1" max="1" width="9.6640625" bestFit="1" customWidth="1"/>
    <col min="2" max="2" width="5.6640625" bestFit="1" customWidth="1"/>
    <col min="3" max="3" width="32.6640625" customWidth="1"/>
    <col min="4" max="4" width="1.6640625" customWidth="1"/>
    <col min="5" max="5" width="13.6640625" bestFit="1" customWidth="1"/>
    <col min="6" max="6" width="8.33203125" bestFit="1" customWidth="1"/>
    <col min="7" max="7" width="1.6640625" customWidth="1"/>
    <col min="8" max="8" width="13.33203125" bestFit="1" customWidth="1"/>
    <col min="10" max="10" width="1.6640625" customWidth="1"/>
    <col min="11" max="11" width="13.33203125" bestFit="1" customWidth="1"/>
    <col min="13" max="13" width="1.6640625" customWidth="1"/>
    <col min="14" max="14" width="13.33203125" bestFit="1" customWidth="1"/>
    <col min="18" max="18" width="13.1640625" bestFit="1" customWidth="1"/>
    <col min="19" max="19" width="8.33203125" bestFit="1" customWidth="1"/>
  </cols>
  <sheetData>
    <row r="1" spans="1:20">
      <c r="B1" s="4"/>
      <c r="E1" s="61" t="s">
        <v>248</v>
      </c>
      <c r="F1" s="61"/>
      <c r="H1" s="61" t="s">
        <v>249</v>
      </c>
      <c r="I1" s="61"/>
      <c r="J1" s="15"/>
      <c r="K1" s="61" t="s">
        <v>146</v>
      </c>
      <c r="L1" s="61"/>
      <c r="M1" s="15"/>
      <c r="N1" s="61" t="s">
        <v>250</v>
      </c>
      <c r="O1" s="61"/>
      <c r="Q1" s="45" t="s">
        <v>333</v>
      </c>
      <c r="R1" s="45"/>
      <c r="S1" s="45"/>
      <c r="T1" s="45"/>
    </row>
    <row r="2" spans="1:20">
      <c r="A2" s="8" t="s">
        <v>147</v>
      </c>
      <c r="B2" s="14" t="s">
        <v>148</v>
      </c>
      <c r="C2" s="8" t="s">
        <v>149</v>
      </c>
      <c r="E2" s="14" t="s">
        <v>251</v>
      </c>
      <c r="F2" s="16" t="s">
        <v>135</v>
      </c>
      <c r="H2" s="14" t="s">
        <v>251</v>
      </c>
      <c r="I2" s="16" t="s">
        <v>135</v>
      </c>
      <c r="J2" s="17"/>
      <c r="K2" s="14" t="s">
        <v>251</v>
      </c>
      <c r="L2" s="16" t="s">
        <v>135</v>
      </c>
      <c r="M2" s="17"/>
      <c r="N2" s="14" t="s">
        <v>251</v>
      </c>
      <c r="O2" s="16" t="s">
        <v>135</v>
      </c>
      <c r="Q2" s="46" t="s">
        <v>330</v>
      </c>
      <c r="R2" s="46" t="s">
        <v>331</v>
      </c>
      <c r="S2" s="46" t="s">
        <v>332</v>
      </c>
      <c r="T2" s="51"/>
    </row>
    <row r="3" spans="1:20">
      <c r="A3" t="s">
        <v>158</v>
      </c>
      <c r="B3" s="4">
        <v>1</v>
      </c>
      <c r="C3" t="s">
        <v>177</v>
      </c>
      <c r="E3" s="4">
        <v>1E-3</v>
      </c>
      <c r="F3" s="18">
        <v>0.81899999999999995</v>
      </c>
      <c r="H3" s="4">
        <v>2.7E-2</v>
      </c>
      <c r="I3" s="18">
        <v>0.121</v>
      </c>
      <c r="J3" s="4"/>
      <c r="K3" s="4">
        <v>2E-3</v>
      </c>
      <c r="L3" s="18">
        <v>0.84599999999999997</v>
      </c>
      <c r="M3" s="4"/>
      <c r="N3" s="4">
        <v>4.5999999999999999E-2</v>
      </c>
      <c r="O3" s="19">
        <v>4.4099999999999999E-13</v>
      </c>
      <c r="Q3" s="49">
        <v>0.39</v>
      </c>
      <c r="R3" s="49">
        <v>0.186</v>
      </c>
      <c r="S3" s="49">
        <v>0.94199999999999995</v>
      </c>
      <c r="T3" s="50"/>
    </row>
    <row r="4" spans="1:20">
      <c r="B4" s="4">
        <v>2</v>
      </c>
      <c r="C4" t="s">
        <v>165</v>
      </c>
      <c r="E4" s="4">
        <v>8.9999999999999993E-3</v>
      </c>
      <c r="F4" s="18">
        <v>0.14000000000000001</v>
      </c>
      <c r="H4" s="4">
        <v>-2.1999999999999999E-2</v>
      </c>
      <c r="I4" s="18">
        <v>0.22</v>
      </c>
      <c r="J4" s="4"/>
      <c r="K4" s="4">
        <v>5.8999999999999997E-2</v>
      </c>
      <c r="L4" s="19">
        <v>3.0199999999999999E-6</v>
      </c>
      <c r="M4" s="4"/>
      <c r="N4" s="4">
        <v>2E-3</v>
      </c>
      <c r="O4" s="18">
        <v>0.70799999999999996</v>
      </c>
      <c r="Q4" s="49">
        <v>0.47799999999999998</v>
      </c>
      <c r="R4" s="49">
        <v>3.8800000000000001E-2</v>
      </c>
      <c r="S4" s="50">
        <v>2.7000000000000002E-9</v>
      </c>
      <c r="T4" s="49"/>
    </row>
    <row r="5" spans="1:20">
      <c r="B5" s="4">
        <v>3</v>
      </c>
      <c r="C5" t="s">
        <v>178</v>
      </c>
      <c r="E5" s="4">
        <v>8.9999999999999993E-3</v>
      </c>
      <c r="F5" s="18">
        <v>0.104</v>
      </c>
      <c r="H5" s="4">
        <v>-8.7999999999999995E-2</v>
      </c>
      <c r="I5" s="19">
        <v>6.4199999999999995E-7</v>
      </c>
      <c r="J5" s="4"/>
      <c r="K5" s="4">
        <v>4.2999999999999997E-2</v>
      </c>
      <c r="L5" s="18">
        <v>7.8200000000000003E-4</v>
      </c>
      <c r="M5" s="4"/>
      <c r="N5" s="4">
        <v>-3.7999999999999999E-2</v>
      </c>
      <c r="O5" s="19">
        <v>1.13E-9</v>
      </c>
      <c r="Q5" s="49">
        <v>0.55800000000000005</v>
      </c>
      <c r="R5" s="50">
        <v>3.6699999999999999E-9</v>
      </c>
      <c r="S5" s="49">
        <v>0.45500000000000002</v>
      </c>
      <c r="T5" s="50"/>
    </row>
    <row r="6" spans="1:20">
      <c r="B6" s="4">
        <v>4</v>
      </c>
      <c r="C6" t="s">
        <v>179</v>
      </c>
      <c r="E6" s="4">
        <v>1.4E-2</v>
      </c>
      <c r="F6" s="18">
        <v>1.5100000000000001E-2</v>
      </c>
      <c r="H6" s="4">
        <v>-2.7E-2</v>
      </c>
      <c r="I6" s="18">
        <v>0.128</v>
      </c>
      <c r="J6" s="4"/>
      <c r="K6" s="4">
        <v>3.0000000000000001E-3</v>
      </c>
      <c r="L6" s="18">
        <v>0.83099999999999996</v>
      </c>
      <c r="M6" s="4"/>
      <c r="N6" s="4">
        <v>2.3E-2</v>
      </c>
      <c r="O6" s="44">
        <v>2.9799999999999998E-4</v>
      </c>
      <c r="Q6" s="49">
        <v>0.28299999999999997</v>
      </c>
      <c r="R6" s="49">
        <v>4.5199999999999997E-2</v>
      </c>
      <c r="S6" s="49">
        <v>0.96</v>
      </c>
      <c r="T6" s="49"/>
    </row>
    <row r="7" spans="1:20">
      <c r="B7" s="4">
        <v>5</v>
      </c>
      <c r="C7" t="s">
        <v>214</v>
      </c>
      <c r="E7" s="4">
        <v>1.2999999999999999E-2</v>
      </c>
      <c r="F7" s="18">
        <v>2.6599999999999999E-2</v>
      </c>
      <c r="H7" s="4">
        <v>1.7000000000000001E-2</v>
      </c>
      <c r="I7" s="18">
        <v>0.33</v>
      </c>
      <c r="J7" s="4"/>
      <c r="K7" s="4">
        <v>-1.4E-2</v>
      </c>
      <c r="L7" s="18">
        <v>0.26300000000000001</v>
      </c>
      <c r="M7" s="4"/>
      <c r="N7" s="4">
        <v>1.4999999999999999E-2</v>
      </c>
      <c r="O7" s="18">
        <v>2.1600000000000001E-2</v>
      </c>
      <c r="Q7" s="49">
        <v>0.29499999999999998</v>
      </c>
      <c r="R7" s="49">
        <v>0.40799999999999997</v>
      </c>
      <c r="S7" s="49">
        <v>2.6499999999999999E-2</v>
      </c>
      <c r="T7" s="49"/>
    </row>
    <row r="8" spans="1:20">
      <c r="B8" s="4">
        <v>6</v>
      </c>
      <c r="C8" t="s">
        <v>180</v>
      </c>
      <c r="E8" s="4">
        <v>1.6E-2</v>
      </c>
      <c r="F8" s="18">
        <v>5.1399999999999996E-3</v>
      </c>
      <c r="H8" s="4">
        <v>3.6999999999999998E-2</v>
      </c>
      <c r="I8" s="18">
        <v>3.5700000000000003E-2</v>
      </c>
      <c r="J8" s="4"/>
      <c r="K8" s="4">
        <v>-1.2E-2</v>
      </c>
      <c r="L8" s="18">
        <v>0.35499999999999998</v>
      </c>
      <c r="M8" s="4"/>
      <c r="N8" s="4">
        <v>1.4999999999999999E-2</v>
      </c>
      <c r="O8" s="18">
        <v>1.9300000000000001E-2</v>
      </c>
      <c r="Q8" s="49">
        <v>3.2500000000000001E-2</v>
      </c>
      <c r="R8" s="49">
        <v>4.4900000000000002E-2</v>
      </c>
      <c r="S8" s="49">
        <v>6.4000000000000001E-2</v>
      </c>
      <c r="T8" s="49"/>
    </row>
    <row r="9" spans="1:20">
      <c r="B9" s="4">
        <v>7</v>
      </c>
      <c r="C9" t="s">
        <v>181</v>
      </c>
      <c r="E9" s="4">
        <v>6.0000000000000001E-3</v>
      </c>
      <c r="F9" s="18">
        <v>0.29899999999999999</v>
      </c>
      <c r="H9" s="4">
        <v>3.9E-2</v>
      </c>
      <c r="I9" s="18">
        <v>2.7799999999999998E-2</v>
      </c>
      <c r="J9" s="4"/>
      <c r="K9" s="4">
        <v>1.9E-2</v>
      </c>
      <c r="L9" s="18">
        <v>0.13400000000000001</v>
      </c>
      <c r="M9" s="4"/>
      <c r="N9" s="4">
        <v>-3.5999999999999997E-2</v>
      </c>
      <c r="O9" s="19">
        <v>1.5700000000000002E-8</v>
      </c>
      <c r="Q9" s="49">
        <v>0.98199999999999998</v>
      </c>
      <c r="R9" s="49">
        <v>2.98E-2</v>
      </c>
      <c r="S9" s="49">
        <v>0.11700000000000001</v>
      </c>
      <c r="T9" s="49"/>
    </row>
    <row r="10" spans="1:20">
      <c r="B10" s="4">
        <v>8</v>
      </c>
      <c r="C10" t="s">
        <v>219</v>
      </c>
      <c r="E10" s="4">
        <v>2E-3</v>
      </c>
      <c r="F10" s="18">
        <v>0.73499999999999999</v>
      </c>
      <c r="H10" s="4">
        <v>-1.0999999999999999E-2</v>
      </c>
      <c r="I10" s="18">
        <v>0.54700000000000004</v>
      </c>
      <c r="J10" s="4"/>
      <c r="K10" s="4">
        <v>2.9000000000000001E-2</v>
      </c>
      <c r="L10" s="18">
        <v>2.29E-2</v>
      </c>
      <c r="M10" s="4"/>
      <c r="N10" s="4">
        <v>3.0000000000000001E-3</v>
      </c>
      <c r="O10" s="18">
        <v>0.63</v>
      </c>
      <c r="Q10" s="49">
        <v>0.26800000000000002</v>
      </c>
      <c r="R10" s="49">
        <v>0.36599999999999999</v>
      </c>
      <c r="S10" s="49">
        <v>1.4500000000000001E-2</v>
      </c>
      <c r="T10" s="49"/>
    </row>
    <row r="11" spans="1:20">
      <c r="B11" s="4">
        <v>9</v>
      </c>
      <c r="C11" t="s">
        <v>182</v>
      </c>
      <c r="E11" s="4">
        <v>4.0000000000000001E-3</v>
      </c>
      <c r="F11" s="18">
        <v>0.46700000000000003</v>
      </c>
      <c r="H11" s="4">
        <v>3.3000000000000002E-2</v>
      </c>
      <c r="I11" s="18">
        <v>6.3799999999999996E-2</v>
      </c>
      <c r="J11" s="4"/>
      <c r="K11" s="4">
        <v>-7.0000000000000007E-2</v>
      </c>
      <c r="L11" s="19">
        <v>4.3900000000000003E-8</v>
      </c>
      <c r="M11" s="4"/>
      <c r="N11" s="4">
        <v>1.4E-2</v>
      </c>
      <c r="O11" s="18">
        <v>2.8400000000000002E-2</v>
      </c>
      <c r="Q11" s="49">
        <v>0.95299999999999996</v>
      </c>
      <c r="R11" s="49">
        <v>8.7300000000000003E-2</v>
      </c>
      <c r="S11" s="50">
        <v>4.8499999999999996E-9</v>
      </c>
      <c r="T11" s="49"/>
    </row>
    <row r="12" spans="1:20">
      <c r="B12" s="4">
        <v>10</v>
      </c>
      <c r="C12" t="s">
        <v>183</v>
      </c>
      <c r="E12" s="4">
        <v>1E-3</v>
      </c>
      <c r="F12" s="18">
        <v>0.81899999999999995</v>
      </c>
      <c r="H12" s="4">
        <v>5.6000000000000001E-2</v>
      </c>
      <c r="I12" s="18">
        <v>1.4599999999999999E-3</v>
      </c>
      <c r="J12" s="4"/>
      <c r="K12" s="4">
        <v>-4.2000000000000003E-2</v>
      </c>
      <c r="L12" s="18">
        <v>9.3300000000000002E-4</v>
      </c>
      <c r="M12" s="4"/>
      <c r="N12" s="4">
        <v>0.03</v>
      </c>
      <c r="O12" s="19">
        <v>2.08E-6</v>
      </c>
      <c r="Q12" s="49">
        <v>0.36</v>
      </c>
      <c r="R12" s="49">
        <v>1.82E-3</v>
      </c>
      <c r="S12" s="49">
        <v>1.56E-4</v>
      </c>
      <c r="T12" s="50"/>
    </row>
    <row r="13" spans="1:20">
      <c r="A13" s="5"/>
      <c r="B13" s="7">
        <v>11</v>
      </c>
      <c r="C13" s="5" t="s">
        <v>223</v>
      </c>
      <c r="D13" s="5"/>
      <c r="E13" s="7">
        <v>4.0000000000000001E-3</v>
      </c>
      <c r="F13" s="20">
        <v>0.495</v>
      </c>
      <c r="G13" s="5"/>
      <c r="H13" s="7">
        <v>1.4E-2</v>
      </c>
      <c r="I13" s="20">
        <v>0.439</v>
      </c>
      <c r="J13" s="7"/>
      <c r="K13" s="7">
        <v>-1.2999999999999999E-2</v>
      </c>
      <c r="L13" s="20">
        <v>0.31900000000000001</v>
      </c>
      <c r="M13" s="7"/>
      <c r="N13" s="7">
        <v>2.5999999999999999E-2</v>
      </c>
      <c r="O13" s="21">
        <v>3.7499999999999997E-5</v>
      </c>
      <c r="Q13" s="49">
        <v>0.81200000000000006</v>
      </c>
      <c r="R13" s="49">
        <v>0.51300000000000001</v>
      </c>
      <c r="S13" s="49">
        <v>0.40600000000000003</v>
      </c>
      <c r="T13" s="50"/>
    </row>
    <row r="14" spans="1:20">
      <c r="A14" t="s">
        <v>166</v>
      </c>
      <c r="B14" s="4">
        <v>1</v>
      </c>
      <c r="C14" t="s">
        <v>171</v>
      </c>
      <c r="E14" s="4">
        <v>6.0000000000000001E-3</v>
      </c>
      <c r="F14" s="18">
        <v>0.26800000000000002</v>
      </c>
      <c r="H14" s="4">
        <v>-3.9E-2</v>
      </c>
      <c r="I14" s="18">
        <v>2.6700000000000002E-2</v>
      </c>
      <c r="J14" s="4"/>
      <c r="K14" s="4">
        <v>7.5999999999999998E-2</v>
      </c>
      <c r="L14" s="19">
        <v>1.6600000000000001E-9</v>
      </c>
      <c r="M14" s="4"/>
      <c r="N14" s="4">
        <v>1.7999999999999999E-2</v>
      </c>
      <c r="O14" s="18">
        <v>4.0200000000000001E-3</v>
      </c>
      <c r="Q14" s="50">
        <v>5.7599999999999997E-5</v>
      </c>
      <c r="R14" s="49">
        <v>2.23E-2</v>
      </c>
      <c r="S14" s="50">
        <v>2.2500000000000001E-16</v>
      </c>
      <c r="T14" s="49"/>
    </row>
    <row r="15" spans="1:20">
      <c r="B15" s="4">
        <v>2</v>
      </c>
      <c r="C15" t="s">
        <v>184</v>
      </c>
      <c r="E15" s="4">
        <v>-2E-3</v>
      </c>
      <c r="F15" s="18">
        <v>0.73099999999999998</v>
      </c>
      <c r="H15" s="4">
        <v>-0.01</v>
      </c>
      <c r="I15" s="18">
        <v>0.57699999999999996</v>
      </c>
      <c r="J15" s="4"/>
      <c r="K15" s="4">
        <v>-8.0000000000000002E-3</v>
      </c>
      <c r="L15" s="18">
        <v>0.54800000000000004</v>
      </c>
      <c r="M15" s="4"/>
      <c r="N15" s="4">
        <v>3.1E-2</v>
      </c>
      <c r="O15" s="19">
        <v>8.9899999999999999E-7</v>
      </c>
      <c r="Q15" s="49">
        <v>0.01</v>
      </c>
      <c r="R15" s="49">
        <v>0.58399999999999996</v>
      </c>
      <c r="S15" s="49">
        <v>0.48599999999999999</v>
      </c>
      <c r="T15" s="50"/>
    </row>
    <row r="16" spans="1:20">
      <c r="B16" s="4">
        <v>3</v>
      </c>
      <c r="C16" t="s">
        <v>185</v>
      </c>
      <c r="E16" s="4">
        <v>-7.0000000000000001E-3</v>
      </c>
      <c r="F16" s="18">
        <v>0.20599999999999999</v>
      </c>
      <c r="H16" s="4">
        <v>2.9000000000000001E-2</v>
      </c>
      <c r="I16" s="18">
        <v>9.8900000000000002E-2</v>
      </c>
      <c r="J16" s="4"/>
      <c r="K16" s="4">
        <v>-3.6999999999999998E-2</v>
      </c>
      <c r="L16" s="18">
        <v>3.1700000000000001E-3</v>
      </c>
      <c r="M16" s="4"/>
      <c r="N16" s="4">
        <v>-2.5999999999999999E-2</v>
      </c>
      <c r="O16" s="19">
        <v>3.9499999999999998E-5</v>
      </c>
      <c r="Q16" s="49">
        <v>0.76</v>
      </c>
      <c r="R16" s="49">
        <v>2.07E-2</v>
      </c>
      <c r="S16" s="49">
        <v>7.3400000000000002E-3</v>
      </c>
      <c r="T16" s="50"/>
    </row>
    <row r="17" spans="1:27">
      <c r="B17" s="4">
        <v>4</v>
      </c>
      <c r="C17" t="s">
        <v>186</v>
      </c>
      <c r="E17" s="4">
        <v>-1E-3</v>
      </c>
      <c r="F17" s="18">
        <v>0.81299999999999994</v>
      </c>
      <c r="H17" s="4">
        <v>-7.0000000000000001E-3</v>
      </c>
      <c r="I17" s="18">
        <v>0.68</v>
      </c>
      <c r="J17" s="4"/>
      <c r="K17" s="4">
        <v>5.1999999999999998E-2</v>
      </c>
      <c r="L17" s="19">
        <v>4.0800000000000002E-5</v>
      </c>
      <c r="M17" s="4"/>
      <c r="N17" s="4">
        <v>3.2000000000000001E-2</v>
      </c>
      <c r="O17" s="19">
        <v>4.9800000000000004E-7</v>
      </c>
      <c r="Q17" s="49">
        <v>0.28100000000000003</v>
      </c>
      <c r="R17" s="49">
        <v>0.86</v>
      </c>
      <c r="S17" s="50">
        <v>7.2500000000000005E-7</v>
      </c>
      <c r="T17" s="50"/>
    </row>
    <row r="18" spans="1:27">
      <c r="B18" s="4">
        <v>5</v>
      </c>
      <c r="C18" t="s">
        <v>187</v>
      </c>
      <c r="E18" s="4">
        <v>-5.0000000000000001E-3</v>
      </c>
      <c r="F18" s="18">
        <v>0.42899999999999999</v>
      </c>
      <c r="H18" s="4">
        <v>-1.2999999999999999E-2</v>
      </c>
      <c r="I18" s="18">
        <v>0.44800000000000001</v>
      </c>
      <c r="J18" s="4"/>
      <c r="K18" s="4">
        <v>-5.1999999999999998E-2</v>
      </c>
      <c r="L18" s="19">
        <v>3.5899999999999998E-5</v>
      </c>
      <c r="M18" s="4"/>
      <c r="N18" s="4">
        <v>2.1999999999999999E-2</v>
      </c>
      <c r="O18" s="18">
        <v>5.1800000000000001E-4</v>
      </c>
      <c r="Q18" s="49">
        <v>0.48799999999999999</v>
      </c>
      <c r="R18" s="49">
        <v>0.61299999999999999</v>
      </c>
      <c r="S18" s="50">
        <v>2.8799999999999999E-5</v>
      </c>
      <c r="T18" s="50"/>
    </row>
    <row r="19" spans="1:27">
      <c r="B19" s="4">
        <v>6</v>
      </c>
      <c r="C19" t="s">
        <v>188</v>
      </c>
      <c r="E19" s="4">
        <v>-4.0000000000000001E-3</v>
      </c>
      <c r="F19" s="18">
        <v>0.441</v>
      </c>
      <c r="H19" s="4">
        <v>0.03</v>
      </c>
      <c r="I19" s="18">
        <v>8.5800000000000001E-2</v>
      </c>
      <c r="J19" s="4"/>
      <c r="K19" s="4">
        <v>1.0999999999999999E-2</v>
      </c>
      <c r="L19" s="18">
        <v>0.37</v>
      </c>
      <c r="M19" s="4"/>
      <c r="N19" s="4">
        <v>-2.5000000000000001E-2</v>
      </c>
      <c r="O19" s="44">
        <v>7.8899999999999993E-5</v>
      </c>
      <c r="Q19" s="49">
        <v>0.64</v>
      </c>
      <c r="R19" s="49">
        <v>3.1699999999999999E-2</v>
      </c>
      <c r="S19" s="49">
        <v>0.20899999999999999</v>
      </c>
      <c r="T19" s="49"/>
    </row>
    <row r="20" spans="1:27">
      <c r="B20" s="4">
        <v>7</v>
      </c>
      <c r="C20" t="s">
        <v>189</v>
      </c>
      <c r="E20" s="4">
        <v>6.0000000000000001E-3</v>
      </c>
      <c r="F20" s="18">
        <v>0.27700000000000002</v>
      </c>
      <c r="H20" s="4">
        <v>-5.0000000000000001E-3</v>
      </c>
      <c r="I20" s="18">
        <v>0.79200000000000004</v>
      </c>
      <c r="J20" s="4"/>
      <c r="K20" s="4">
        <v>-3.5000000000000003E-2</v>
      </c>
      <c r="L20" s="18">
        <v>5.9899999999999997E-3</v>
      </c>
      <c r="M20" s="4"/>
      <c r="N20" s="4">
        <v>0.02</v>
      </c>
      <c r="O20" s="18">
        <v>1.6299999999999999E-3</v>
      </c>
      <c r="Q20" s="49">
        <v>9.6299999999999997E-3</v>
      </c>
      <c r="R20" s="49">
        <v>0.89</v>
      </c>
      <c r="S20" s="49">
        <v>5.5900000000000004E-3</v>
      </c>
      <c r="T20" s="49"/>
    </row>
    <row r="21" spans="1:27">
      <c r="B21" s="4">
        <v>8</v>
      </c>
      <c r="C21" t="s">
        <v>190</v>
      </c>
      <c r="E21" s="4">
        <v>-7.0000000000000001E-3</v>
      </c>
      <c r="F21" s="18">
        <v>0.23100000000000001</v>
      </c>
      <c r="H21" s="4">
        <v>-1.2999999999999999E-2</v>
      </c>
      <c r="I21" s="18">
        <v>0.45200000000000001</v>
      </c>
      <c r="J21" s="4"/>
      <c r="K21" s="4">
        <v>1.2999999999999999E-2</v>
      </c>
      <c r="L21" s="18">
        <v>0.309</v>
      </c>
      <c r="M21" s="4"/>
      <c r="N21" s="4">
        <v>-2.1999999999999999E-2</v>
      </c>
      <c r="O21" s="18">
        <v>3.8400000000000001E-4</v>
      </c>
      <c r="Q21" s="49">
        <v>0.69</v>
      </c>
      <c r="R21" s="49">
        <v>0.56699999999999995</v>
      </c>
      <c r="S21" s="49">
        <v>0.19700000000000001</v>
      </c>
      <c r="T21" s="49"/>
    </row>
    <row r="22" spans="1:27">
      <c r="A22" s="5"/>
      <c r="B22" s="7">
        <v>9</v>
      </c>
      <c r="C22" s="5" t="s">
        <v>191</v>
      </c>
      <c r="D22" s="5"/>
      <c r="E22" s="7">
        <v>-7.0000000000000001E-3</v>
      </c>
      <c r="F22" s="20">
        <v>0.23</v>
      </c>
      <c r="G22" s="5"/>
      <c r="H22" s="7">
        <v>-4.5999999999999999E-2</v>
      </c>
      <c r="I22" s="20">
        <v>8.4200000000000004E-3</v>
      </c>
      <c r="J22" s="7"/>
      <c r="K22" s="7">
        <v>-0.127</v>
      </c>
      <c r="L22" s="21">
        <v>1.5E-23</v>
      </c>
      <c r="M22" s="7"/>
      <c r="N22" s="7">
        <v>-5.0000000000000001E-3</v>
      </c>
      <c r="O22" s="20">
        <v>0.40200000000000002</v>
      </c>
      <c r="Q22" s="49">
        <v>0.63900000000000001</v>
      </c>
      <c r="R22" s="49">
        <v>1.0200000000000001E-2</v>
      </c>
      <c r="S22" s="50">
        <v>2.9000000000000002E-22</v>
      </c>
      <c r="T22" s="49"/>
    </row>
    <row r="26" spans="1:27">
      <c r="A26" s="59"/>
      <c r="B26" s="59"/>
      <c r="C26" s="59"/>
      <c r="D26" s="59"/>
      <c r="E26" s="59"/>
      <c r="F26" s="59"/>
      <c r="G26" s="59"/>
      <c r="H26" s="59"/>
      <c r="I26" s="59"/>
      <c r="J26" s="59"/>
      <c r="K26" s="59"/>
      <c r="L26" s="59"/>
      <c r="M26" s="59"/>
      <c r="N26" s="59"/>
      <c r="O26" s="18"/>
    </row>
    <row r="27" spans="1:27" ht="128" customHeight="1">
      <c r="A27" s="60" t="s">
        <v>378</v>
      </c>
      <c r="B27" s="60"/>
      <c r="C27" s="60"/>
      <c r="D27" s="60"/>
      <c r="E27" s="60"/>
      <c r="F27" s="60"/>
      <c r="G27" s="60"/>
      <c r="H27" s="60"/>
      <c r="I27" s="60"/>
      <c r="J27" s="60"/>
      <c r="K27" s="60"/>
      <c r="L27" s="60"/>
      <c r="M27" s="60"/>
      <c r="N27" s="60"/>
      <c r="O27" s="18"/>
    </row>
    <row r="28" spans="1:27">
      <c r="E28" s="18"/>
      <c r="F28" s="18"/>
      <c r="G28" s="18"/>
      <c r="H28" s="4"/>
      <c r="I28" s="18"/>
      <c r="J28" s="4"/>
      <c r="K28" s="18"/>
      <c r="L28" s="18"/>
      <c r="M28" s="4"/>
      <c r="N28" s="4"/>
      <c r="O28" s="18"/>
      <c r="U28" s="27"/>
      <c r="W28" s="27"/>
      <c r="Y28" s="27"/>
      <c r="AA28" s="27"/>
    </row>
    <row r="29" spans="1:27">
      <c r="E29" s="18"/>
      <c r="F29" s="18"/>
      <c r="G29" s="18"/>
      <c r="H29" s="4"/>
      <c r="I29" s="18"/>
      <c r="J29" s="4"/>
      <c r="K29" s="18"/>
      <c r="L29" s="18"/>
      <c r="M29" s="4"/>
      <c r="N29" s="4"/>
      <c r="O29" s="18"/>
      <c r="U29" s="27"/>
      <c r="W29" s="27"/>
      <c r="Y29" s="27"/>
      <c r="AA29" s="27"/>
    </row>
    <row r="30" spans="1:27">
      <c r="H30" s="18"/>
      <c r="K30" s="18"/>
      <c r="L30" s="18"/>
      <c r="O30" s="4"/>
      <c r="U30" s="27"/>
      <c r="W30" s="27"/>
      <c r="Y30" s="27"/>
      <c r="AA30" s="27"/>
    </row>
    <row r="31" spans="1:27">
      <c r="F31" s="27"/>
      <c r="H31" s="18"/>
      <c r="I31" s="27"/>
      <c r="K31" s="18"/>
      <c r="L31" s="18"/>
      <c r="O31" s="18"/>
      <c r="U31" s="27"/>
      <c r="W31" s="27"/>
      <c r="Y31" s="27"/>
      <c r="AA31" s="27"/>
    </row>
    <row r="32" spans="1:27">
      <c r="F32" s="27"/>
      <c r="H32" s="18"/>
      <c r="I32" s="27"/>
      <c r="K32" s="18"/>
      <c r="L32" s="18"/>
      <c r="O32" s="18"/>
      <c r="U32" s="27"/>
      <c r="W32" s="27"/>
      <c r="Y32" s="27"/>
      <c r="AA32" s="27"/>
    </row>
    <row r="33" spans="6:27">
      <c r="F33" s="27"/>
      <c r="H33" s="18"/>
      <c r="I33" s="27"/>
      <c r="K33" s="18"/>
      <c r="L33" s="18"/>
      <c r="O33" s="18"/>
      <c r="U33" s="27"/>
      <c r="W33" s="27"/>
      <c r="Y33" s="27"/>
      <c r="AA33" s="27"/>
    </row>
    <row r="34" spans="6:27">
      <c r="F34" s="27"/>
      <c r="H34" s="18"/>
      <c r="I34" s="27"/>
      <c r="K34" s="18"/>
      <c r="L34" s="18"/>
      <c r="O34" s="18"/>
      <c r="U34" s="27"/>
      <c r="W34" s="27"/>
      <c r="Y34" s="27"/>
      <c r="AA34" s="27"/>
    </row>
    <row r="35" spans="6:27">
      <c r="F35" s="27"/>
      <c r="H35" s="18"/>
      <c r="I35" s="27"/>
      <c r="K35" s="18"/>
      <c r="L35" s="18"/>
      <c r="O35" s="18"/>
      <c r="U35" s="27"/>
      <c r="W35" s="27"/>
      <c r="Y35" s="27"/>
      <c r="AA35" s="27"/>
    </row>
    <row r="36" spans="6:27">
      <c r="F36" s="27"/>
      <c r="H36" s="18"/>
      <c r="I36" s="27"/>
      <c r="K36" s="18"/>
      <c r="L36" s="18"/>
      <c r="O36" s="18"/>
      <c r="U36" s="27"/>
      <c r="W36" s="27"/>
      <c r="Y36" s="27"/>
      <c r="AA36" s="27"/>
    </row>
    <row r="37" spans="6:27">
      <c r="F37" s="27"/>
      <c r="H37" s="18"/>
      <c r="I37" s="27"/>
      <c r="K37" s="18"/>
      <c r="L37" s="18"/>
      <c r="O37" s="18"/>
      <c r="U37" s="27"/>
      <c r="W37" s="27"/>
      <c r="Y37" s="27"/>
      <c r="AA37" s="27"/>
    </row>
    <row r="38" spans="6:27">
      <c r="F38" s="27"/>
      <c r="H38" s="18"/>
      <c r="I38" s="27"/>
      <c r="K38" s="18"/>
      <c r="L38" s="18"/>
      <c r="O38" s="18"/>
      <c r="U38" s="27"/>
      <c r="W38" s="27"/>
      <c r="Y38" s="27"/>
      <c r="AA38" s="27"/>
    </row>
    <row r="39" spans="6:27">
      <c r="F39" s="27"/>
      <c r="H39" s="18"/>
      <c r="I39" s="27"/>
      <c r="K39" s="18"/>
      <c r="L39" s="18"/>
      <c r="O39" s="18"/>
      <c r="U39" s="27"/>
      <c r="W39" s="27"/>
      <c r="Y39" s="27"/>
      <c r="AA39" s="27"/>
    </row>
    <row r="40" spans="6:27">
      <c r="F40" s="27"/>
      <c r="H40" s="18"/>
      <c r="I40" s="27"/>
      <c r="K40" s="18"/>
      <c r="L40" s="18"/>
      <c r="O40" s="18"/>
      <c r="U40" s="27"/>
      <c r="W40" s="27"/>
      <c r="Y40" s="27"/>
      <c r="AA40" s="27"/>
    </row>
    <row r="41" spans="6:27">
      <c r="F41" s="27"/>
      <c r="H41" s="18"/>
      <c r="I41" s="27"/>
      <c r="K41" s="18"/>
      <c r="L41" s="18"/>
      <c r="O41" s="18"/>
      <c r="U41" s="27"/>
      <c r="W41" s="27"/>
      <c r="Y41" s="27"/>
      <c r="AA41" s="27"/>
    </row>
    <row r="42" spans="6:27">
      <c r="F42" s="27"/>
      <c r="H42" s="18"/>
      <c r="I42" s="27"/>
      <c r="K42" s="18"/>
      <c r="L42" s="18"/>
      <c r="O42" s="18"/>
      <c r="U42" s="27"/>
      <c r="W42" s="27"/>
      <c r="Y42" s="27"/>
      <c r="AA42" s="27"/>
    </row>
    <row r="43" spans="6:27">
      <c r="F43" s="27"/>
      <c r="H43" s="18"/>
      <c r="I43" s="27"/>
      <c r="K43" s="18"/>
      <c r="L43" s="18"/>
      <c r="O43" s="18"/>
      <c r="U43" s="27"/>
      <c r="W43" s="27"/>
      <c r="Y43" s="27"/>
      <c r="AA43" s="27"/>
    </row>
    <row r="44" spans="6:27">
      <c r="F44" s="27"/>
      <c r="H44" s="18"/>
      <c r="I44" s="27"/>
      <c r="K44" s="18"/>
      <c r="L44" s="18"/>
      <c r="O44" s="18"/>
      <c r="U44" s="27"/>
      <c r="W44" s="27"/>
      <c r="Y44" s="27"/>
      <c r="AA44" s="27"/>
    </row>
    <row r="45" spans="6:27">
      <c r="F45" s="18"/>
      <c r="H45" s="18"/>
      <c r="I45" s="18"/>
      <c r="K45" s="4"/>
      <c r="L45" s="18"/>
      <c r="N45" s="4"/>
      <c r="O45" s="18"/>
      <c r="U45" s="27"/>
      <c r="W45" s="27"/>
      <c r="Y45" s="27"/>
      <c r="AA45" s="27"/>
    </row>
    <row r="46" spans="6:27">
      <c r="F46" s="27"/>
      <c r="I46" s="27"/>
      <c r="L46" s="27"/>
      <c r="O46" s="27"/>
      <c r="U46" s="27"/>
      <c r="W46" s="27"/>
      <c r="Y46" s="27"/>
      <c r="AA46" s="27"/>
    </row>
    <row r="47" spans="6:27">
      <c r="F47" s="27"/>
      <c r="I47" s="27"/>
      <c r="L47" s="27"/>
      <c r="O47" s="27"/>
      <c r="U47" s="27"/>
      <c r="W47" s="27"/>
      <c r="Y47" s="27"/>
      <c r="AA47" s="27"/>
    </row>
    <row r="48" spans="6:27">
      <c r="F48" s="27"/>
      <c r="I48" s="27"/>
      <c r="L48" s="27"/>
      <c r="O48" s="27"/>
    </row>
    <row r="49" spans="6:15">
      <c r="F49" s="27"/>
      <c r="I49" s="27"/>
      <c r="L49" s="27"/>
      <c r="O49" s="27"/>
    </row>
    <row r="50" spans="6:15">
      <c r="F50" s="27"/>
      <c r="I50" s="27"/>
      <c r="L50" s="27"/>
      <c r="O50" s="27"/>
    </row>
  </sheetData>
  <mergeCells count="6">
    <mergeCell ref="A27:N27"/>
    <mergeCell ref="E1:F1"/>
    <mergeCell ref="H1:I1"/>
    <mergeCell ref="K1:L1"/>
    <mergeCell ref="N1:O1"/>
    <mergeCell ref="A26:N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AD15-0659-3342-92E4-57A6947822A4}">
  <dimension ref="A1:N19"/>
  <sheetViews>
    <sheetView showGridLines="0" zoomScale="180" workbookViewId="0">
      <selection activeCell="A19" sqref="A19:N19"/>
    </sheetView>
  </sheetViews>
  <sheetFormatPr baseColWidth="10" defaultRowHeight="16"/>
  <cols>
    <col min="1" max="1" width="19.5" bestFit="1" customWidth="1"/>
    <col min="2" max="12" width="6.83203125" bestFit="1" customWidth="1"/>
  </cols>
  <sheetData>
    <row r="1" spans="1:12">
      <c r="A1" s="8" t="s">
        <v>252</v>
      </c>
      <c r="B1" s="14" t="s">
        <v>253</v>
      </c>
      <c r="C1" s="14" t="s">
        <v>254</v>
      </c>
      <c r="D1" s="14" t="s">
        <v>255</v>
      </c>
      <c r="E1" s="14" t="s">
        <v>256</v>
      </c>
      <c r="F1" s="14" t="s">
        <v>257</v>
      </c>
      <c r="G1" s="14" t="s">
        <v>258</v>
      </c>
      <c r="H1" s="14" t="s">
        <v>259</v>
      </c>
      <c r="I1" s="14" t="s">
        <v>260</v>
      </c>
      <c r="J1" s="14" t="s">
        <v>261</v>
      </c>
      <c r="K1" s="14" t="s">
        <v>262</v>
      </c>
      <c r="L1" s="14" t="s">
        <v>263</v>
      </c>
    </row>
    <row r="2" spans="1:12">
      <c r="A2" t="s">
        <v>264</v>
      </c>
      <c r="B2">
        <v>-0.26500000000000001</v>
      </c>
      <c r="C2">
        <v>0.33</v>
      </c>
      <c r="D2">
        <v>-0.21</v>
      </c>
      <c r="E2">
        <v>0.22600000000000001</v>
      </c>
      <c r="F2">
        <v>-0.76</v>
      </c>
      <c r="G2">
        <v>0.215</v>
      </c>
      <c r="H2">
        <v>-0.14299999999999999</v>
      </c>
      <c r="I2">
        <v>0.25700000000000001</v>
      </c>
      <c r="J2">
        <v>-2.3E-2</v>
      </c>
      <c r="K2">
        <v>0.12</v>
      </c>
      <c r="L2">
        <v>2.1000000000000001E-2</v>
      </c>
    </row>
    <row r="3" spans="1:12">
      <c r="A3" t="s">
        <v>265</v>
      </c>
      <c r="B3">
        <v>0.21299999999999999</v>
      </c>
      <c r="C3">
        <v>0.624</v>
      </c>
      <c r="D3">
        <v>0.24199999999999999</v>
      </c>
      <c r="E3">
        <v>-0.65</v>
      </c>
      <c r="F3">
        <v>5.1999999999999998E-2</v>
      </c>
      <c r="G3">
        <v>0.151</v>
      </c>
      <c r="H3">
        <v>-0.17599999999999999</v>
      </c>
      <c r="I3">
        <v>0.06</v>
      </c>
      <c r="J3">
        <v>-0.12</v>
      </c>
      <c r="K3">
        <v>0.09</v>
      </c>
      <c r="L3">
        <v>4.8000000000000001E-2</v>
      </c>
    </row>
    <row r="4" spans="1:12">
      <c r="A4" t="s">
        <v>266</v>
      </c>
      <c r="B4">
        <v>-0.20799999999999999</v>
      </c>
      <c r="C4">
        <v>0.39700000000000002</v>
      </c>
      <c r="D4">
        <v>-0.76200000000000001</v>
      </c>
      <c r="E4">
        <v>4.5999999999999999E-2</v>
      </c>
      <c r="F4">
        <v>0.45800000000000002</v>
      </c>
      <c r="G4">
        <v>0</v>
      </c>
      <c r="H4">
        <v>1.7000000000000001E-2</v>
      </c>
      <c r="I4">
        <v>1.4999999999999999E-2</v>
      </c>
      <c r="J4">
        <v>2.3E-2</v>
      </c>
      <c r="K4">
        <v>-7.4999999999999997E-2</v>
      </c>
      <c r="L4">
        <v>-0.03</v>
      </c>
    </row>
    <row r="5" spans="1:12">
      <c r="A5" t="s">
        <v>267</v>
      </c>
      <c r="B5">
        <v>-0.32100000000000001</v>
      </c>
      <c r="C5">
        <v>0.28399999999999997</v>
      </c>
      <c r="D5">
        <v>0.29899999999999999</v>
      </c>
      <c r="E5">
        <v>8.6999999999999994E-2</v>
      </c>
      <c r="F5">
        <v>-1.7999999999999999E-2</v>
      </c>
      <c r="G5">
        <v>-0.316</v>
      </c>
      <c r="H5">
        <v>-0.24299999999999999</v>
      </c>
      <c r="I5">
        <v>-0.129</v>
      </c>
      <c r="J5">
        <v>0.41299999999999998</v>
      </c>
      <c r="K5">
        <v>-0.57799999999999996</v>
      </c>
      <c r="L5">
        <v>-0.19700000000000001</v>
      </c>
    </row>
    <row r="6" spans="1:12">
      <c r="A6" t="s">
        <v>268</v>
      </c>
      <c r="B6">
        <v>-0.33700000000000002</v>
      </c>
      <c r="C6">
        <v>-0.252</v>
      </c>
      <c r="D6">
        <v>-5.0999999999999997E-2</v>
      </c>
      <c r="E6">
        <v>-0.23499999999999999</v>
      </c>
      <c r="F6">
        <v>-3.1E-2</v>
      </c>
      <c r="G6">
        <v>9.7000000000000003E-2</v>
      </c>
      <c r="H6">
        <v>-0.215</v>
      </c>
      <c r="I6">
        <v>-1.7000000000000001E-2</v>
      </c>
      <c r="J6">
        <v>-0.71099999999999997</v>
      </c>
      <c r="K6">
        <v>-0.38200000000000001</v>
      </c>
      <c r="L6">
        <v>-0.24</v>
      </c>
    </row>
    <row r="7" spans="1:12">
      <c r="A7" t="s">
        <v>269</v>
      </c>
      <c r="B7">
        <v>0.311</v>
      </c>
      <c r="C7">
        <v>8.9999999999999993E-3</v>
      </c>
      <c r="D7">
        <v>-4.7E-2</v>
      </c>
      <c r="E7">
        <v>0.25600000000000001</v>
      </c>
      <c r="F7">
        <v>8.7999999999999995E-2</v>
      </c>
      <c r="G7">
        <v>-0.49199999999999999</v>
      </c>
      <c r="H7">
        <v>-0.67200000000000004</v>
      </c>
      <c r="I7">
        <v>0.23799999999999999</v>
      </c>
      <c r="J7">
        <v>-0.21299999999999999</v>
      </c>
      <c r="K7">
        <v>0.17399999999999999</v>
      </c>
      <c r="L7">
        <v>4.4999999999999998E-2</v>
      </c>
    </row>
    <row r="8" spans="1:12">
      <c r="A8" t="s">
        <v>270</v>
      </c>
      <c r="B8">
        <v>0.32300000000000001</v>
      </c>
      <c r="C8">
        <v>0.307</v>
      </c>
      <c r="D8">
        <v>1.2999999999999999E-2</v>
      </c>
      <c r="E8">
        <v>0.249</v>
      </c>
      <c r="F8">
        <v>-0.155</v>
      </c>
      <c r="G8">
        <v>-0.27100000000000002</v>
      </c>
      <c r="H8">
        <v>0.42499999999999999</v>
      </c>
      <c r="I8">
        <v>-0.14899999999999999</v>
      </c>
      <c r="J8">
        <v>-0.40899999999999997</v>
      </c>
      <c r="K8">
        <v>-0.38800000000000001</v>
      </c>
      <c r="L8">
        <v>0.34799999999999998</v>
      </c>
    </row>
    <row r="9" spans="1:12">
      <c r="A9" t="s">
        <v>271</v>
      </c>
      <c r="B9">
        <v>0.38200000000000001</v>
      </c>
      <c r="C9">
        <v>0.121</v>
      </c>
      <c r="D9">
        <v>-7.3999999999999996E-2</v>
      </c>
      <c r="E9">
        <v>0.08</v>
      </c>
      <c r="F9">
        <v>-0.11600000000000001</v>
      </c>
      <c r="G9">
        <v>-6.6000000000000003E-2</v>
      </c>
      <c r="H9">
        <v>0.20499999999999999</v>
      </c>
      <c r="I9">
        <v>-2.5000000000000001E-2</v>
      </c>
      <c r="J9">
        <v>-4.1000000000000002E-2</v>
      </c>
      <c r="K9">
        <v>4.8000000000000001E-2</v>
      </c>
      <c r="L9">
        <v>-0.874</v>
      </c>
    </row>
    <row r="10" spans="1:12">
      <c r="A10" t="s">
        <v>272</v>
      </c>
      <c r="B10">
        <v>-0.26400000000000001</v>
      </c>
      <c r="C10">
        <v>0.27200000000000002</v>
      </c>
      <c r="D10">
        <v>0.46300000000000002</v>
      </c>
      <c r="E10">
        <v>0.499</v>
      </c>
      <c r="F10">
        <v>0.39200000000000002</v>
      </c>
      <c r="G10">
        <v>0.26200000000000001</v>
      </c>
      <c r="H10">
        <v>9.8000000000000004E-2</v>
      </c>
      <c r="I10">
        <v>0.20499999999999999</v>
      </c>
      <c r="J10">
        <v>-0.25900000000000001</v>
      </c>
      <c r="K10">
        <v>0.20100000000000001</v>
      </c>
      <c r="L10">
        <v>-0.10299999999999999</v>
      </c>
    </row>
    <row r="11" spans="1:12">
      <c r="A11" t="s">
        <v>273</v>
      </c>
      <c r="B11">
        <v>-0.313</v>
      </c>
      <c r="C11">
        <v>-3.1E-2</v>
      </c>
      <c r="D11">
        <v>4.8000000000000001E-2</v>
      </c>
      <c r="E11">
        <v>-0.27900000000000003</v>
      </c>
      <c r="F11">
        <v>-1.7999999999999999E-2</v>
      </c>
      <c r="G11">
        <v>-0.56000000000000005</v>
      </c>
      <c r="H11">
        <v>0.39800000000000002</v>
      </c>
      <c r="I11">
        <v>0.56999999999999995</v>
      </c>
      <c r="J11">
        <v>-2.7E-2</v>
      </c>
      <c r="K11">
        <v>0.14699999999999999</v>
      </c>
      <c r="L11">
        <v>-3.9E-2</v>
      </c>
    </row>
    <row r="12" spans="1:12">
      <c r="A12" t="s">
        <v>274</v>
      </c>
      <c r="B12">
        <v>-0.33300000000000002</v>
      </c>
      <c r="C12">
        <v>0.127</v>
      </c>
      <c r="D12">
        <v>3.2000000000000001E-2</v>
      </c>
      <c r="E12">
        <v>-3.3000000000000002E-2</v>
      </c>
      <c r="F12">
        <v>-9.6000000000000002E-2</v>
      </c>
      <c r="G12">
        <v>-0.34699999999999998</v>
      </c>
      <c r="H12">
        <v>0.01</v>
      </c>
      <c r="I12">
        <v>-0.68300000000000005</v>
      </c>
      <c r="J12">
        <v>-0.16400000000000001</v>
      </c>
      <c r="K12">
        <v>0.497</v>
      </c>
      <c r="L12">
        <v>-3.7999999999999999E-2</v>
      </c>
    </row>
    <row r="13" spans="1:12">
      <c r="B13" s="4"/>
      <c r="C13" s="4"/>
      <c r="D13" s="4"/>
      <c r="E13" s="4"/>
      <c r="F13" s="4"/>
      <c r="G13" s="4"/>
      <c r="H13" s="4"/>
      <c r="I13" s="4"/>
      <c r="J13" s="4"/>
      <c r="K13" s="4"/>
      <c r="L13" s="4"/>
    </row>
    <row r="14" spans="1:12">
      <c r="A14" t="s">
        <v>275</v>
      </c>
      <c r="B14">
        <v>0.39200000000000002</v>
      </c>
      <c r="C14">
        <v>8.8999999999999996E-2</v>
      </c>
      <c r="D14">
        <v>7.8E-2</v>
      </c>
      <c r="E14">
        <v>6.9000000000000006E-2</v>
      </c>
      <c r="F14">
        <v>6.7000000000000004E-2</v>
      </c>
      <c r="G14">
        <v>6.0999999999999999E-2</v>
      </c>
      <c r="H14">
        <v>5.8000000000000003E-2</v>
      </c>
      <c r="I14">
        <v>5.3999999999999999E-2</v>
      </c>
      <c r="J14">
        <v>4.9000000000000002E-2</v>
      </c>
      <c r="K14">
        <v>4.7E-2</v>
      </c>
      <c r="L14">
        <v>3.5999999999999997E-2</v>
      </c>
    </row>
    <row r="15" spans="1:12">
      <c r="A15" s="5" t="s">
        <v>276</v>
      </c>
      <c r="B15" s="5">
        <v>0.39200000000000002</v>
      </c>
      <c r="C15" s="5">
        <v>0.48099999999999998</v>
      </c>
      <c r="D15" s="5">
        <v>0.55900000000000005</v>
      </c>
      <c r="E15" s="5">
        <v>0.628</v>
      </c>
      <c r="F15" s="5">
        <v>0.69499999999999995</v>
      </c>
      <c r="G15" s="5">
        <v>0.75600000000000001</v>
      </c>
      <c r="H15" s="5">
        <v>0.81399999999999995</v>
      </c>
      <c r="I15" s="5">
        <v>0.86799999999999999</v>
      </c>
      <c r="J15" s="5">
        <v>0.91700000000000004</v>
      </c>
      <c r="K15" s="5">
        <v>0.96399999999999997</v>
      </c>
      <c r="L15" s="5">
        <v>1</v>
      </c>
    </row>
    <row r="18" spans="1:14">
      <c r="A18" s="59"/>
      <c r="B18" s="59"/>
      <c r="C18" s="59"/>
      <c r="D18" s="59"/>
      <c r="E18" s="59"/>
      <c r="F18" s="59"/>
      <c r="G18" s="59"/>
      <c r="H18" s="59"/>
      <c r="I18" s="59"/>
      <c r="J18" s="59"/>
      <c r="K18" s="59"/>
      <c r="L18" s="59"/>
      <c r="M18" s="59"/>
      <c r="N18" s="59"/>
    </row>
    <row r="19" spans="1:14" ht="52" customHeight="1">
      <c r="A19" s="60" t="s">
        <v>375</v>
      </c>
      <c r="B19" s="60"/>
      <c r="C19" s="60"/>
      <c r="D19" s="60"/>
      <c r="E19" s="60"/>
      <c r="F19" s="60"/>
      <c r="G19" s="60"/>
      <c r="H19" s="60"/>
      <c r="I19" s="60"/>
      <c r="J19" s="60"/>
      <c r="K19" s="60"/>
      <c r="L19" s="60"/>
      <c r="M19" s="60"/>
      <c r="N19" s="60"/>
    </row>
  </sheetData>
  <mergeCells count="2">
    <mergeCell ref="A18:N18"/>
    <mergeCell ref="A19:N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E9EF-F16B-CA46-A218-32EC841714A3}">
  <dimension ref="A1:N11"/>
  <sheetViews>
    <sheetView showGridLines="0" zoomScale="143" workbookViewId="0">
      <selection activeCell="D4" sqref="D4"/>
    </sheetView>
  </sheetViews>
  <sheetFormatPr baseColWidth="10" defaultRowHeight="16"/>
  <cols>
    <col min="2" max="2" width="65.6640625" bestFit="1" customWidth="1"/>
    <col min="3" max="3" width="100.33203125" bestFit="1" customWidth="1"/>
    <col min="4" max="4" width="65.5" bestFit="1" customWidth="1"/>
  </cols>
  <sheetData>
    <row r="1" spans="1:14">
      <c r="A1" s="10" t="s">
        <v>132</v>
      </c>
      <c r="B1" s="10" t="s">
        <v>288</v>
      </c>
      <c r="C1" s="10" t="s">
        <v>347</v>
      </c>
      <c r="D1" s="10" t="s">
        <v>350</v>
      </c>
    </row>
    <row r="2" spans="1:14">
      <c r="A2" t="s">
        <v>61</v>
      </c>
      <c r="B2" s="35" t="s">
        <v>292</v>
      </c>
      <c r="C2" t="s">
        <v>359</v>
      </c>
      <c r="D2" t="s">
        <v>358</v>
      </c>
    </row>
    <row r="3" spans="1:14">
      <c r="A3" t="s">
        <v>76</v>
      </c>
      <c r="B3" t="s">
        <v>289</v>
      </c>
      <c r="C3" t="s">
        <v>351</v>
      </c>
      <c r="D3" t="s">
        <v>352</v>
      </c>
    </row>
    <row r="4" spans="1:14">
      <c r="A4" t="s">
        <v>84</v>
      </c>
      <c r="B4" t="s">
        <v>344</v>
      </c>
      <c r="C4" t="s">
        <v>355</v>
      </c>
      <c r="D4" t="s">
        <v>353</v>
      </c>
    </row>
    <row r="5" spans="1:14">
      <c r="A5" t="s">
        <v>80</v>
      </c>
      <c r="B5" t="s">
        <v>345</v>
      </c>
      <c r="C5" t="s">
        <v>354</v>
      </c>
      <c r="D5" t="s">
        <v>356</v>
      </c>
    </row>
    <row r="6" spans="1:14">
      <c r="A6" t="s">
        <v>343</v>
      </c>
      <c r="B6" s="57" t="s">
        <v>346</v>
      </c>
      <c r="C6" t="s">
        <v>360</v>
      </c>
      <c r="D6" s="57" t="s">
        <v>346</v>
      </c>
    </row>
    <row r="7" spans="1:14">
      <c r="A7" t="s">
        <v>101</v>
      </c>
      <c r="B7" t="s">
        <v>290</v>
      </c>
      <c r="C7" t="s">
        <v>360</v>
      </c>
      <c r="D7" t="s">
        <v>357</v>
      </c>
    </row>
    <row r="8" spans="1:14">
      <c r="A8" t="s">
        <v>287</v>
      </c>
      <c r="B8" t="s">
        <v>291</v>
      </c>
      <c r="C8" t="s">
        <v>348</v>
      </c>
      <c r="D8" t="s">
        <v>349</v>
      </c>
    </row>
    <row r="11" spans="1:14">
      <c r="A11" s="60" t="s">
        <v>376</v>
      </c>
      <c r="B11" s="60"/>
      <c r="C11" s="60"/>
      <c r="D11" s="60"/>
      <c r="E11" s="60"/>
      <c r="F11" s="60"/>
      <c r="G11" s="60"/>
      <c r="H11" s="60"/>
      <c r="I11" s="60"/>
      <c r="J11" s="60"/>
      <c r="K11" s="60"/>
      <c r="L11" s="60"/>
      <c r="M11" s="60"/>
      <c r="N11" s="60"/>
    </row>
  </sheetData>
  <mergeCells count="1">
    <mergeCell ref="A11:N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94FA-7F83-F64A-AB35-7ABF3FD5B428}">
  <dimension ref="A1:N21"/>
  <sheetViews>
    <sheetView showGridLines="0" workbookViewId="0">
      <selection activeCell="A14" sqref="A14"/>
    </sheetView>
  </sheetViews>
  <sheetFormatPr baseColWidth="10" defaultRowHeight="16"/>
  <cols>
    <col min="1" max="1" width="21" customWidth="1"/>
    <col min="2" max="2" width="32" bestFit="1" customWidth="1"/>
    <col min="3" max="3" width="11.83203125" bestFit="1" customWidth="1"/>
    <col min="4" max="4" width="5.5" bestFit="1" customWidth="1"/>
    <col min="5" max="5" width="5.83203125" bestFit="1" customWidth="1"/>
    <col min="6" max="6" width="14.5" bestFit="1" customWidth="1"/>
    <col min="7" max="7" width="31.1640625" bestFit="1" customWidth="1"/>
    <col min="8" max="8" width="23.5" bestFit="1" customWidth="1"/>
    <col min="9" max="9" width="28.33203125" bestFit="1" customWidth="1"/>
  </cols>
  <sheetData>
    <row r="1" spans="1:9">
      <c r="A1" s="8" t="s">
        <v>52</v>
      </c>
      <c r="B1" s="8" t="s">
        <v>53</v>
      </c>
      <c r="C1" s="8" t="s">
        <v>54</v>
      </c>
      <c r="D1" s="8" t="s">
        <v>55</v>
      </c>
      <c r="E1" s="8" t="s">
        <v>56</v>
      </c>
      <c r="F1" s="8" t="s">
        <v>57</v>
      </c>
      <c r="G1" s="8" t="s">
        <v>58</v>
      </c>
      <c r="H1" s="8" t="s">
        <v>59</v>
      </c>
      <c r="I1" s="9" t="s">
        <v>60</v>
      </c>
    </row>
    <row r="2" spans="1:9">
      <c r="A2" t="s">
        <v>61</v>
      </c>
      <c r="B2" t="s">
        <v>62</v>
      </c>
      <c r="C2" t="s">
        <v>63</v>
      </c>
      <c r="D2">
        <v>1.5</v>
      </c>
      <c r="E2">
        <v>160</v>
      </c>
      <c r="F2" t="s">
        <v>64</v>
      </c>
      <c r="G2" t="s">
        <v>65</v>
      </c>
      <c r="H2" t="s">
        <v>66</v>
      </c>
      <c r="I2" s="4"/>
    </row>
    <row r="3" spans="1:9">
      <c r="B3" t="s">
        <v>67</v>
      </c>
      <c r="C3" t="s">
        <v>63</v>
      </c>
      <c r="D3">
        <v>3</v>
      </c>
      <c r="E3">
        <v>176</v>
      </c>
      <c r="F3" t="s">
        <v>68</v>
      </c>
      <c r="G3" t="s">
        <v>69</v>
      </c>
      <c r="H3" t="s">
        <v>70</v>
      </c>
      <c r="I3" s="4"/>
    </row>
    <row r="4" spans="1:9">
      <c r="B4" t="s">
        <v>71</v>
      </c>
      <c r="C4" t="s">
        <v>63</v>
      </c>
      <c r="D4">
        <v>3</v>
      </c>
      <c r="E4">
        <v>208</v>
      </c>
      <c r="F4" t="s">
        <v>68</v>
      </c>
      <c r="G4" t="s">
        <v>72</v>
      </c>
      <c r="H4" t="s">
        <v>73</v>
      </c>
      <c r="I4" s="4"/>
    </row>
    <row r="5" spans="1:9">
      <c r="B5" t="s">
        <v>62</v>
      </c>
      <c r="C5" t="s">
        <v>63</v>
      </c>
      <c r="D5">
        <v>1.5</v>
      </c>
      <c r="E5">
        <v>160</v>
      </c>
      <c r="F5" t="s">
        <v>64</v>
      </c>
      <c r="G5" t="s">
        <v>74</v>
      </c>
      <c r="H5" t="s">
        <v>66</v>
      </c>
      <c r="I5" s="4" t="s">
        <v>75</v>
      </c>
    </row>
    <row r="6" spans="1:9">
      <c r="A6" t="s">
        <v>76</v>
      </c>
      <c r="B6" t="s">
        <v>77</v>
      </c>
      <c r="C6" t="s">
        <v>63</v>
      </c>
      <c r="D6">
        <v>3</v>
      </c>
      <c r="E6">
        <v>192</v>
      </c>
      <c r="F6" t="s">
        <v>68</v>
      </c>
      <c r="G6" t="s">
        <v>78</v>
      </c>
      <c r="H6" t="s">
        <v>79</v>
      </c>
      <c r="I6" s="4"/>
    </row>
    <row r="7" spans="1:9">
      <c r="A7" t="s">
        <v>80</v>
      </c>
      <c r="B7" t="s">
        <v>81</v>
      </c>
      <c r="C7" t="s">
        <v>63</v>
      </c>
      <c r="D7">
        <v>3</v>
      </c>
      <c r="E7">
        <v>176</v>
      </c>
      <c r="F7" t="s">
        <v>68</v>
      </c>
      <c r="G7" t="s">
        <v>82</v>
      </c>
      <c r="H7" t="s">
        <v>83</v>
      </c>
      <c r="I7" s="4"/>
    </row>
    <row r="8" spans="1:9">
      <c r="A8" t="s">
        <v>84</v>
      </c>
      <c r="B8" t="s">
        <v>85</v>
      </c>
      <c r="C8" t="s">
        <v>63</v>
      </c>
      <c r="D8">
        <v>3</v>
      </c>
      <c r="E8">
        <v>160</v>
      </c>
      <c r="F8" t="s">
        <v>68</v>
      </c>
      <c r="G8" t="s">
        <v>86</v>
      </c>
      <c r="H8" t="s">
        <v>87</v>
      </c>
      <c r="I8" s="4"/>
    </row>
    <row r="9" spans="1:9">
      <c r="A9" t="s">
        <v>88</v>
      </c>
      <c r="B9" t="s">
        <v>89</v>
      </c>
      <c r="C9" s="10" t="s">
        <v>23</v>
      </c>
      <c r="D9">
        <v>3</v>
      </c>
      <c r="E9">
        <v>150</v>
      </c>
      <c r="F9" t="s">
        <v>90</v>
      </c>
      <c r="G9" t="s">
        <v>91</v>
      </c>
      <c r="H9" t="s">
        <v>92</v>
      </c>
      <c r="I9" s="4"/>
    </row>
    <row r="10" spans="1:9">
      <c r="A10" t="s">
        <v>93</v>
      </c>
      <c r="B10" t="s">
        <v>94</v>
      </c>
      <c r="C10" s="10" t="s">
        <v>23</v>
      </c>
      <c r="D10">
        <v>1.5</v>
      </c>
      <c r="E10">
        <v>150</v>
      </c>
      <c r="F10" t="s">
        <v>90</v>
      </c>
      <c r="G10" t="s">
        <v>95</v>
      </c>
      <c r="H10" t="s">
        <v>96</v>
      </c>
      <c r="I10" s="4"/>
    </row>
    <row r="11" spans="1:9">
      <c r="A11" t="s">
        <v>97</v>
      </c>
      <c r="B11" t="s">
        <v>98</v>
      </c>
      <c r="C11" s="10" t="s">
        <v>23</v>
      </c>
      <c r="D11">
        <v>1.5</v>
      </c>
      <c r="E11">
        <v>146</v>
      </c>
      <c r="F11" t="s">
        <v>90</v>
      </c>
      <c r="G11" s="11" t="s">
        <v>23</v>
      </c>
      <c r="H11" s="10" t="s">
        <v>23</v>
      </c>
      <c r="I11" s="4"/>
    </row>
    <row r="12" spans="1:9">
      <c r="A12" t="s">
        <v>99</v>
      </c>
      <c r="B12" t="s">
        <v>67</v>
      </c>
      <c r="C12" t="s">
        <v>63</v>
      </c>
      <c r="D12">
        <v>3</v>
      </c>
      <c r="E12">
        <v>256</v>
      </c>
      <c r="F12" t="s">
        <v>68</v>
      </c>
      <c r="G12" t="s">
        <v>363</v>
      </c>
      <c r="H12" t="s">
        <v>100</v>
      </c>
      <c r="I12" s="4"/>
    </row>
    <row r="13" spans="1:9">
      <c r="A13" s="5" t="s">
        <v>101</v>
      </c>
      <c r="B13" s="5" t="s">
        <v>102</v>
      </c>
      <c r="C13" s="5" t="s">
        <v>63</v>
      </c>
      <c r="D13" s="5">
        <v>3</v>
      </c>
      <c r="E13" s="5">
        <v>256</v>
      </c>
      <c r="F13" s="5" t="s">
        <v>103</v>
      </c>
      <c r="G13" s="5" t="s">
        <v>104</v>
      </c>
      <c r="H13" s="5" t="s">
        <v>96</v>
      </c>
      <c r="I13" s="7"/>
    </row>
    <row r="14" spans="1:9">
      <c r="A14" t="s">
        <v>105</v>
      </c>
      <c r="G14" s="12"/>
      <c r="I14" s="4"/>
    </row>
    <row r="15" spans="1:9">
      <c r="A15" t="s">
        <v>106</v>
      </c>
      <c r="I15" s="4"/>
    </row>
    <row r="16" spans="1:9">
      <c r="A16" s="13" t="s">
        <v>107</v>
      </c>
      <c r="I16" s="4"/>
    </row>
    <row r="20" spans="1:14">
      <c r="A20" s="59"/>
      <c r="B20" s="59"/>
      <c r="C20" s="59"/>
      <c r="D20" s="59"/>
      <c r="E20" s="59"/>
      <c r="F20" s="59"/>
      <c r="G20" s="59"/>
      <c r="H20" s="59"/>
      <c r="I20" s="59"/>
      <c r="J20" s="59"/>
      <c r="K20" s="59"/>
    </row>
    <row r="21" spans="1:14" ht="139" customHeight="1">
      <c r="A21" s="60" t="s">
        <v>364</v>
      </c>
      <c r="B21" s="60"/>
      <c r="C21" s="60"/>
      <c r="D21" s="60"/>
      <c r="E21" s="60"/>
      <c r="F21" s="60"/>
      <c r="G21" s="60"/>
      <c r="H21" s="60"/>
      <c r="I21" s="60"/>
      <c r="J21" s="60"/>
      <c r="K21" s="60"/>
      <c r="L21" s="60"/>
      <c r="M21" s="60"/>
      <c r="N21" s="60"/>
    </row>
  </sheetData>
  <mergeCells count="2">
    <mergeCell ref="A20:K20"/>
    <mergeCell ref="A21:N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BC0B-6BD9-DC46-8D14-980CD3C16AF4}">
  <dimension ref="A1:Q15"/>
  <sheetViews>
    <sheetView showGridLines="0" workbookViewId="0">
      <selection activeCell="A16" sqref="A16"/>
    </sheetView>
  </sheetViews>
  <sheetFormatPr baseColWidth="10" defaultRowHeight="16"/>
  <cols>
    <col min="1" max="1" width="18.6640625" bestFit="1" customWidth="1"/>
    <col min="5" max="5" width="28.33203125" bestFit="1" customWidth="1"/>
    <col min="9" max="9" width="18.1640625" customWidth="1"/>
    <col min="10" max="10" width="12" bestFit="1" customWidth="1"/>
    <col min="11" max="11" width="4.1640625" bestFit="1" customWidth="1"/>
    <col min="12" max="14" width="3.83203125" customWidth="1"/>
    <col min="15" max="15" width="5.1640625" bestFit="1" customWidth="1"/>
    <col min="16" max="16" width="29.5" customWidth="1"/>
    <col min="17" max="17" width="9.5" bestFit="1" customWidth="1"/>
    <col min="18" max="18" width="8.5" bestFit="1" customWidth="1"/>
  </cols>
  <sheetData>
    <row r="1" spans="1:17">
      <c r="A1" s="14" t="s">
        <v>108</v>
      </c>
      <c r="B1" s="14" t="s">
        <v>123</v>
      </c>
      <c r="C1" s="14" t="s">
        <v>124</v>
      </c>
      <c r="D1" s="14" t="s">
        <v>125</v>
      </c>
      <c r="E1" s="14" t="s">
        <v>126</v>
      </c>
      <c r="F1" s="14" t="s">
        <v>127</v>
      </c>
      <c r="G1" s="14" t="s">
        <v>109</v>
      </c>
    </row>
    <row r="2" spans="1:17">
      <c r="A2" t="s">
        <v>110</v>
      </c>
      <c r="B2" s="4">
        <v>55</v>
      </c>
      <c r="C2" s="4">
        <v>37</v>
      </c>
      <c r="D2" s="4">
        <v>18</v>
      </c>
      <c r="E2" s="4" t="s">
        <v>111</v>
      </c>
      <c r="F2" s="4">
        <v>29.8</v>
      </c>
      <c r="G2" s="4">
        <v>110</v>
      </c>
      <c r="I2" s="64"/>
      <c r="J2" s="64"/>
      <c r="K2" s="64"/>
    </row>
    <row r="3" spans="1:17">
      <c r="A3" t="s">
        <v>112</v>
      </c>
      <c r="B3" s="4">
        <v>143</v>
      </c>
      <c r="C3" s="4">
        <v>93</v>
      </c>
      <c r="D3" s="4">
        <v>50</v>
      </c>
      <c r="E3" s="4" t="s">
        <v>113</v>
      </c>
      <c r="F3" s="4">
        <v>29.3</v>
      </c>
      <c r="G3" s="4">
        <v>429</v>
      </c>
      <c r="I3" s="64"/>
      <c r="J3" s="64"/>
      <c r="K3" s="64"/>
    </row>
    <row r="4" spans="1:17">
      <c r="A4" t="s">
        <v>114</v>
      </c>
      <c r="B4" s="4">
        <v>34</v>
      </c>
      <c r="C4" s="4">
        <v>18</v>
      </c>
      <c r="D4" s="4">
        <v>16</v>
      </c>
      <c r="E4" s="4" t="s">
        <v>115</v>
      </c>
      <c r="F4" s="4">
        <v>29</v>
      </c>
      <c r="G4" s="4">
        <v>136</v>
      </c>
      <c r="I4" s="64"/>
      <c r="J4" s="64"/>
      <c r="K4" s="64"/>
    </row>
    <row r="5" spans="1:17">
      <c r="A5" t="s">
        <v>116</v>
      </c>
      <c r="B5" s="4">
        <v>1</v>
      </c>
      <c r="C5" s="4">
        <v>0</v>
      </c>
      <c r="D5" s="4">
        <v>1</v>
      </c>
      <c r="E5" s="4" t="s">
        <v>117</v>
      </c>
      <c r="F5" s="4">
        <v>31.5</v>
      </c>
      <c r="G5" s="4">
        <v>5</v>
      </c>
      <c r="I5" s="64"/>
    </row>
    <row r="6" spans="1:17">
      <c r="A6" t="s">
        <v>118</v>
      </c>
      <c r="B6" s="4">
        <v>1</v>
      </c>
      <c r="C6" s="4">
        <v>0</v>
      </c>
      <c r="D6" s="4">
        <v>1</v>
      </c>
      <c r="E6" s="4" t="s">
        <v>117</v>
      </c>
      <c r="F6" s="4">
        <v>28</v>
      </c>
      <c r="G6" s="4">
        <v>6</v>
      </c>
      <c r="I6" s="64"/>
    </row>
    <row r="7" spans="1:17">
      <c r="A7" t="s">
        <v>119</v>
      </c>
      <c r="B7" s="4">
        <v>97</v>
      </c>
      <c r="C7" s="4" t="s">
        <v>23</v>
      </c>
      <c r="D7" s="4" t="s">
        <v>23</v>
      </c>
      <c r="E7" s="4" t="s">
        <v>23</v>
      </c>
      <c r="F7" s="4">
        <v>28</v>
      </c>
      <c r="G7" s="4">
        <v>194</v>
      </c>
    </row>
    <row r="8" spans="1:17">
      <c r="A8" t="s">
        <v>120</v>
      </c>
      <c r="B8" s="4">
        <v>33</v>
      </c>
      <c r="C8" s="4" t="s">
        <v>23</v>
      </c>
      <c r="D8" s="4" t="s">
        <v>23</v>
      </c>
      <c r="E8" s="4" t="s">
        <v>23</v>
      </c>
      <c r="F8" s="4">
        <v>28.3</v>
      </c>
      <c r="G8" s="4">
        <v>99</v>
      </c>
    </row>
    <row r="9" spans="1:17">
      <c r="A9" t="s">
        <v>121</v>
      </c>
      <c r="B9" s="4">
        <v>12</v>
      </c>
      <c r="C9" s="4" t="s">
        <v>23</v>
      </c>
      <c r="D9" s="4" t="s">
        <v>23</v>
      </c>
      <c r="E9" s="4" t="s">
        <v>23</v>
      </c>
      <c r="F9" s="4">
        <v>26.8</v>
      </c>
      <c r="G9" s="4">
        <v>48</v>
      </c>
    </row>
    <row r="10" spans="1:17">
      <c r="A10" s="5" t="s">
        <v>122</v>
      </c>
      <c r="B10" s="7">
        <v>2</v>
      </c>
      <c r="C10" s="7" t="s">
        <v>23</v>
      </c>
      <c r="D10" s="7" t="s">
        <v>23</v>
      </c>
      <c r="E10" s="7" t="s">
        <v>23</v>
      </c>
      <c r="F10" s="7">
        <v>29.3</v>
      </c>
      <c r="G10" s="7">
        <v>10</v>
      </c>
    </row>
    <row r="11" spans="1:17">
      <c r="E11" s="4"/>
      <c r="F11" s="4">
        <f>ROUND(AVERAGE(F2:F10),1)</f>
        <v>28.9</v>
      </c>
      <c r="G11" s="15" t="str">
        <f>"N = "&amp;SUM(G2:G10)</f>
        <v>N = 1037</v>
      </c>
    </row>
    <row r="14" spans="1:17">
      <c r="A14" s="59"/>
      <c r="B14" s="59"/>
      <c r="C14" s="59"/>
      <c r="D14" s="59"/>
      <c r="E14" s="59"/>
      <c r="F14" s="59"/>
      <c r="G14" s="59"/>
      <c r="H14" s="59"/>
      <c r="I14" s="59"/>
      <c r="J14" s="59"/>
      <c r="K14" s="59"/>
      <c r="L14" s="58"/>
      <c r="M14" s="58"/>
      <c r="N14" s="58"/>
    </row>
    <row r="15" spans="1:17" ht="73" customHeight="1">
      <c r="A15" s="60" t="s">
        <v>365</v>
      </c>
      <c r="B15" s="60"/>
      <c r="C15" s="60"/>
      <c r="D15" s="60"/>
      <c r="E15" s="60"/>
      <c r="F15" s="60"/>
      <c r="G15" s="60"/>
      <c r="H15" s="60"/>
      <c r="I15" s="60"/>
      <c r="J15" s="60"/>
      <c r="K15" s="60"/>
      <c r="L15" s="60"/>
      <c r="M15" s="60"/>
      <c r="N15" s="60"/>
      <c r="O15" s="60"/>
      <c r="P15" s="60"/>
      <c r="Q15" s="60"/>
    </row>
  </sheetData>
  <mergeCells count="2">
    <mergeCell ref="A14:K14"/>
    <mergeCell ref="A15:Q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53BB3-2E87-4744-80EC-587FC6F7CD07}">
  <dimension ref="A1:N13"/>
  <sheetViews>
    <sheetView showGridLines="0" workbookViewId="0">
      <selection activeCell="A14" sqref="A14"/>
    </sheetView>
  </sheetViews>
  <sheetFormatPr baseColWidth="10" defaultRowHeight="16"/>
  <cols>
    <col min="1" max="1" width="28" bestFit="1" customWidth="1"/>
    <col min="3" max="3" width="1.33203125" customWidth="1"/>
    <col min="4" max="4" width="14" bestFit="1" customWidth="1"/>
    <col min="6" max="6" width="1.33203125" customWidth="1"/>
    <col min="7" max="7" width="14" bestFit="1" customWidth="1"/>
    <col min="9" max="9" width="1.33203125" customWidth="1"/>
    <col min="10" max="10" width="14" bestFit="1" customWidth="1"/>
    <col min="12" max="12" width="1.33203125" customWidth="1"/>
  </cols>
  <sheetData>
    <row r="1" spans="1:14">
      <c r="A1" s="10"/>
      <c r="B1" s="15"/>
      <c r="C1" s="15"/>
      <c r="D1" s="61" t="s">
        <v>128</v>
      </c>
      <c r="E1" s="61"/>
      <c r="F1" s="15"/>
      <c r="G1" s="61" t="s">
        <v>129</v>
      </c>
      <c r="H1" s="61"/>
      <c r="I1" s="15"/>
      <c r="J1" s="61" t="s">
        <v>130</v>
      </c>
      <c r="K1" s="61"/>
      <c r="L1" s="15"/>
      <c r="M1" s="61" t="s">
        <v>131</v>
      </c>
      <c r="N1" s="61"/>
    </row>
    <row r="2" spans="1:14" ht="19">
      <c r="A2" s="8" t="s">
        <v>132</v>
      </c>
      <c r="B2" s="14" t="s">
        <v>133</v>
      </c>
      <c r="D2" s="14" t="s">
        <v>134</v>
      </c>
      <c r="E2" s="16" t="s">
        <v>135</v>
      </c>
      <c r="F2" s="17"/>
      <c r="G2" s="14" t="s">
        <v>134</v>
      </c>
      <c r="H2" s="16" t="s">
        <v>135</v>
      </c>
      <c r="I2" s="17"/>
      <c r="J2" s="14" t="s">
        <v>134</v>
      </c>
      <c r="K2" s="16" t="s">
        <v>135</v>
      </c>
      <c r="L2" s="15"/>
      <c r="M2" s="14" t="s">
        <v>136</v>
      </c>
      <c r="N2" s="14" t="s">
        <v>137</v>
      </c>
    </row>
    <row r="3" spans="1:14">
      <c r="A3" t="s">
        <v>138</v>
      </c>
      <c r="B3" s="4" t="s">
        <v>139</v>
      </c>
      <c r="D3" s="4">
        <v>0.62</v>
      </c>
      <c r="E3" s="15">
        <v>2.8000000000000001E-2</v>
      </c>
      <c r="F3" s="4"/>
      <c r="G3" s="18">
        <v>-2.1000000000000001E-4</v>
      </c>
      <c r="H3" s="19">
        <v>3.6300000000000001E-8</v>
      </c>
      <c r="I3" s="18">
        <v>-6.58E-5</v>
      </c>
      <c r="J3" s="18">
        <v>-6.58E-5</v>
      </c>
      <c r="K3" s="4">
        <v>0.27</v>
      </c>
      <c r="L3" s="4">
        <v>44</v>
      </c>
      <c r="M3" s="4">
        <v>0.65</v>
      </c>
      <c r="N3" s="4">
        <v>44</v>
      </c>
    </row>
    <row r="4" spans="1:14">
      <c r="A4" t="s">
        <v>140</v>
      </c>
      <c r="B4" s="4"/>
      <c r="D4" s="4">
        <v>0.62</v>
      </c>
      <c r="E4" s="15">
        <v>2.7E-2</v>
      </c>
      <c r="F4" s="4"/>
      <c r="G4" s="18">
        <v>-2.12E-4</v>
      </c>
      <c r="H4" s="19">
        <v>2.9999999999999997E-8</v>
      </c>
      <c r="I4" s="18">
        <v>-5.52E-5</v>
      </c>
      <c r="J4" s="18">
        <v>-5.52E-5</v>
      </c>
      <c r="K4" s="4">
        <v>0.35</v>
      </c>
      <c r="L4" s="4">
        <v>44</v>
      </c>
      <c r="M4" s="4">
        <v>0.65</v>
      </c>
      <c r="N4" s="4">
        <v>44</v>
      </c>
    </row>
    <row r="5" spans="1:14">
      <c r="A5" t="s">
        <v>101</v>
      </c>
      <c r="B5" s="4"/>
      <c r="D5" s="4">
        <v>0.52</v>
      </c>
      <c r="E5" s="15">
        <v>0.05</v>
      </c>
      <c r="F5" s="4"/>
      <c r="G5" s="18">
        <v>-2.2599999999999999E-4</v>
      </c>
      <c r="H5" s="19">
        <v>1.7800000000000001E-9</v>
      </c>
      <c r="I5" s="18">
        <v>-4.7299999999999998E-5</v>
      </c>
      <c r="J5" s="18">
        <v>-4.7299999999999998E-5</v>
      </c>
      <c r="K5" s="4">
        <v>0.4</v>
      </c>
      <c r="L5" s="4">
        <v>44</v>
      </c>
      <c r="M5" s="4">
        <v>0.69</v>
      </c>
      <c r="N5" s="4">
        <v>44</v>
      </c>
    </row>
    <row r="6" spans="1:14">
      <c r="A6" t="s">
        <v>138</v>
      </c>
      <c r="B6" s="4" t="s">
        <v>141</v>
      </c>
      <c r="D6" s="4">
        <v>0.48</v>
      </c>
      <c r="E6" s="15">
        <v>4.7E-2</v>
      </c>
      <c r="F6" s="4"/>
      <c r="G6" s="18">
        <v>-2.3499999999999999E-4</v>
      </c>
      <c r="H6" s="19">
        <v>2.2699999999999999E-10</v>
      </c>
      <c r="I6" s="18">
        <v>-1.18E-4</v>
      </c>
      <c r="J6" s="18">
        <v>-1.18E-4</v>
      </c>
      <c r="K6" s="4">
        <v>0.1</v>
      </c>
      <c r="L6" s="4">
        <v>50</v>
      </c>
      <c r="M6" s="4">
        <v>0.69</v>
      </c>
      <c r="N6" s="4">
        <v>50</v>
      </c>
    </row>
    <row r="7" spans="1:14">
      <c r="A7" t="s">
        <v>140</v>
      </c>
      <c r="B7" s="4"/>
      <c r="C7" s="4"/>
      <c r="D7" s="4">
        <v>0.44</v>
      </c>
      <c r="E7" s="4">
        <v>8.5000000000000006E-2</v>
      </c>
      <c r="F7" s="4"/>
      <c r="G7" s="18">
        <v>-2.33E-4</v>
      </c>
      <c r="H7" s="19">
        <v>1.2E-9</v>
      </c>
      <c r="I7" s="18">
        <v>-1.22E-4</v>
      </c>
      <c r="J7" s="18">
        <v>-1.22E-4</v>
      </c>
      <c r="K7" s="4">
        <v>0.11</v>
      </c>
      <c r="L7" s="4">
        <v>50</v>
      </c>
      <c r="M7" s="4">
        <v>0.66</v>
      </c>
      <c r="N7" s="4">
        <v>50</v>
      </c>
    </row>
    <row r="8" spans="1:14">
      <c r="A8" s="5" t="s">
        <v>101</v>
      </c>
      <c r="B8" s="7"/>
      <c r="C8" s="7"/>
      <c r="D8" s="7">
        <v>0.49</v>
      </c>
      <c r="E8" s="14">
        <v>4.8000000000000001E-2</v>
      </c>
      <c r="F8" s="7"/>
      <c r="G8" s="20">
        <v>-2.32E-4</v>
      </c>
      <c r="H8" s="21">
        <v>4.9600000000000004E-10</v>
      </c>
      <c r="I8" s="20">
        <v>-1.4899999999999999E-4</v>
      </c>
      <c r="J8" s="20">
        <v>-1.4899999999999999E-4</v>
      </c>
      <c r="K8" s="14">
        <v>0.04</v>
      </c>
      <c r="L8" s="7">
        <v>50</v>
      </c>
      <c r="M8" s="7">
        <v>0.68</v>
      </c>
      <c r="N8" s="7">
        <v>50</v>
      </c>
    </row>
    <row r="12" spans="1:14">
      <c r="A12" s="59"/>
      <c r="B12" s="59"/>
      <c r="C12" s="59"/>
      <c r="D12" s="59"/>
      <c r="E12" s="59"/>
      <c r="F12" s="59"/>
      <c r="G12" s="59"/>
      <c r="H12" s="59"/>
      <c r="I12" s="59"/>
      <c r="J12" s="59"/>
      <c r="K12" s="59"/>
    </row>
    <row r="13" spans="1:14" ht="103" customHeight="1">
      <c r="A13" s="60" t="s">
        <v>366</v>
      </c>
      <c r="B13" s="60"/>
      <c r="C13" s="60"/>
      <c r="D13" s="60"/>
      <c r="E13" s="60"/>
      <c r="F13" s="60"/>
      <c r="G13" s="60"/>
      <c r="H13" s="60"/>
      <c r="I13" s="60"/>
      <c r="J13" s="60"/>
      <c r="K13" s="60"/>
      <c r="L13" s="60"/>
      <c r="M13" s="60"/>
      <c r="N13" s="60"/>
    </row>
  </sheetData>
  <mergeCells count="6">
    <mergeCell ref="A13:N13"/>
    <mergeCell ref="D1:E1"/>
    <mergeCell ref="G1:H1"/>
    <mergeCell ref="J1:K1"/>
    <mergeCell ref="M1:N1"/>
    <mergeCell ref="A12:K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6DC3-B4B1-DA4D-94EE-986B1EBE3E90}">
  <dimension ref="A1:R37"/>
  <sheetViews>
    <sheetView showGridLines="0" workbookViewId="0">
      <selection activeCell="A26" sqref="A26"/>
    </sheetView>
  </sheetViews>
  <sheetFormatPr baseColWidth="10" defaultRowHeight="16"/>
  <cols>
    <col min="1" max="1" width="9.6640625" bestFit="1" customWidth="1"/>
    <col min="2" max="2" width="5.6640625" bestFit="1" customWidth="1"/>
    <col min="3" max="3" width="38.83203125" bestFit="1" customWidth="1"/>
    <col min="4" max="4" width="1.5" customWidth="1"/>
    <col min="5" max="5" width="10.5" customWidth="1"/>
    <col min="9" max="9" width="1.5" customWidth="1"/>
    <col min="12" max="12" width="1.5" customWidth="1"/>
    <col min="14" max="14" width="10.5" customWidth="1"/>
    <col min="15" max="15" width="1.33203125" customWidth="1"/>
    <col min="18" max="18" width="15.5" bestFit="1" customWidth="1"/>
  </cols>
  <sheetData>
    <row r="1" spans="1:18">
      <c r="A1" s="22" t="s">
        <v>142</v>
      </c>
      <c r="B1" s="4"/>
      <c r="C1" s="4"/>
      <c r="D1" s="4"/>
      <c r="E1" s="4"/>
      <c r="F1" s="4"/>
      <c r="G1" s="4"/>
      <c r="H1" s="4"/>
      <c r="I1" s="4"/>
      <c r="J1" s="61" t="s">
        <v>143</v>
      </c>
      <c r="K1" s="61"/>
      <c r="L1" s="61"/>
      <c r="M1" s="61"/>
      <c r="N1" s="61"/>
      <c r="O1" s="4"/>
      <c r="P1" s="4"/>
      <c r="Q1" s="4"/>
      <c r="R1" s="4"/>
    </row>
    <row r="2" spans="1:18">
      <c r="A2" s="4"/>
      <c r="B2" s="4"/>
      <c r="C2" s="4"/>
      <c r="D2" s="61" t="s">
        <v>144</v>
      </c>
      <c r="E2" s="61"/>
      <c r="F2" s="61"/>
      <c r="G2" s="61"/>
      <c r="H2" s="61"/>
      <c r="I2" s="15"/>
      <c r="J2" s="61" t="s">
        <v>145</v>
      </c>
      <c r="K2" s="61"/>
      <c r="L2" s="15"/>
      <c r="M2" s="61" t="s">
        <v>146</v>
      </c>
      <c r="N2" s="61"/>
      <c r="O2" s="15"/>
      <c r="P2" s="61" t="s">
        <v>131</v>
      </c>
      <c r="Q2" s="61"/>
      <c r="R2" s="61"/>
    </row>
    <row r="3" spans="1:18" ht="19">
      <c r="A3" s="14" t="s">
        <v>147</v>
      </c>
      <c r="B3" s="14" t="s">
        <v>148</v>
      </c>
      <c r="C3" s="9" t="s">
        <v>149</v>
      </c>
      <c r="D3" s="15"/>
      <c r="E3" s="23" t="s">
        <v>150</v>
      </c>
      <c r="F3" s="14" t="s">
        <v>151</v>
      </c>
      <c r="G3" s="16" t="s">
        <v>135</v>
      </c>
      <c r="H3" s="14" t="s">
        <v>152</v>
      </c>
      <c r="I3" s="15"/>
      <c r="J3" s="14" t="s">
        <v>153</v>
      </c>
      <c r="K3" s="16" t="s">
        <v>135</v>
      </c>
      <c r="L3" s="15"/>
      <c r="M3" s="14" t="s">
        <v>153</v>
      </c>
      <c r="N3" s="14" t="s">
        <v>154</v>
      </c>
      <c r="O3" s="15"/>
      <c r="P3" s="14" t="s">
        <v>155</v>
      </c>
      <c r="Q3" s="14" t="s">
        <v>156</v>
      </c>
      <c r="R3" s="14" t="s">
        <v>157</v>
      </c>
    </row>
    <row r="4" spans="1:18">
      <c r="A4" s="4" t="s">
        <v>158</v>
      </c>
      <c r="B4" s="4">
        <v>1</v>
      </c>
      <c r="C4" s="24" t="s">
        <v>159</v>
      </c>
      <c r="D4" s="18"/>
      <c r="E4">
        <v>3.1</v>
      </c>
      <c r="F4">
        <v>33.9</v>
      </c>
      <c r="G4" s="31">
        <v>0</v>
      </c>
      <c r="H4">
        <v>1.2999999999999999E-2</v>
      </c>
      <c r="I4" s="18"/>
      <c r="J4">
        <v>0.06</v>
      </c>
      <c r="K4" s="27">
        <v>0</v>
      </c>
      <c r="L4">
        <v>0.05</v>
      </c>
      <c r="M4">
        <v>0.05</v>
      </c>
      <c r="N4" s="27">
        <v>5.0599999999999999E-2</v>
      </c>
      <c r="O4" s="18"/>
      <c r="P4">
        <v>0.39300000000000002</v>
      </c>
      <c r="Q4">
        <v>7874</v>
      </c>
      <c r="R4">
        <v>0</v>
      </c>
    </row>
    <row r="5" spans="1:18">
      <c r="A5" s="4"/>
      <c r="B5" s="4">
        <v>2</v>
      </c>
      <c r="C5" s="24" t="s">
        <v>160</v>
      </c>
      <c r="D5" s="18"/>
      <c r="E5">
        <v>4.3</v>
      </c>
      <c r="F5">
        <v>11.7</v>
      </c>
      <c r="G5" s="31">
        <v>0</v>
      </c>
      <c r="H5">
        <v>6.0000000000000001E-3</v>
      </c>
      <c r="I5" s="18"/>
      <c r="J5">
        <v>0.04</v>
      </c>
      <c r="K5" s="27">
        <v>0</v>
      </c>
      <c r="L5">
        <v>0.05</v>
      </c>
      <c r="M5">
        <v>0.05</v>
      </c>
      <c r="N5" s="27">
        <v>5.0500000000000003E-2</v>
      </c>
      <c r="O5" s="18"/>
      <c r="P5">
        <v>0.34100000000000003</v>
      </c>
      <c r="Q5">
        <v>7870</v>
      </c>
      <c r="R5">
        <v>2</v>
      </c>
    </row>
    <row r="6" spans="1:18">
      <c r="A6" s="4"/>
      <c r="B6" s="4">
        <v>3</v>
      </c>
      <c r="C6" s="24" t="s">
        <v>334</v>
      </c>
      <c r="D6" s="18"/>
      <c r="E6">
        <v>4.5999999999999996</v>
      </c>
      <c r="F6">
        <v>17.899999999999999</v>
      </c>
      <c r="G6" s="31">
        <v>0</v>
      </c>
      <c r="H6">
        <v>0.01</v>
      </c>
      <c r="I6" s="18"/>
      <c r="J6">
        <v>0.04</v>
      </c>
      <c r="K6" s="27">
        <v>3.05E-94</v>
      </c>
      <c r="L6">
        <v>7.0000000000000007E-2</v>
      </c>
      <c r="M6">
        <v>7.0000000000000007E-2</v>
      </c>
      <c r="N6" s="27">
        <v>7.2999999999999995E-2</v>
      </c>
      <c r="O6" s="18"/>
      <c r="P6">
        <v>0.105</v>
      </c>
      <c r="Q6">
        <v>7874</v>
      </c>
      <c r="R6">
        <v>0</v>
      </c>
    </row>
    <row r="7" spans="1:18">
      <c r="A7" s="4"/>
      <c r="B7" s="4">
        <v>4</v>
      </c>
      <c r="C7" s="24" t="s">
        <v>162</v>
      </c>
      <c r="D7" s="18"/>
      <c r="E7">
        <v>1.8</v>
      </c>
      <c r="F7">
        <v>18.8</v>
      </c>
      <c r="G7" s="31">
        <v>1.7999999999999999E-6</v>
      </c>
      <c r="H7">
        <v>4.0000000000000001E-3</v>
      </c>
      <c r="I7" s="18"/>
      <c r="J7">
        <v>0.04</v>
      </c>
      <c r="K7" s="27">
        <v>0</v>
      </c>
      <c r="L7">
        <v>0.03</v>
      </c>
      <c r="M7">
        <v>0.03</v>
      </c>
      <c r="N7" s="27">
        <v>3.3599999999999998E-2</v>
      </c>
      <c r="O7" s="18"/>
      <c r="P7">
        <v>0.245</v>
      </c>
      <c r="Q7">
        <v>7870</v>
      </c>
      <c r="R7">
        <v>2</v>
      </c>
    </row>
    <row r="8" spans="1:18">
      <c r="A8" s="4"/>
      <c r="B8" s="4">
        <v>5</v>
      </c>
      <c r="C8" s="24" t="s">
        <v>163</v>
      </c>
      <c r="D8" s="18"/>
      <c r="E8">
        <v>4.3</v>
      </c>
      <c r="F8">
        <v>25</v>
      </c>
      <c r="G8" s="31">
        <v>0</v>
      </c>
      <c r="H8">
        <v>1.2999999999999999E-2</v>
      </c>
      <c r="I8" s="18"/>
      <c r="J8">
        <v>0.04</v>
      </c>
      <c r="K8" s="27">
        <v>0</v>
      </c>
      <c r="L8">
        <v>0.05</v>
      </c>
      <c r="M8">
        <v>0.05</v>
      </c>
      <c r="N8" s="27">
        <v>4.9399999999999999E-2</v>
      </c>
      <c r="O8" s="18"/>
      <c r="P8">
        <v>0.189</v>
      </c>
      <c r="Q8">
        <v>7872</v>
      </c>
      <c r="R8">
        <v>1</v>
      </c>
    </row>
    <row r="9" spans="1:18">
      <c r="A9" s="4"/>
      <c r="B9" s="4">
        <v>6</v>
      </c>
      <c r="C9" s="24" t="s">
        <v>164</v>
      </c>
      <c r="D9" s="18"/>
      <c r="E9">
        <v>1</v>
      </c>
      <c r="F9">
        <v>14.8</v>
      </c>
      <c r="G9" s="31">
        <v>1.21E-4</v>
      </c>
      <c r="H9">
        <v>2E-3</v>
      </c>
      <c r="I9" s="18"/>
      <c r="J9">
        <v>0.06</v>
      </c>
      <c r="K9" s="27">
        <v>0</v>
      </c>
      <c r="L9">
        <v>7.0000000000000007E-2</v>
      </c>
      <c r="M9">
        <v>7.0000000000000007E-2</v>
      </c>
      <c r="N9" s="27">
        <v>6.5699999999999995E-2</v>
      </c>
      <c r="O9" s="18"/>
      <c r="P9">
        <v>0.21</v>
      </c>
      <c r="Q9">
        <v>7868</v>
      </c>
      <c r="R9">
        <v>3</v>
      </c>
    </row>
    <row r="10" spans="1:18">
      <c r="A10" s="4"/>
      <c r="B10" s="4">
        <v>7</v>
      </c>
      <c r="C10" s="24" t="s">
        <v>165</v>
      </c>
      <c r="D10" s="18"/>
      <c r="E10">
        <v>4.5999999999999996</v>
      </c>
      <c r="F10">
        <v>8.1999999999999993</v>
      </c>
      <c r="G10" s="31">
        <v>2.6199999999999999E-7</v>
      </c>
      <c r="H10">
        <v>4.0000000000000001E-3</v>
      </c>
      <c r="I10" s="18"/>
      <c r="J10">
        <v>0.03</v>
      </c>
      <c r="K10" s="27">
        <v>6.8399999999999993E-86</v>
      </c>
      <c r="L10">
        <v>7.0000000000000007E-2</v>
      </c>
      <c r="M10">
        <v>7.0000000000000007E-2</v>
      </c>
      <c r="N10" s="27">
        <v>7.3099999999999998E-2</v>
      </c>
      <c r="O10" s="18"/>
      <c r="P10">
        <v>0.155</v>
      </c>
      <c r="Q10">
        <v>7874</v>
      </c>
      <c r="R10">
        <v>0</v>
      </c>
    </row>
    <row r="11" spans="1:18">
      <c r="A11" s="4" t="s">
        <v>166</v>
      </c>
      <c r="B11" s="4">
        <v>1</v>
      </c>
      <c r="C11" s="24" t="s">
        <v>167</v>
      </c>
      <c r="D11" s="18"/>
      <c r="E11">
        <v>2.2999999999999998</v>
      </c>
      <c r="F11">
        <v>21.4</v>
      </c>
      <c r="G11" s="31">
        <v>0</v>
      </c>
      <c r="H11">
        <v>6.0000000000000001E-3</v>
      </c>
      <c r="I11" s="18"/>
      <c r="J11">
        <v>-0.06</v>
      </c>
      <c r="K11" s="27">
        <v>0</v>
      </c>
      <c r="L11">
        <v>7.0000000000000007E-2</v>
      </c>
      <c r="M11">
        <v>7.0000000000000007E-2</v>
      </c>
      <c r="N11" s="27">
        <v>7.1400000000000005E-2</v>
      </c>
      <c r="O11" s="18"/>
      <c r="P11">
        <v>0.26800000000000002</v>
      </c>
      <c r="Q11">
        <v>7868</v>
      </c>
      <c r="R11">
        <v>3</v>
      </c>
    </row>
    <row r="12" spans="1:18">
      <c r="A12" s="4"/>
      <c r="B12" s="4">
        <v>2</v>
      </c>
      <c r="C12" s="24" t="s">
        <v>168</v>
      </c>
      <c r="D12" s="18"/>
      <c r="E12">
        <v>4.2</v>
      </c>
      <c r="F12">
        <v>12.7</v>
      </c>
      <c r="G12" s="31">
        <v>0</v>
      </c>
      <c r="H12">
        <v>6.0000000000000001E-3</v>
      </c>
      <c r="I12" s="18"/>
      <c r="J12">
        <v>-0.08</v>
      </c>
      <c r="K12" s="27">
        <v>0</v>
      </c>
      <c r="L12">
        <v>0.08</v>
      </c>
      <c r="M12">
        <v>0.08</v>
      </c>
      <c r="N12" s="27">
        <v>7.6700000000000004E-2</v>
      </c>
      <c r="O12" s="18"/>
      <c r="P12">
        <v>0.29099999999999998</v>
      </c>
      <c r="Q12">
        <v>7874</v>
      </c>
      <c r="R12">
        <v>0</v>
      </c>
    </row>
    <row r="13" spans="1:18">
      <c r="A13" s="4"/>
      <c r="B13" s="4">
        <v>3</v>
      </c>
      <c r="C13" s="24" t="s">
        <v>169</v>
      </c>
      <c r="D13" s="18"/>
      <c r="E13">
        <v>3.9</v>
      </c>
      <c r="F13">
        <v>5.5</v>
      </c>
      <c r="G13" s="31">
        <v>1.4300000000000001E-4</v>
      </c>
      <c r="H13">
        <v>2E-3</v>
      </c>
      <c r="I13" s="18"/>
      <c r="J13">
        <v>-0.05</v>
      </c>
      <c r="K13" s="27">
        <v>0</v>
      </c>
      <c r="L13">
        <v>0.03</v>
      </c>
      <c r="M13">
        <v>0.03</v>
      </c>
      <c r="N13" s="27">
        <v>3.4799999999999998E-2</v>
      </c>
      <c r="O13" s="18"/>
      <c r="P13">
        <v>0.189</v>
      </c>
      <c r="Q13">
        <v>7874</v>
      </c>
      <c r="R13">
        <v>0</v>
      </c>
    </row>
    <row r="14" spans="1:18">
      <c r="A14" s="4"/>
      <c r="B14" s="4">
        <v>4</v>
      </c>
      <c r="C14" s="24" t="s">
        <v>170</v>
      </c>
      <c r="D14" s="18"/>
      <c r="E14">
        <v>4.8</v>
      </c>
      <c r="F14">
        <v>6.7</v>
      </c>
      <c r="G14" s="31">
        <v>3.5899999999999999E-6</v>
      </c>
      <c r="H14">
        <v>3.0000000000000001E-3</v>
      </c>
      <c r="I14" s="18"/>
      <c r="J14">
        <v>-0.05</v>
      </c>
      <c r="K14" s="27">
        <v>6.49E-200</v>
      </c>
      <c r="L14">
        <v>0.1</v>
      </c>
      <c r="M14">
        <v>0.1</v>
      </c>
      <c r="N14" s="27">
        <v>0.104</v>
      </c>
      <c r="O14" s="18"/>
      <c r="P14">
        <v>0.28299999999999997</v>
      </c>
      <c r="Q14">
        <v>7874</v>
      </c>
      <c r="R14">
        <v>0</v>
      </c>
    </row>
    <row r="15" spans="1:18">
      <c r="A15" s="4"/>
      <c r="B15" s="4">
        <v>5</v>
      </c>
      <c r="C15" s="24" t="s">
        <v>171</v>
      </c>
      <c r="D15" s="18"/>
      <c r="E15">
        <v>1</v>
      </c>
      <c r="F15">
        <v>3.3</v>
      </c>
      <c r="G15" s="27">
        <v>7.0999999999999994E-2</v>
      </c>
      <c r="H15">
        <v>0</v>
      </c>
      <c r="I15" s="18"/>
      <c r="J15">
        <v>-0.04</v>
      </c>
      <c r="K15" s="27">
        <v>0</v>
      </c>
      <c r="L15">
        <v>0.05</v>
      </c>
      <c r="M15">
        <v>0.05</v>
      </c>
      <c r="N15" s="27">
        <v>4.9200000000000001E-2</v>
      </c>
      <c r="O15" s="18"/>
      <c r="P15">
        <v>0.27300000000000002</v>
      </c>
      <c r="Q15">
        <v>7872</v>
      </c>
      <c r="R15">
        <v>1</v>
      </c>
    </row>
    <row r="16" spans="1:18">
      <c r="A16" s="4"/>
      <c r="B16" s="4">
        <v>6</v>
      </c>
      <c r="C16" s="24" t="s">
        <v>172</v>
      </c>
      <c r="D16" s="18"/>
      <c r="E16">
        <v>4.5</v>
      </c>
      <c r="F16">
        <v>3.9</v>
      </c>
      <c r="G16" s="31">
        <v>1.2700000000000001E-3</v>
      </c>
      <c r="H16">
        <v>2E-3</v>
      </c>
      <c r="I16" s="18"/>
      <c r="J16">
        <v>-0.05</v>
      </c>
      <c r="K16" s="27">
        <v>0</v>
      </c>
      <c r="L16">
        <v>0.09</v>
      </c>
      <c r="M16">
        <v>0.09</v>
      </c>
      <c r="N16" s="27">
        <v>8.8200000000000001E-2</v>
      </c>
      <c r="O16" s="18"/>
      <c r="P16">
        <v>0.29899999999999999</v>
      </c>
      <c r="Q16">
        <v>7874</v>
      </c>
      <c r="R16">
        <v>0</v>
      </c>
    </row>
    <row r="17" spans="1:18">
      <c r="A17" s="7"/>
      <c r="B17" s="7">
        <v>7</v>
      </c>
      <c r="C17" s="25" t="s">
        <v>173</v>
      </c>
      <c r="D17" s="20"/>
      <c r="E17" s="5">
        <v>4.4000000000000004</v>
      </c>
      <c r="F17" s="5">
        <v>1.5</v>
      </c>
      <c r="G17" s="28">
        <v>0.112</v>
      </c>
      <c r="H17" s="5">
        <v>0</v>
      </c>
      <c r="I17" s="20"/>
      <c r="J17" s="5">
        <v>-7.0000000000000007E-2</v>
      </c>
      <c r="K17" s="28">
        <v>0</v>
      </c>
      <c r="L17" s="5">
        <v>0.05</v>
      </c>
      <c r="M17" s="5">
        <v>0.05</v>
      </c>
      <c r="N17" s="28">
        <v>5.28E-2</v>
      </c>
      <c r="O17" s="20"/>
      <c r="P17" s="5">
        <v>0.29699999999999999</v>
      </c>
      <c r="Q17" s="5">
        <v>7874</v>
      </c>
      <c r="R17" s="5">
        <v>0</v>
      </c>
    </row>
    <row r="18" spans="1:18">
      <c r="A18" t="s">
        <v>174</v>
      </c>
      <c r="E18">
        <v>3.8</v>
      </c>
      <c r="F18">
        <v>14</v>
      </c>
      <c r="G18" s="31">
        <v>0</v>
      </c>
      <c r="H18">
        <v>6.0000000000000001E-3</v>
      </c>
      <c r="I18" s="4"/>
      <c r="J18">
        <v>0.05</v>
      </c>
      <c r="K18" s="27">
        <v>0</v>
      </c>
      <c r="L18">
        <v>0.05</v>
      </c>
      <c r="M18">
        <v>0.05</v>
      </c>
      <c r="N18" s="27">
        <v>5.0900000000000001E-2</v>
      </c>
      <c r="O18" s="4"/>
      <c r="P18">
        <v>0.42299999999999999</v>
      </c>
      <c r="Q18">
        <v>7872</v>
      </c>
      <c r="R18">
        <v>1</v>
      </c>
    </row>
    <row r="19" spans="1:18">
      <c r="A19" s="5" t="s">
        <v>175</v>
      </c>
      <c r="B19" s="5"/>
      <c r="C19" s="5"/>
      <c r="D19" s="5"/>
      <c r="E19" s="5">
        <v>3</v>
      </c>
      <c r="F19" s="5">
        <v>28.8</v>
      </c>
      <c r="G19" s="34">
        <v>0</v>
      </c>
      <c r="H19" s="5">
        <v>0.01</v>
      </c>
      <c r="I19" s="7"/>
      <c r="J19" s="5">
        <v>-0.06</v>
      </c>
      <c r="K19" s="28">
        <v>0</v>
      </c>
      <c r="L19" s="5">
        <v>7.0000000000000007E-2</v>
      </c>
      <c r="M19" s="5">
        <v>7.0000000000000007E-2</v>
      </c>
      <c r="N19" s="28">
        <v>6.88E-2</v>
      </c>
      <c r="O19" s="7"/>
      <c r="P19" s="5">
        <v>0.42399999999999999</v>
      </c>
      <c r="Q19" s="5">
        <v>7862</v>
      </c>
      <c r="R19" s="5">
        <v>6</v>
      </c>
    </row>
    <row r="22" spans="1:18">
      <c r="F22" s="31"/>
      <c r="I22" s="27"/>
      <c r="K22" s="27"/>
    </row>
    <row r="24" spans="1:18">
      <c r="A24" s="59"/>
      <c r="B24" s="59"/>
      <c r="C24" s="59"/>
      <c r="D24" s="59"/>
      <c r="E24" s="59"/>
      <c r="F24" s="59"/>
      <c r="G24" s="59"/>
      <c r="H24" s="59"/>
      <c r="I24" s="59"/>
      <c r="J24" s="59"/>
      <c r="K24" s="59"/>
    </row>
    <row r="25" spans="1:18" ht="112" customHeight="1">
      <c r="A25" s="60" t="s">
        <v>368</v>
      </c>
      <c r="B25" s="60"/>
      <c r="C25" s="60"/>
      <c r="D25" s="60"/>
      <c r="E25" s="60"/>
      <c r="F25" s="60"/>
      <c r="G25" s="60"/>
      <c r="H25" s="60"/>
      <c r="I25" s="60"/>
      <c r="J25" s="60"/>
      <c r="K25" s="60"/>
      <c r="L25" s="60"/>
      <c r="M25" s="60"/>
      <c r="N25" s="60"/>
    </row>
    <row r="26" spans="1:18">
      <c r="F26" s="31"/>
      <c r="I26" s="27"/>
      <c r="K26" s="27"/>
    </row>
    <row r="27" spans="1:18">
      <c r="F27" s="31"/>
      <c r="I27" s="27"/>
      <c r="K27" s="27"/>
    </row>
    <row r="28" spans="1:18">
      <c r="F28" s="31"/>
      <c r="I28" s="27"/>
      <c r="K28" s="27"/>
    </row>
    <row r="29" spans="1:18">
      <c r="F29" s="31"/>
      <c r="I29" s="27"/>
      <c r="K29" s="27"/>
    </row>
    <row r="30" spans="1:18">
      <c r="F30" s="31"/>
      <c r="I30" s="27"/>
      <c r="K30" s="27"/>
    </row>
    <row r="31" spans="1:18">
      <c r="F31" s="31"/>
      <c r="I31" s="27"/>
      <c r="K31" s="27"/>
    </row>
    <row r="32" spans="1:18">
      <c r="F32" s="31"/>
      <c r="I32" s="27"/>
      <c r="K32" s="27"/>
    </row>
    <row r="33" spans="6:11">
      <c r="F33" s="27"/>
      <c r="I33" s="27"/>
      <c r="K33" s="27"/>
    </row>
    <row r="34" spans="6:11">
      <c r="F34" s="31"/>
      <c r="I34" s="27"/>
      <c r="K34" s="27"/>
    </row>
    <row r="35" spans="6:11">
      <c r="F35" s="27"/>
      <c r="I35" s="27"/>
      <c r="K35" s="27"/>
    </row>
    <row r="36" spans="6:11">
      <c r="F36" s="31"/>
      <c r="I36" s="27"/>
      <c r="K36" s="27"/>
    </row>
    <row r="37" spans="6:11">
      <c r="F37" s="31"/>
      <c r="I37" s="27"/>
      <c r="K37" s="27"/>
    </row>
  </sheetData>
  <mergeCells count="7">
    <mergeCell ref="P2:R2"/>
    <mergeCell ref="A24:K24"/>
    <mergeCell ref="A25:N25"/>
    <mergeCell ref="J1:N1"/>
    <mergeCell ref="D2:H2"/>
    <mergeCell ref="J2:K2"/>
    <mergeCell ref="M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0386-A5A9-3B43-8741-FB4B995575D8}">
  <dimension ref="A1:S51"/>
  <sheetViews>
    <sheetView showGridLines="0" workbookViewId="0">
      <selection activeCell="A30" sqref="A30:N30"/>
    </sheetView>
  </sheetViews>
  <sheetFormatPr baseColWidth="10" defaultRowHeight="16"/>
  <cols>
    <col min="1" max="1" width="9.6640625" bestFit="1" customWidth="1"/>
    <col min="2" max="2" width="5.6640625" bestFit="1" customWidth="1"/>
    <col min="3" max="3" width="33.33203125" customWidth="1"/>
    <col min="4" max="4" width="1.5" customWidth="1"/>
    <col min="5" max="5" width="10.5" customWidth="1"/>
    <col min="9" max="9" width="1.5" customWidth="1"/>
    <col min="12" max="12" width="1.5" customWidth="1"/>
    <col min="14" max="14" width="10.5" customWidth="1"/>
    <col min="15" max="15" width="1.33203125" customWidth="1"/>
    <col min="18" max="18" width="15.5" bestFit="1" customWidth="1"/>
  </cols>
  <sheetData>
    <row r="1" spans="1:19">
      <c r="J1" s="61" t="s">
        <v>143</v>
      </c>
      <c r="K1" s="61"/>
      <c r="L1" s="61"/>
      <c r="M1" s="61"/>
      <c r="N1" s="61"/>
    </row>
    <row r="2" spans="1:19">
      <c r="D2" s="61" t="s">
        <v>144</v>
      </c>
      <c r="E2" s="61"/>
      <c r="F2" s="61"/>
      <c r="G2" s="61"/>
      <c r="H2" s="61"/>
      <c r="I2" s="15"/>
      <c r="J2" s="61" t="s">
        <v>145</v>
      </c>
      <c r="K2" s="61"/>
      <c r="L2" s="15"/>
      <c r="M2" s="61" t="s">
        <v>146</v>
      </c>
      <c r="N2" s="61"/>
      <c r="O2" s="15"/>
      <c r="P2" s="61" t="s">
        <v>131</v>
      </c>
      <c r="Q2" s="61"/>
      <c r="R2" s="61"/>
    </row>
    <row r="3" spans="1:19" ht="19">
      <c r="A3" s="8" t="s">
        <v>147</v>
      </c>
      <c r="B3" s="26" t="s">
        <v>148</v>
      </c>
      <c r="C3" s="9" t="s">
        <v>149</v>
      </c>
      <c r="D3" s="15"/>
      <c r="E3" s="23" t="s">
        <v>150</v>
      </c>
      <c r="F3" s="14" t="s">
        <v>151</v>
      </c>
      <c r="G3" s="16" t="s">
        <v>135</v>
      </c>
      <c r="H3" s="14" t="s">
        <v>152</v>
      </c>
      <c r="I3" s="15"/>
      <c r="J3" s="14" t="s">
        <v>153</v>
      </c>
      <c r="K3" s="16" t="s">
        <v>135</v>
      </c>
      <c r="L3" s="15"/>
      <c r="M3" s="14" t="s">
        <v>153</v>
      </c>
      <c r="N3" s="16" t="s">
        <v>135</v>
      </c>
      <c r="O3" s="15"/>
      <c r="P3" s="14" t="s">
        <v>176</v>
      </c>
      <c r="Q3" s="14" t="s">
        <v>156</v>
      </c>
      <c r="R3" s="8" t="s">
        <v>157</v>
      </c>
    </row>
    <row r="4" spans="1:19">
      <c r="A4" t="s">
        <v>158</v>
      </c>
      <c r="B4">
        <v>1</v>
      </c>
      <c r="C4" t="s">
        <v>177</v>
      </c>
      <c r="D4" s="18"/>
      <c r="E4" s="4">
        <v>4</v>
      </c>
      <c r="F4" s="4">
        <v>5.6</v>
      </c>
      <c r="G4" s="19">
        <v>1.7100000000000001E-4</v>
      </c>
      <c r="H4" s="4">
        <v>2E-3</v>
      </c>
      <c r="I4" s="18"/>
      <c r="J4" s="4">
        <v>0.19</v>
      </c>
      <c r="K4" s="18">
        <v>0</v>
      </c>
      <c r="L4" s="18"/>
      <c r="M4" s="4">
        <v>0.03</v>
      </c>
      <c r="N4" s="18">
        <v>2.8299999999999999E-2</v>
      </c>
      <c r="O4" s="18"/>
      <c r="P4" s="4">
        <v>0.441</v>
      </c>
      <c r="Q4" s="4">
        <v>7874</v>
      </c>
      <c r="R4" s="4">
        <v>0</v>
      </c>
      <c r="S4" s="4"/>
    </row>
    <row r="5" spans="1:19">
      <c r="B5">
        <v>2</v>
      </c>
      <c r="C5" t="s">
        <v>165</v>
      </c>
      <c r="D5" s="18"/>
      <c r="E5" s="4">
        <v>4</v>
      </c>
      <c r="F5" s="4">
        <v>15.7</v>
      </c>
      <c r="G5" s="19">
        <v>0</v>
      </c>
      <c r="H5" s="4">
        <v>7.0000000000000001E-3</v>
      </c>
      <c r="I5" s="18"/>
      <c r="J5" s="4">
        <v>7.0000000000000007E-2</v>
      </c>
      <c r="K5" s="18">
        <v>2.0600000000000001E-286</v>
      </c>
      <c r="L5" s="18"/>
      <c r="M5" s="4">
        <v>-0.02</v>
      </c>
      <c r="N5" s="18">
        <v>-1.61E-2</v>
      </c>
      <c r="O5" s="18"/>
      <c r="P5" s="4">
        <v>0.79600000000000004</v>
      </c>
      <c r="Q5" s="4">
        <v>7866</v>
      </c>
      <c r="R5" s="4">
        <v>4</v>
      </c>
      <c r="S5" s="4"/>
    </row>
    <row r="6" spans="1:19">
      <c r="B6">
        <v>3</v>
      </c>
      <c r="C6" t="s">
        <v>178</v>
      </c>
      <c r="D6" s="18"/>
      <c r="E6" s="4">
        <v>4.5999999999999996</v>
      </c>
      <c r="F6" s="4">
        <v>14.7</v>
      </c>
      <c r="G6" s="19">
        <v>0</v>
      </c>
      <c r="H6" s="4">
        <v>8.0000000000000002E-3</v>
      </c>
      <c r="I6" s="18"/>
      <c r="J6" s="4">
        <v>0.04</v>
      </c>
      <c r="K6" s="18">
        <v>6.2799999999999998E-100</v>
      </c>
      <c r="L6" s="18"/>
      <c r="M6" s="4">
        <v>-0.04</v>
      </c>
      <c r="N6" s="18">
        <v>-3.9199999999999999E-2</v>
      </c>
      <c r="O6" s="18"/>
      <c r="P6" s="4">
        <v>0.59299999999999997</v>
      </c>
      <c r="Q6" s="4">
        <v>7866</v>
      </c>
      <c r="R6" s="4">
        <v>4</v>
      </c>
      <c r="S6" s="4"/>
    </row>
    <row r="7" spans="1:19">
      <c r="B7">
        <v>4</v>
      </c>
      <c r="C7" t="s">
        <v>179</v>
      </c>
      <c r="D7" s="18"/>
      <c r="E7" s="4">
        <v>4.0999999999999996</v>
      </c>
      <c r="F7" s="4">
        <v>13.4</v>
      </c>
      <c r="G7" s="19">
        <v>0</v>
      </c>
      <c r="H7" s="4">
        <v>6.0000000000000001E-3</v>
      </c>
      <c r="I7" s="18"/>
      <c r="J7" s="4">
        <v>0.06</v>
      </c>
      <c r="K7" s="18">
        <v>1.16E-182</v>
      </c>
      <c r="L7" s="18"/>
      <c r="M7" s="4">
        <v>-0.02</v>
      </c>
      <c r="N7" s="18">
        <v>-2.2100000000000002E-2</v>
      </c>
      <c r="O7" s="18"/>
      <c r="P7" s="4">
        <v>0.52300000000000002</v>
      </c>
      <c r="Q7" s="4">
        <v>7872</v>
      </c>
      <c r="R7" s="4">
        <v>1</v>
      </c>
      <c r="S7" s="4"/>
    </row>
    <row r="8" spans="1:19">
      <c r="B8">
        <v>5</v>
      </c>
      <c r="C8" t="s">
        <v>214</v>
      </c>
      <c r="D8" s="18"/>
      <c r="E8" s="4">
        <v>1</v>
      </c>
      <c r="F8" s="4">
        <v>13.5</v>
      </c>
      <c r="G8" s="19">
        <v>2.3699999999999999E-4</v>
      </c>
      <c r="H8" s="4">
        <v>2E-3</v>
      </c>
      <c r="I8" s="18"/>
      <c r="J8" s="4">
        <v>0.09</v>
      </c>
      <c r="K8" s="18">
        <v>2.6200000000000001E-197</v>
      </c>
      <c r="L8" s="18"/>
      <c r="M8" s="4">
        <v>-0.05</v>
      </c>
      <c r="N8" s="18">
        <v>-4.8099999999999997E-2</v>
      </c>
      <c r="O8" s="18"/>
      <c r="P8" s="4">
        <v>0.26900000000000002</v>
      </c>
      <c r="Q8" s="4">
        <v>7872</v>
      </c>
      <c r="R8" s="4">
        <v>1</v>
      </c>
      <c r="S8" s="4"/>
    </row>
    <row r="9" spans="1:19">
      <c r="B9">
        <v>6</v>
      </c>
      <c r="C9" t="s">
        <v>180</v>
      </c>
      <c r="D9" s="18"/>
      <c r="E9" s="4">
        <v>4.5</v>
      </c>
      <c r="F9" s="4">
        <v>12.5</v>
      </c>
      <c r="G9" s="19">
        <v>0</v>
      </c>
      <c r="H9" s="4">
        <v>7.0000000000000001E-3</v>
      </c>
      <c r="I9" s="18"/>
      <c r="J9" s="4">
        <v>0.06</v>
      </c>
      <c r="K9" s="18">
        <v>4.7299999999999998E-130</v>
      </c>
      <c r="L9" s="18"/>
      <c r="M9" s="4">
        <v>-0.02</v>
      </c>
      <c r="N9" s="18">
        <v>-1.5299999999999999E-2</v>
      </c>
      <c r="O9" s="18"/>
      <c r="P9" s="4">
        <v>0.38200000000000001</v>
      </c>
      <c r="Q9" s="4">
        <v>7862</v>
      </c>
      <c r="R9" s="4">
        <v>6</v>
      </c>
      <c r="S9" s="4"/>
    </row>
    <row r="10" spans="1:19">
      <c r="B10">
        <v>7</v>
      </c>
      <c r="C10" t="s">
        <v>181</v>
      </c>
      <c r="D10" s="18"/>
      <c r="E10" s="4">
        <v>1</v>
      </c>
      <c r="F10" s="4">
        <v>8.8000000000000007</v>
      </c>
      <c r="G10" s="18">
        <v>3.0999999999999999E-3</v>
      </c>
      <c r="H10" s="4">
        <v>1E-3</v>
      </c>
      <c r="I10" s="18"/>
      <c r="J10" s="4">
        <v>0.04</v>
      </c>
      <c r="K10" s="18">
        <v>1.9099999999999999E-38</v>
      </c>
      <c r="L10" s="18"/>
      <c r="M10" s="4">
        <v>0.02</v>
      </c>
      <c r="N10" s="18">
        <v>1.8700000000000001E-2</v>
      </c>
      <c r="O10" s="18"/>
      <c r="P10" s="4">
        <v>0.191</v>
      </c>
      <c r="Q10" s="4">
        <v>7866</v>
      </c>
      <c r="R10" s="4">
        <v>4</v>
      </c>
      <c r="S10" s="4"/>
    </row>
    <row r="11" spans="1:19">
      <c r="B11">
        <v>8</v>
      </c>
      <c r="C11" t="s">
        <v>219</v>
      </c>
      <c r="D11" s="18"/>
      <c r="E11" s="4">
        <v>3.6</v>
      </c>
      <c r="F11" s="4">
        <v>9.1999999999999993</v>
      </c>
      <c r="G11" s="19">
        <v>4.42E-6</v>
      </c>
      <c r="H11" s="4">
        <v>4.0000000000000001E-3</v>
      </c>
      <c r="I11" s="18"/>
      <c r="J11" s="4">
        <v>0.02</v>
      </c>
      <c r="K11" s="18">
        <v>3.0699999999999998E-23</v>
      </c>
      <c r="L11" s="18"/>
      <c r="M11" s="4">
        <v>-0.02</v>
      </c>
      <c r="N11" s="18">
        <v>-1.6500000000000001E-2</v>
      </c>
      <c r="O11" s="18"/>
      <c r="P11" s="4">
        <v>0.68300000000000005</v>
      </c>
      <c r="Q11" s="4">
        <v>7866</v>
      </c>
      <c r="R11" s="4">
        <v>4</v>
      </c>
      <c r="S11" s="4"/>
    </row>
    <row r="12" spans="1:19">
      <c r="B12">
        <v>9</v>
      </c>
      <c r="C12" t="s">
        <v>182</v>
      </c>
      <c r="D12" s="18"/>
      <c r="E12" s="4">
        <v>2.1</v>
      </c>
      <c r="F12" s="4">
        <v>9.1</v>
      </c>
      <c r="G12" s="19">
        <v>9.6100000000000005E-5</v>
      </c>
      <c r="H12" s="4">
        <v>2E-3</v>
      </c>
      <c r="I12" s="18"/>
      <c r="J12" s="4">
        <v>7.0000000000000007E-2</v>
      </c>
      <c r="K12" s="18">
        <v>4.6699999999999998E-89</v>
      </c>
      <c r="L12" s="18"/>
      <c r="M12" s="4">
        <v>-0.04</v>
      </c>
      <c r="N12" s="18">
        <v>-3.8699999999999998E-2</v>
      </c>
      <c r="O12" s="18"/>
      <c r="P12" s="4">
        <v>0.42199999999999999</v>
      </c>
      <c r="Q12" s="4">
        <v>7874</v>
      </c>
      <c r="R12" s="4">
        <v>0</v>
      </c>
      <c r="S12" s="4"/>
    </row>
    <row r="13" spans="1:19">
      <c r="B13">
        <v>10</v>
      </c>
      <c r="C13" t="s">
        <v>183</v>
      </c>
      <c r="D13" s="18"/>
      <c r="E13" s="4">
        <v>3.8</v>
      </c>
      <c r="F13" s="4">
        <v>29.2</v>
      </c>
      <c r="G13" s="19">
        <v>0</v>
      </c>
      <c r="H13" s="4">
        <v>1.2999999999999999E-2</v>
      </c>
      <c r="I13" s="18"/>
      <c r="J13" s="4">
        <v>7.0000000000000007E-2</v>
      </c>
      <c r="K13" s="18">
        <v>1.4600000000000001E-108</v>
      </c>
      <c r="L13" s="18"/>
      <c r="M13" s="4">
        <v>0</v>
      </c>
      <c r="N13" s="18">
        <v>-4.3400000000000001E-3</v>
      </c>
      <c r="O13" s="18"/>
      <c r="P13" s="4">
        <v>0.65100000000000002</v>
      </c>
      <c r="Q13" s="4">
        <v>7868</v>
      </c>
      <c r="R13" s="4">
        <v>3</v>
      </c>
      <c r="S13" s="4"/>
    </row>
    <row r="14" spans="1:19">
      <c r="B14">
        <v>11</v>
      </c>
      <c r="C14" t="s">
        <v>223</v>
      </c>
      <c r="D14" s="18"/>
      <c r="E14" s="4">
        <v>3.8</v>
      </c>
      <c r="F14" s="4">
        <v>7.2</v>
      </c>
      <c r="G14" s="19">
        <v>1.5299999999999999E-5</v>
      </c>
      <c r="H14" s="4">
        <v>3.0000000000000001E-3</v>
      </c>
      <c r="I14" s="18"/>
      <c r="J14" s="4">
        <v>0.06</v>
      </c>
      <c r="K14" s="18">
        <v>3.1699999999999999E-130</v>
      </c>
      <c r="L14" s="18"/>
      <c r="M14" s="4">
        <v>0.06</v>
      </c>
      <c r="N14" s="18">
        <v>5.8500000000000003E-2</v>
      </c>
      <c r="O14" s="18"/>
      <c r="P14" s="4">
        <v>0.58399999999999996</v>
      </c>
      <c r="Q14" s="4">
        <v>7862</v>
      </c>
      <c r="R14" s="4">
        <v>6</v>
      </c>
      <c r="S14" s="4"/>
    </row>
    <row r="15" spans="1:19">
      <c r="A15" t="s">
        <v>166</v>
      </c>
      <c r="B15">
        <v>1</v>
      </c>
      <c r="C15" t="s">
        <v>171</v>
      </c>
      <c r="D15" s="18"/>
      <c r="E15" s="4">
        <v>3.5</v>
      </c>
      <c r="F15" s="4">
        <v>41.6</v>
      </c>
      <c r="G15" s="19">
        <v>0</v>
      </c>
      <c r="H15" s="4">
        <v>1.7999999999999999E-2</v>
      </c>
      <c r="I15" s="18"/>
      <c r="J15" s="4">
        <v>-0.11</v>
      </c>
      <c r="K15" s="18">
        <v>0</v>
      </c>
      <c r="L15" s="18"/>
      <c r="M15" s="4">
        <v>-0.01</v>
      </c>
      <c r="N15" s="18">
        <v>-8.8400000000000006E-3</v>
      </c>
      <c r="O15" s="18"/>
      <c r="P15" s="4">
        <v>0.72799999999999998</v>
      </c>
      <c r="Q15" s="4">
        <v>7866</v>
      </c>
      <c r="R15" s="4">
        <v>4</v>
      </c>
      <c r="S15" s="4"/>
    </row>
    <row r="16" spans="1:19">
      <c r="B16">
        <v>2</v>
      </c>
      <c r="C16" t="s">
        <v>184</v>
      </c>
      <c r="D16" s="18"/>
      <c r="E16" s="4">
        <v>2.2999999999999998</v>
      </c>
      <c r="F16" s="4">
        <v>8</v>
      </c>
      <c r="G16" s="19">
        <v>2.52E-4</v>
      </c>
      <c r="H16" s="4">
        <v>2E-3</v>
      </c>
      <c r="I16" s="18"/>
      <c r="J16" s="4">
        <v>-0.06</v>
      </c>
      <c r="K16" s="18">
        <v>0</v>
      </c>
      <c r="L16" s="18"/>
      <c r="M16" s="4">
        <v>-0.01</v>
      </c>
      <c r="N16" s="18">
        <v>-1.46E-2</v>
      </c>
      <c r="O16" s="18"/>
      <c r="P16" s="4">
        <v>0.53900000000000003</v>
      </c>
      <c r="Q16" s="4">
        <v>7870</v>
      </c>
      <c r="R16" s="4">
        <v>2</v>
      </c>
      <c r="S16" s="4"/>
    </row>
    <row r="17" spans="1:19">
      <c r="B17">
        <v>3</v>
      </c>
      <c r="C17" t="s">
        <v>185</v>
      </c>
      <c r="D17" s="18"/>
      <c r="E17" s="4">
        <v>1</v>
      </c>
      <c r="F17" s="4">
        <v>26.7</v>
      </c>
      <c r="G17" s="19">
        <v>3.3000000000000002E-7</v>
      </c>
      <c r="H17" s="4">
        <v>3.0000000000000001E-3</v>
      </c>
      <c r="I17" s="18"/>
      <c r="J17" s="4">
        <v>-0.11</v>
      </c>
      <c r="K17" s="18">
        <v>0</v>
      </c>
      <c r="L17" s="18"/>
      <c r="M17" s="4">
        <v>0.01</v>
      </c>
      <c r="N17" s="18">
        <v>1.4500000000000001E-2</v>
      </c>
      <c r="O17" s="18"/>
      <c r="P17" s="4">
        <v>0.51100000000000001</v>
      </c>
      <c r="Q17" s="4">
        <v>7866</v>
      </c>
      <c r="R17" s="4">
        <v>4</v>
      </c>
      <c r="S17" s="4"/>
    </row>
    <row r="18" spans="1:19">
      <c r="B18">
        <v>4</v>
      </c>
      <c r="C18" t="s">
        <v>186</v>
      </c>
      <c r="D18" s="18"/>
      <c r="E18" s="4">
        <v>1</v>
      </c>
      <c r="F18" s="4">
        <v>28.6</v>
      </c>
      <c r="G18" s="19">
        <v>0</v>
      </c>
      <c r="H18" s="4">
        <v>3.0000000000000001E-3</v>
      </c>
      <c r="I18" s="18"/>
      <c r="J18" s="4">
        <v>-0.1</v>
      </c>
      <c r="K18" s="18">
        <v>0</v>
      </c>
      <c r="L18" s="18"/>
      <c r="M18" s="4">
        <v>-0.01</v>
      </c>
      <c r="N18" s="18">
        <v>-7.1199999999999996E-3</v>
      </c>
      <c r="O18" s="18"/>
      <c r="P18" s="4">
        <v>0.67800000000000005</v>
      </c>
      <c r="Q18" s="4">
        <v>7870</v>
      </c>
      <c r="R18" s="4">
        <v>2</v>
      </c>
      <c r="S18" s="4"/>
    </row>
    <row r="19" spans="1:19">
      <c r="B19">
        <v>5</v>
      </c>
      <c r="C19" t="s">
        <v>187</v>
      </c>
      <c r="D19" s="18"/>
      <c r="E19" s="4">
        <v>3.8</v>
      </c>
      <c r="F19" s="4">
        <v>6.8</v>
      </c>
      <c r="G19" s="19">
        <v>1.4300000000000001E-4</v>
      </c>
      <c r="H19" s="4">
        <v>3.0000000000000001E-3</v>
      </c>
      <c r="I19" s="18"/>
      <c r="J19" s="4">
        <v>-0.18</v>
      </c>
      <c r="K19" s="18">
        <v>0</v>
      </c>
      <c r="L19" s="18"/>
      <c r="M19" s="4">
        <v>0</v>
      </c>
      <c r="N19" s="18">
        <v>-1.32E-3</v>
      </c>
      <c r="O19" s="18"/>
      <c r="P19" s="4">
        <v>0.23799999999999999</v>
      </c>
      <c r="Q19" s="4">
        <v>7856</v>
      </c>
      <c r="R19" s="4">
        <v>9</v>
      </c>
      <c r="S19" s="4"/>
    </row>
    <row r="20" spans="1:19">
      <c r="B20">
        <v>6</v>
      </c>
      <c r="C20" t="s">
        <v>188</v>
      </c>
      <c r="D20" s="18"/>
      <c r="E20" s="4">
        <v>1</v>
      </c>
      <c r="F20" s="4">
        <v>4.7</v>
      </c>
      <c r="G20" s="18">
        <v>2.9499999999999998E-2</v>
      </c>
      <c r="H20" s="4">
        <v>0</v>
      </c>
      <c r="I20" s="18"/>
      <c r="J20" s="4">
        <v>-0.05</v>
      </c>
      <c r="K20" s="18">
        <v>4.4299999999999997E-117</v>
      </c>
      <c r="L20" s="18"/>
      <c r="M20" s="4">
        <v>0.02</v>
      </c>
      <c r="N20" s="18">
        <v>1.5900000000000001E-2</v>
      </c>
      <c r="O20" s="18"/>
      <c r="P20" s="4">
        <v>0.60599999999999998</v>
      </c>
      <c r="Q20" s="4">
        <v>7862</v>
      </c>
      <c r="R20" s="4">
        <v>6</v>
      </c>
      <c r="S20" s="4"/>
    </row>
    <row r="21" spans="1:19">
      <c r="B21">
        <v>7</v>
      </c>
      <c r="C21" t="s">
        <v>189</v>
      </c>
      <c r="D21" s="18"/>
      <c r="E21" s="4">
        <v>4.7</v>
      </c>
      <c r="F21" s="4">
        <v>26</v>
      </c>
      <c r="G21" s="19">
        <v>0</v>
      </c>
      <c r="H21" s="4">
        <v>1.4999999999999999E-2</v>
      </c>
      <c r="I21" s="18"/>
      <c r="J21" s="4">
        <v>-0.08</v>
      </c>
      <c r="K21" s="18">
        <v>2.12E-209</v>
      </c>
      <c r="L21" s="18"/>
      <c r="M21" s="4">
        <v>-0.03</v>
      </c>
      <c r="N21" s="18">
        <v>-3.15E-2</v>
      </c>
      <c r="O21" s="18"/>
      <c r="P21" s="4">
        <v>0.58799999999999997</v>
      </c>
      <c r="Q21" s="4">
        <v>7864</v>
      </c>
      <c r="R21" s="4">
        <v>5</v>
      </c>
      <c r="S21" s="4"/>
    </row>
    <row r="22" spans="1:19">
      <c r="B22">
        <v>8</v>
      </c>
      <c r="C22" t="s">
        <v>190</v>
      </c>
      <c r="D22" s="18"/>
      <c r="E22" s="4">
        <v>4.9000000000000004</v>
      </c>
      <c r="F22" s="4">
        <v>11.8</v>
      </c>
      <c r="G22" s="19">
        <v>0</v>
      </c>
      <c r="H22" s="4">
        <v>7.0000000000000001E-3</v>
      </c>
      <c r="I22" s="18"/>
      <c r="J22" s="4">
        <v>-0.05</v>
      </c>
      <c r="K22" s="18">
        <v>2.7799999999999999E-135</v>
      </c>
      <c r="L22" s="18"/>
      <c r="M22" s="4">
        <v>-0.01</v>
      </c>
      <c r="N22" s="18">
        <v>-9.5600000000000008E-3</v>
      </c>
      <c r="O22" s="18"/>
      <c r="P22" s="4">
        <v>0.623</v>
      </c>
      <c r="Q22" s="4">
        <v>7862</v>
      </c>
      <c r="R22" s="4">
        <v>6</v>
      </c>
      <c r="S22" s="4"/>
    </row>
    <row r="23" spans="1:19">
      <c r="A23" s="5"/>
      <c r="B23" s="5">
        <v>9</v>
      </c>
      <c r="C23" s="5" t="s">
        <v>191</v>
      </c>
      <c r="D23" s="20"/>
      <c r="E23" s="7">
        <v>4</v>
      </c>
      <c r="F23" s="7">
        <v>12.6</v>
      </c>
      <c r="G23" s="21">
        <v>0</v>
      </c>
      <c r="H23" s="7">
        <v>6.0000000000000001E-3</v>
      </c>
      <c r="I23" s="20"/>
      <c r="J23" s="7">
        <v>-7.0000000000000007E-2</v>
      </c>
      <c r="K23" s="20">
        <v>3.3999999999999998E-161</v>
      </c>
      <c r="L23" s="20"/>
      <c r="M23" s="7">
        <v>0.01</v>
      </c>
      <c r="N23" s="20">
        <v>9.5999999999999992E-3</v>
      </c>
      <c r="O23" s="20"/>
      <c r="P23" s="7">
        <v>0.52200000000000002</v>
      </c>
      <c r="Q23" s="7">
        <v>7872</v>
      </c>
      <c r="R23" s="7">
        <v>1</v>
      </c>
      <c r="S23" s="4"/>
    </row>
    <row r="24" spans="1:19">
      <c r="A24" t="s">
        <v>192</v>
      </c>
      <c r="C24" t="s">
        <v>286</v>
      </c>
      <c r="D24" s="4"/>
      <c r="E24" s="4">
        <v>3.9</v>
      </c>
      <c r="F24" s="4">
        <v>4.9000000000000004</v>
      </c>
      <c r="G24" s="19">
        <v>4.5600000000000003E-4</v>
      </c>
      <c r="H24" s="4">
        <v>2E-3</v>
      </c>
      <c r="I24" s="4">
        <v>0.09</v>
      </c>
      <c r="J24" s="4">
        <v>0.09</v>
      </c>
      <c r="K24" s="18">
        <v>0</v>
      </c>
      <c r="L24" s="18">
        <v>-6.0099999999999997E-3</v>
      </c>
      <c r="M24" s="4">
        <v>-0.01</v>
      </c>
      <c r="N24" s="18">
        <v>-6.0099999999999997E-3</v>
      </c>
      <c r="O24" s="4">
        <v>2</v>
      </c>
      <c r="P24" s="4">
        <v>0.77800000000000002</v>
      </c>
      <c r="Q24" s="4">
        <v>7870</v>
      </c>
      <c r="R24" s="4">
        <v>2</v>
      </c>
      <c r="S24" s="4"/>
    </row>
    <row r="25" spans="1:19">
      <c r="A25" s="5" t="s">
        <v>193</v>
      </c>
      <c r="B25" s="5"/>
      <c r="C25" s="5" t="s">
        <v>285</v>
      </c>
      <c r="D25" s="7"/>
      <c r="E25" s="7">
        <v>3.9</v>
      </c>
      <c r="F25" s="7">
        <v>33.5</v>
      </c>
      <c r="G25" s="21">
        <v>0</v>
      </c>
      <c r="H25" s="7">
        <v>1.6E-2</v>
      </c>
      <c r="I25" s="7">
        <v>-0.09</v>
      </c>
      <c r="J25" s="7">
        <v>-0.09</v>
      </c>
      <c r="K25" s="20">
        <v>0</v>
      </c>
      <c r="L25" s="20">
        <v>-6.96E-3</v>
      </c>
      <c r="M25" s="7">
        <v>-0.01</v>
      </c>
      <c r="N25" s="20">
        <v>-6.96E-3</v>
      </c>
      <c r="O25" s="7">
        <v>6</v>
      </c>
      <c r="P25" s="7">
        <v>0.747</v>
      </c>
      <c r="Q25" s="7">
        <v>7862</v>
      </c>
      <c r="R25" s="7">
        <v>6</v>
      </c>
      <c r="S25" s="4"/>
    </row>
    <row r="29" spans="1:19">
      <c r="A29" s="59"/>
      <c r="B29" s="59"/>
      <c r="C29" s="59"/>
      <c r="D29" s="59"/>
      <c r="E29" s="59"/>
      <c r="F29" s="59"/>
      <c r="G29" s="59"/>
      <c r="H29" s="59"/>
      <c r="I29" s="59"/>
      <c r="J29" s="59"/>
      <c r="K29" s="59"/>
    </row>
    <row r="30" spans="1:19" ht="142" customHeight="1">
      <c r="A30" s="60" t="s">
        <v>367</v>
      </c>
      <c r="B30" s="60"/>
      <c r="C30" s="60"/>
      <c r="D30" s="60"/>
      <c r="E30" s="60"/>
      <c r="F30" s="60"/>
      <c r="G30" s="60"/>
      <c r="H30" s="60"/>
      <c r="I30" s="60"/>
      <c r="J30" s="60"/>
      <c r="K30" s="60"/>
      <c r="L30" s="60"/>
      <c r="M30" s="60"/>
      <c r="N30" s="60"/>
    </row>
    <row r="31" spans="1:19">
      <c r="F31" s="27"/>
      <c r="I31" s="27"/>
      <c r="K31" s="27"/>
    </row>
    <row r="32" spans="1:19">
      <c r="F32" s="27"/>
      <c r="I32" s="27"/>
      <c r="K32" s="27"/>
    </row>
    <row r="33" spans="6:11">
      <c r="F33" s="27"/>
      <c r="I33" s="27"/>
      <c r="K33" s="27"/>
    </row>
    <row r="34" spans="6:11">
      <c r="F34" s="27"/>
      <c r="I34" s="27"/>
      <c r="K34" s="27"/>
    </row>
    <row r="35" spans="6:11">
      <c r="F35" s="27"/>
      <c r="I35" s="27"/>
      <c r="K35" s="27"/>
    </row>
    <row r="36" spans="6:11">
      <c r="F36" s="27"/>
      <c r="I36" s="27"/>
      <c r="K36" s="27"/>
    </row>
    <row r="37" spans="6:11">
      <c r="F37" s="27"/>
      <c r="I37" s="27"/>
      <c r="K37" s="27"/>
    </row>
    <row r="38" spans="6:11">
      <c r="F38" s="27"/>
      <c r="I38" s="27"/>
      <c r="K38" s="27"/>
    </row>
    <row r="39" spans="6:11">
      <c r="F39" s="27"/>
      <c r="I39" s="27"/>
      <c r="K39" s="27"/>
    </row>
    <row r="40" spans="6:11">
      <c r="F40" s="27"/>
      <c r="I40" s="27"/>
      <c r="K40" s="27"/>
    </row>
    <row r="41" spans="6:11">
      <c r="F41" s="27"/>
      <c r="I41" s="27"/>
      <c r="K41" s="27"/>
    </row>
    <row r="42" spans="6:11">
      <c r="F42" s="27"/>
      <c r="I42" s="27"/>
      <c r="K42" s="27"/>
    </row>
    <row r="43" spans="6:11">
      <c r="F43" s="27"/>
      <c r="I43" s="27"/>
      <c r="K43" s="27"/>
    </row>
    <row r="44" spans="6:11">
      <c r="F44" s="27"/>
      <c r="I44" s="27"/>
      <c r="K44" s="27"/>
    </row>
    <row r="45" spans="6:11">
      <c r="F45" s="27"/>
      <c r="I45" s="27"/>
      <c r="K45" s="27"/>
    </row>
    <row r="46" spans="6:11">
      <c r="F46" s="27"/>
      <c r="I46" s="27"/>
      <c r="K46" s="27"/>
    </row>
    <row r="47" spans="6:11">
      <c r="F47" s="27"/>
      <c r="I47" s="27"/>
      <c r="K47" s="27"/>
    </row>
    <row r="48" spans="6:11">
      <c r="F48" s="27"/>
      <c r="I48" s="27"/>
      <c r="K48" s="27"/>
    </row>
    <row r="49" spans="6:11">
      <c r="F49" s="27"/>
      <c r="I49" s="27"/>
      <c r="K49" s="27"/>
    </row>
    <row r="50" spans="6:11">
      <c r="F50" s="27"/>
      <c r="I50" s="27"/>
      <c r="K50" s="27"/>
    </row>
    <row r="51" spans="6:11">
      <c r="F51" s="27"/>
      <c r="I51" s="27"/>
      <c r="K51" s="27"/>
    </row>
  </sheetData>
  <mergeCells count="7">
    <mergeCell ref="P2:R2"/>
    <mergeCell ref="A29:K29"/>
    <mergeCell ref="A30:N30"/>
    <mergeCell ref="J1:N1"/>
    <mergeCell ref="D2:H2"/>
    <mergeCell ref="J2:K2"/>
    <mergeCell ref="M2: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CB8-06C6-1F4E-92F5-AF51860EC707}">
  <dimension ref="A1:N13"/>
  <sheetViews>
    <sheetView showGridLines="0" zoomScale="177" workbookViewId="0">
      <selection activeCell="H2" sqref="H2"/>
    </sheetView>
  </sheetViews>
  <sheetFormatPr baseColWidth="10" defaultRowHeight="16"/>
  <cols>
    <col min="1" max="1" width="12.5" bestFit="1" customWidth="1"/>
    <col min="2" max="2" width="22" bestFit="1" customWidth="1"/>
    <col min="5" max="5" width="11.6640625" customWidth="1"/>
    <col min="9" max="9" width="2" customWidth="1"/>
    <col min="10" max="11" width="18.1640625" bestFit="1" customWidth="1"/>
  </cols>
  <sheetData>
    <row r="1" spans="1:14">
      <c r="B1" s="62" t="s">
        <v>194</v>
      </c>
      <c r="C1" s="62"/>
      <c r="D1" s="62"/>
      <c r="E1" s="62"/>
      <c r="F1" s="62"/>
      <c r="G1" s="62"/>
      <c r="H1" s="38"/>
      <c r="J1" s="61" t="s">
        <v>195</v>
      </c>
      <c r="K1" s="61"/>
    </row>
    <row r="2" spans="1:14" ht="19">
      <c r="A2" s="40" t="s">
        <v>196</v>
      </c>
      <c r="B2" s="29" t="s">
        <v>369</v>
      </c>
      <c r="C2" s="29" t="s">
        <v>135</v>
      </c>
      <c r="D2" s="29" t="s">
        <v>370</v>
      </c>
      <c r="E2" s="30" t="s">
        <v>294</v>
      </c>
      <c r="F2" s="30" t="s">
        <v>295</v>
      </c>
      <c r="G2" s="30" t="s">
        <v>293</v>
      </c>
      <c r="H2" s="7" t="s">
        <v>302</v>
      </c>
      <c r="J2" s="29" t="s">
        <v>369</v>
      </c>
      <c r="K2" s="29" t="s">
        <v>135</v>
      </c>
    </row>
    <row r="3" spans="1:14">
      <c r="A3" t="s">
        <v>197</v>
      </c>
      <c r="B3" s="10" t="s">
        <v>296</v>
      </c>
      <c r="C3" s="31">
        <v>5.0467085460913097E-103</v>
      </c>
      <c r="D3">
        <v>7.5999999999999998E-2</v>
      </c>
      <c r="E3">
        <v>2476.4</v>
      </c>
      <c r="F3">
        <v>2940.9</v>
      </c>
      <c r="G3">
        <v>0.91200000000000003</v>
      </c>
      <c r="H3">
        <v>0.55800000000000005</v>
      </c>
      <c r="I3" s="4"/>
      <c r="J3" s="4" t="s">
        <v>198</v>
      </c>
      <c r="K3" s="19">
        <v>0</v>
      </c>
    </row>
    <row r="4" spans="1:14">
      <c r="A4" t="s">
        <v>199</v>
      </c>
      <c r="B4" s="10" t="s">
        <v>297</v>
      </c>
      <c r="C4" s="31">
        <v>1.2222661955193901E-103</v>
      </c>
      <c r="D4">
        <v>7.2999999999999995E-2</v>
      </c>
      <c r="E4">
        <v>2473.5</v>
      </c>
      <c r="F4">
        <v>2940.9</v>
      </c>
      <c r="G4">
        <v>0.91600000000000004</v>
      </c>
      <c r="H4">
        <v>0.54700000000000004</v>
      </c>
      <c r="I4" s="4"/>
      <c r="J4" s="4" t="s">
        <v>200</v>
      </c>
      <c r="K4" s="19">
        <v>0</v>
      </c>
    </row>
    <row r="5" spans="1:14">
      <c r="A5" t="s">
        <v>201</v>
      </c>
      <c r="B5" s="10" t="s">
        <v>298</v>
      </c>
      <c r="C5" s="31">
        <v>3.5193796349187898E-3</v>
      </c>
      <c r="D5">
        <v>0.85</v>
      </c>
      <c r="E5">
        <v>2932.4</v>
      </c>
      <c r="F5">
        <v>2940.9</v>
      </c>
      <c r="G5">
        <v>0.125</v>
      </c>
      <c r="H5">
        <v>3.5999999999999997E-2</v>
      </c>
      <c r="I5" s="4"/>
      <c r="J5" s="4" t="s">
        <v>202</v>
      </c>
      <c r="K5" s="19">
        <v>2.1619E-4</v>
      </c>
    </row>
    <row r="6" spans="1:14">
      <c r="A6" t="s">
        <v>203</v>
      </c>
      <c r="B6" s="10" t="s">
        <v>299</v>
      </c>
      <c r="C6" s="31">
        <v>1.4821575698763699E-61</v>
      </c>
      <c r="D6">
        <v>0.19400000000000001</v>
      </c>
      <c r="E6">
        <v>2666.8</v>
      </c>
      <c r="F6">
        <v>2940.9</v>
      </c>
      <c r="G6">
        <v>0.80600000000000005</v>
      </c>
      <c r="H6">
        <v>0.45800000000000002</v>
      </c>
      <c r="I6" s="4"/>
      <c r="J6" s="4" t="s">
        <v>204</v>
      </c>
      <c r="K6" s="19">
        <v>0</v>
      </c>
    </row>
    <row r="7" spans="1:14">
      <c r="A7" t="s">
        <v>205</v>
      </c>
      <c r="B7" s="10" t="s">
        <v>300</v>
      </c>
      <c r="C7" s="31">
        <v>1.8253775410234701E-62</v>
      </c>
      <c r="D7">
        <v>0.185</v>
      </c>
      <c r="E7">
        <v>2662.6</v>
      </c>
      <c r="F7">
        <v>2940.9</v>
      </c>
      <c r="G7">
        <v>0.81499999999999995</v>
      </c>
      <c r="H7">
        <v>0.45600000000000002</v>
      </c>
      <c r="I7" s="4"/>
      <c r="J7" s="4" t="s">
        <v>206</v>
      </c>
      <c r="K7" s="19">
        <v>0</v>
      </c>
    </row>
    <row r="8" spans="1:14">
      <c r="A8" s="5" t="s">
        <v>207</v>
      </c>
      <c r="B8" s="8" t="s">
        <v>301</v>
      </c>
      <c r="C8" s="34">
        <v>3.0364195998551502E-3</v>
      </c>
      <c r="D8" s="5">
        <v>0.86499999999999999</v>
      </c>
      <c r="E8" s="5">
        <v>2932.1</v>
      </c>
      <c r="F8" s="5">
        <v>2940.9</v>
      </c>
      <c r="G8" s="5">
        <v>0.13</v>
      </c>
      <c r="H8" s="5">
        <v>7.1999999999999995E-2</v>
      </c>
      <c r="I8" s="7"/>
      <c r="J8" s="7" t="s">
        <v>208</v>
      </c>
      <c r="K8" s="20">
        <v>0.21664</v>
      </c>
    </row>
    <row r="12" spans="1:14">
      <c r="A12" s="59"/>
      <c r="B12" s="59"/>
      <c r="C12" s="59"/>
      <c r="D12" s="59"/>
      <c r="E12" s="59"/>
      <c r="F12" s="59"/>
      <c r="G12" s="59"/>
      <c r="H12" s="59"/>
      <c r="I12" s="59"/>
      <c r="J12" s="59"/>
      <c r="K12" s="59"/>
    </row>
    <row r="13" spans="1:14" ht="136" customHeight="1">
      <c r="A13" s="60" t="s">
        <v>371</v>
      </c>
      <c r="B13" s="60"/>
      <c r="C13" s="60"/>
      <c r="D13" s="60"/>
      <c r="E13" s="60"/>
      <c r="F13" s="60"/>
      <c r="G13" s="60"/>
      <c r="H13" s="60"/>
      <c r="I13" s="60"/>
      <c r="J13" s="60"/>
      <c r="K13" s="60"/>
      <c r="L13" s="60"/>
      <c r="M13" s="60"/>
      <c r="N13" s="60"/>
    </row>
  </sheetData>
  <mergeCells count="4">
    <mergeCell ref="B1:G1"/>
    <mergeCell ref="J1:K1"/>
    <mergeCell ref="A12:K12"/>
    <mergeCell ref="A13:N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D5AC5-6E28-BA49-84DA-55A9430D5598}">
  <dimension ref="A1:Q23"/>
  <sheetViews>
    <sheetView showGridLines="0" topLeftCell="A2" zoomScale="228" workbookViewId="0">
      <selection activeCell="A24" sqref="A24"/>
    </sheetView>
  </sheetViews>
  <sheetFormatPr baseColWidth="10" defaultRowHeight="16"/>
  <cols>
    <col min="1" max="1" width="9.6640625" bestFit="1" customWidth="1"/>
    <col min="2" max="2" width="13.1640625" customWidth="1"/>
    <col min="3" max="3" width="38.83203125" bestFit="1" customWidth="1"/>
    <col min="4" max="4" width="2.33203125" customWidth="1"/>
    <col min="5" max="5" width="20.33203125" bestFit="1" customWidth="1"/>
    <col min="8" max="8" width="6.1640625" customWidth="1"/>
    <col min="11" max="11" width="10.6640625" customWidth="1"/>
    <col min="12" max="12" width="2.83203125" customWidth="1"/>
    <col min="13" max="13" width="18.6640625" bestFit="1" customWidth="1"/>
    <col min="14" max="14" width="20.83203125" customWidth="1"/>
    <col min="15" max="15" width="8.5" bestFit="1" customWidth="1"/>
  </cols>
  <sheetData>
    <row r="1" spans="1:17">
      <c r="E1" s="62" t="s">
        <v>194</v>
      </c>
      <c r="F1" s="62"/>
      <c r="G1" s="62"/>
      <c r="H1" s="62"/>
      <c r="I1" s="62"/>
      <c r="J1" s="62"/>
      <c r="K1" s="62"/>
      <c r="L1" s="62"/>
      <c r="M1" s="61" t="s">
        <v>195</v>
      </c>
      <c r="N1" s="61"/>
      <c r="Q1" s="32"/>
    </row>
    <row r="2" spans="1:17" ht="19">
      <c r="A2" s="8" t="s">
        <v>147</v>
      </c>
      <c r="B2" s="26" t="s">
        <v>148</v>
      </c>
      <c r="C2" s="8" t="s">
        <v>149</v>
      </c>
      <c r="D2" s="10"/>
      <c r="E2" s="29" t="s">
        <v>369</v>
      </c>
      <c r="F2" s="29" t="s">
        <v>135</v>
      </c>
      <c r="G2" s="29" t="s">
        <v>370</v>
      </c>
      <c r="H2" s="30" t="s">
        <v>294</v>
      </c>
      <c r="I2" s="30" t="s">
        <v>295</v>
      </c>
      <c r="J2" s="7" t="s">
        <v>293</v>
      </c>
      <c r="K2" s="7" t="s">
        <v>302</v>
      </c>
      <c r="L2" s="41"/>
      <c r="M2" s="29" t="s">
        <v>369</v>
      </c>
      <c r="N2" s="29" t="s">
        <v>135</v>
      </c>
      <c r="P2" s="32" t="s">
        <v>283</v>
      </c>
    </row>
    <row r="3" spans="1:17">
      <c r="A3" t="s">
        <v>158</v>
      </c>
      <c r="B3" s="4">
        <v>1</v>
      </c>
      <c r="C3" t="s">
        <v>159</v>
      </c>
      <c r="E3" s="37" t="s">
        <v>303</v>
      </c>
      <c r="F3" s="19">
        <v>2.4298034062591699E-6</v>
      </c>
      <c r="G3" s="4">
        <v>0.74399999999999999</v>
      </c>
      <c r="H3" s="4">
        <v>2918.7</v>
      </c>
      <c r="I3" s="4">
        <v>2940.9</v>
      </c>
      <c r="J3" s="4">
        <v>0.254</v>
      </c>
      <c r="K3" s="4">
        <v>0.105</v>
      </c>
      <c r="L3" s="41"/>
      <c r="M3" s="4" t="s">
        <v>235</v>
      </c>
      <c r="N3" s="19">
        <v>3.0065999999999999E-9</v>
      </c>
      <c r="P3" t="s">
        <v>284</v>
      </c>
    </row>
    <row r="4" spans="1:17">
      <c r="B4" s="4">
        <v>2</v>
      </c>
      <c r="C4" t="s">
        <v>160</v>
      </c>
      <c r="E4" s="4" t="s">
        <v>304</v>
      </c>
      <c r="F4" s="18">
        <v>0.40377622983675299</v>
      </c>
      <c r="G4" s="4">
        <v>0.95199999999999996</v>
      </c>
      <c r="H4" s="4">
        <v>2940.2</v>
      </c>
      <c r="I4" s="4">
        <v>2940.9</v>
      </c>
      <c r="J4" s="4">
        <v>-7.8E-2</v>
      </c>
      <c r="K4" s="4">
        <v>6.0999999999999999E-2</v>
      </c>
      <c r="L4" s="41"/>
      <c r="M4" s="4" t="s">
        <v>236</v>
      </c>
      <c r="N4" s="19">
        <v>4.4694999999999999E-4</v>
      </c>
      <c r="P4" t="s">
        <v>284</v>
      </c>
    </row>
    <row r="5" spans="1:17">
      <c r="B5" s="4">
        <v>3</v>
      </c>
      <c r="C5" t="s">
        <v>161</v>
      </c>
      <c r="E5" s="4" t="s">
        <v>305</v>
      </c>
      <c r="F5" s="18">
        <v>7.1705777742323298E-2</v>
      </c>
      <c r="G5" s="4">
        <v>0.91</v>
      </c>
      <c r="H5" s="4">
        <v>2937.6</v>
      </c>
      <c r="I5" s="4">
        <v>2940.9</v>
      </c>
      <c r="J5" s="4">
        <v>8.2000000000000003E-2</v>
      </c>
      <c r="K5" s="4">
        <v>1.7999999999999999E-2</v>
      </c>
      <c r="L5" s="41"/>
      <c r="M5" s="4" t="s">
        <v>329</v>
      </c>
      <c r="N5" s="44">
        <v>4.4634000000000002E-3</v>
      </c>
      <c r="P5" t="s">
        <v>284</v>
      </c>
    </row>
    <row r="6" spans="1:17" ht="17" customHeight="1">
      <c r="B6" s="4">
        <v>4</v>
      </c>
      <c r="C6" t="s">
        <v>162</v>
      </c>
      <c r="E6" s="37" t="s">
        <v>281</v>
      </c>
      <c r="F6" s="19">
        <v>7.1242322202419496E-5</v>
      </c>
      <c r="G6" s="4">
        <v>0.79300000000000004</v>
      </c>
      <c r="H6" s="4">
        <v>2925.1</v>
      </c>
      <c r="I6" s="4">
        <v>2940.9</v>
      </c>
      <c r="J6" s="4">
        <v>0.22800000000000001</v>
      </c>
      <c r="K6" s="4">
        <v>7.2999999999999995E-2</v>
      </c>
      <c r="L6" s="41"/>
      <c r="M6" s="4" t="s">
        <v>237</v>
      </c>
      <c r="N6" s="19">
        <v>0</v>
      </c>
      <c r="P6" t="s">
        <v>284</v>
      </c>
    </row>
    <row r="7" spans="1:17">
      <c r="B7" s="4">
        <v>5</v>
      </c>
      <c r="C7" t="s">
        <v>163</v>
      </c>
      <c r="E7" s="4" t="s">
        <v>306</v>
      </c>
      <c r="F7" s="18">
        <v>1</v>
      </c>
      <c r="G7" s="4">
        <v>0.99</v>
      </c>
      <c r="H7" s="4">
        <v>2940.9</v>
      </c>
      <c r="I7" s="4">
        <v>2940.9</v>
      </c>
      <c r="J7" s="4">
        <v>-5.3999999999999999E-2</v>
      </c>
      <c r="K7" s="4">
        <v>-3.0000000000000001E-3</v>
      </c>
      <c r="L7" s="41"/>
      <c r="M7" s="4" t="s">
        <v>238</v>
      </c>
      <c r="N7" s="19">
        <v>2.5702000000000001E-7</v>
      </c>
      <c r="P7" t="s">
        <v>284</v>
      </c>
    </row>
    <row r="8" spans="1:17">
      <c r="B8" s="4">
        <v>6</v>
      </c>
      <c r="C8" t="s">
        <v>164</v>
      </c>
      <c r="E8" s="4" t="s">
        <v>307</v>
      </c>
      <c r="F8" s="18">
        <v>2.4843051185628101E-2</v>
      </c>
      <c r="G8" s="4">
        <v>0.874</v>
      </c>
      <c r="H8" s="4">
        <v>2935.8</v>
      </c>
      <c r="I8" s="4">
        <v>2940.9</v>
      </c>
      <c r="J8" s="4">
        <v>0.253</v>
      </c>
      <c r="K8" s="4">
        <v>4.2000000000000003E-2</v>
      </c>
      <c r="L8" s="41"/>
      <c r="M8" s="4" t="s">
        <v>239</v>
      </c>
      <c r="N8" s="18">
        <v>3.7719999999999997E-2</v>
      </c>
      <c r="P8" t="s">
        <v>284</v>
      </c>
    </row>
    <row r="9" spans="1:17">
      <c r="B9" s="4">
        <v>7</v>
      </c>
      <c r="C9" t="s">
        <v>165</v>
      </c>
      <c r="E9" s="4" t="s">
        <v>308</v>
      </c>
      <c r="F9" s="18">
        <v>6.9964809537250899E-2</v>
      </c>
      <c r="G9" s="4">
        <v>0.91300000000000003</v>
      </c>
      <c r="H9" s="4">
        <v>2937.6</v>
      </c>
      <c r="I9" s="4">
        <v>2940.9</v>
      </c>
      <c r="J9" s="4">
        <v>0.08</v>
      </c>
      <c r="K9" s="4">
        <v>3.1E-2</v>
      </c>
      <c r="L9" s="41"/>
      <c r="M9" s="4" t="s">
        <v>240</v>
      </c>
      <c r="N9" s="18">
        <v>5.3728999999999999E-2</v>
      </c>
      <c r="P9" s="33" t="s">
        <v>284</v>
      </c>
    </row>
    <row r="10" spans="1:17">
      <c r="A10" t="s">
        <v>166</v>
      </c>
      <c r="B10" s="4">
        <v>1</v>
      </c>
      <c r="C10" t="s">
        <v>167</v>
      </c>
      <c r="E10" s="4" t="s">
        <v>309</v>
      </c>
      <c r="F10" s="18">
        <v>0.29119804660876403</v>
      </c>
      <c r="G10" s="4">
        <v>0.96199999999999997</v>
      </c>
      <c r="H10" s="4">
        <v>2939.8</v>
      </c>
      <c r="I10" s="4">
        <v>2940.9</v>
      </c>
      <c r="J10" s="4">
        <v>2.1999999999999999E-2</v>
      </c>
      <c r="K10" s="4">
        <v>3.9E-2</v>
      </c>
      <c r="L10" s="41"/>
      <c r="M10" s="4" t="s">
        <v>241</v>
      </c>
      <c r="N10" s="19">
        <v>1.6269E-4</v>
      </c>
      <c r="P10" t="s">
        <v>284</v>
      </c>
    </row>
    <row r="11" spans="1:17">
      <c r="B11" s="4">
        <v>2</v>
      </c>
      <c r="C11" t="s">
        <v>168</v>
      </c>
      <c r="E11" s="4" t="s">
        <v>310</v>
      </c>
      <c r="F11" s="18">
        <v>0.53588859155997004</v>
      </c>
      <c r="G11" s="4">
        <v>0.97299999999999998</v>
      </c>
      <c r="H11" s="4">
        <v>2940.5</v>
      </c>
      <c r="I11" s="4">
        <v>2940.9</v>
      </c>
      <c r="J11" s="4">
        <v>2.8000000000000001E-2</v>
      </c>
      <c r="K11" s="4">
        <v>0.04</v>
      </c>
      <c r="L11" s="41"/>
      <c r="M11" s="4" t="s">
        <v>242</v>
      </c>
      <c r="N11" s="19">
        <v>4.6067999999999999E-4</v>
      </c>
      <c r="P11" t="s">
        <v>284</v>
      </c>
    </row>
    <row r="12" spans="1:17">
      <c r="B12" s="4">
        <v>3</v>
      </c>
      <c r="C12" t="s">
        <v>169</v>
      </c>
      <c r="E12" s="37" t="s">
        <v>311</v>
      </c>
      <c r="F12" s="19">
        <v>8.4787292374031195E-4</v>
      </c>
      <c r="G12" s="4">
        <v>0.80800000000000005</v>
      </c>
      <c r="H12" s="4">
        <v>2929.7</v>
      </c>
      <c r="I12" s="4">
        <v>2940.9</v>
      </c>
      <c r="J12" s="4">
        <v>0.317</v>
      </c>
      <c r="K12" s="4">
        <v>5.0000000000000001E-3</v>
      </c>
      <c r="L12" s="41"/>
      <c r="M12" s="4" t="s">
        <v>243</v>
      </c>
      <c r="N12" s="19">
        <v>5.5574000000000004E-6</v>
      </c>
      <c r="P12" t="s">
        <v>284</v>
      </c>
    </row>
    <row r="13" spans="1:17">
      <c r="B13" s="4">
        <v>4</v>
      </c>
      <c r="C13" t="s">
        <v>170</v>
      </c>
      <c r="E13" s="4" t="s">
        <v>282</v>
      </c>
      <c r="F13" s="18">
        <v>0.66234972089248201</v>
      </c>
      <c r="G13" s="4">
        <v>0.97599999999999998</v>
      </c>
      <c r="H13" s="4">
        <v>2940.7</v>
      </c>
      <c r="I13" s="4">
        <v>2940.9</v>
      </c>
      <c r="J13" s="4">
        <v>0.128</v>
      </c>
      <c r="K13" s="4">
        <v>-6.0000000000000001E-3</v>
      </c>
      <c r="L13" s="41"/>
      <c r="M13" s="4" t="s">
        <v>244</v>
      </c>
      <c r="N13" s="18">
        <v>0.12357</v>
      </c>
    </row>
    <row r="14" spans="1:17">
      <c r="B14" s="4">
        <v>5</v>
      </c>
      <c r="C14" t="s">
        <v>171</v>
      </c>
      <c r="E14" s="37" t="s">
        <v>312</v>
      </c>
      <c r="F14" s="19">
        <v>2.4007819993179401E-6</v>
      </c>
      <c r="G14" s="4">
        <v>0.73299999999999998</v>
      </c>
      <c r="H14" s="4">
        <v>2918.6</v>
      </c>
      <c r="I14" s="4">
        <v>2940.9</v>
      </c>
      <c r="J14" s="4">
        <v>0.28299999999999997</v>
      </c>
      <c r="K14" s="4">
        <v>0.121</v>
      </c>
      <c r="L14" s="41"/>
      <c r="M14" s="4" t="s">
        <v>245</v>
      </c>
      <c r="N14" s="19">
        <v>1.0199E-5</v>
      </c>
      <c r="P14" t="s">
        <v>284</v>
      </c>
    </row>
    <row r="15" spans="1:17">
      <c r="B15" s="4">
        <v>6</v>
      </c>
      <c r="C15" t="s">
        <v>172</v>
      </c>
      <c r="E15" s="4" t="s">
        <v>313</v>
      </c>
      <c r="F15" s="18">
        <v>0.86667110894048605</v>
      </c>
      <c r="G15" s="4">
        <v>0.99099999999999999</v>
      </c>
      <c r="H15" s="4">
        <v>2940.8</v>
      </c>
      <c r="I15" s="4">
        <v>2940.9</v>
      </c>
      <c r="J15" s="4">
        <v>-0.02</v>
      </c>
      <c r="K15" s="4">
        <v>-1.7999999999999999E-2</v>
      </c>
      <c r="L15" s="41"/>
      <c r="M15" s="4" t="s">
        <v>246</v>
      </c>
      <c r="N15" s="18">
        <v>7.8142999999999997E-3</v>
      </c>
      <c r="P15" t="s">
        <v>284</v>
      </c>
    </row>
    <row r="16" spans="1:17">
      <c r="A16" s="5"/>
      <c r="B16" s="7">
        <v>7</v>
      </c>
      <c r="C16" s="5" t="s">
        <v>173</v>
      </c>
      <c r="D16" s="5"/>
      <c r="E16" s="7" t="s">
        <v>314</v>
      </c>
      <c r="F16" s="20">
        <v>0.69823755266297205</v>
      </c>
      <c r="G16" s="7">
        <v>0.98599999999999999</v>
      </c>
      <c r="H16" s="7">
        <v>2940.7</v>
      </c>
      <c r="I16" s="7">
        <v>2940.9</v>
      </c>
      <c r="J16" s="7">
        <v>2.8000000000000001E-2</v>
      </c>
      <c r="K16" s="7">
        <v>8.3000000000000004E-2</v>
      </c>
      <c r="L16" s="41"/>
      <c r="M16" s="7" t="s">
        <v>247</v>
      </c>
      <c r="N16" s="21">
        <v>2.0851000000000001E-7</v>
      </c>
      <c r="P16" t="s">
        <v>284</v>
      </c>
    </row>
    <row r="17" spans="1:14">
      <c r="L17" s="41"/>
    </row>
    <row r="18" spans="1:14">
      <c r="L18" s="41"/>
    </row>
    <row r="19" spans="1:14" ht="19">
      <c r="L19" s="36" t="s">
        <v>372</v>
      </c>
    </row>
    <row r="20" spans="1:14">
      <c r="L20" t="s">
        <v>361</v>
      </c>
    </row>
    <row r="22" spans="1:14">
      <c r="A22" s="59"/>
      <c r="B22" s="59"/>
      <c r="C22" s="59"/>
      <c r="D22" s="59"/>
      <c r="E22" s="59"/>
      <c r="F22" s="59"/>
      <c r="G22" s="59"/>
      <c r="H22" s="59"/>
      <c r="I22" s="59"/>
      <c r="J22" s="59"/>
      <c r="K22" s="59"/>
    </row>
    <row r="23" spans="1:14" ht="121" customHeight="1">
      <c r="A23" s="60" t="s">
        <v>373</v>
      </c>
      <c r="B23" s="60"/>
      <c r="C23" s="60"/>
      <c r="D23" s="60"/>
      <c r="E23" s="60"/>
      <c r="F23" s="60"/>
      <c r="G23" s="60"/>
      <c r="H23" s="60"/>
      <c r="I23" s="60"/>
      <c r="J23" s="60"/>
      <c r="K23" s="60"/>
      <c r="L23" s="60"/>
      <c r="M23" s="60"/>
      <c r="N23" s="60"/>
    </row>
  </sheetData>
  <mergeCells count="4">
    <mergeCell ref="E1:L1"/>
    <mergeCell ref="A22:K22"/>
    <mergeCell ref="A23:N23"/>
    <mergeCell ref="M1:N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ED56-783D-694D-B07A-C79CC7D065AF}">
  <dimension ref="A1:P27"/>
  <sheetViews>
    <sheetView showGridLines="0" topLeftCell="C1" zoomScale="325" workbookViewId="0">
      <selection activeCell="A28" sqref="A28"/>
    </sheetView>
  </sheetViews>
  <sheetFormatPr baseColWidth="10" defaultRowHeight="16"/>
  <cols>
    <col min="1" max="1" width="9.83203125" customWidth="1"/>
    <col min="2" max="2" width="5.33203125" customWidth="1"/>
    <col min="3" max="3" width="33.5" bestFit="1" customWidth="1"/>
    <col min="4" max="4" width="1.6640625" customWidth="1"/>
    <col min="5" max="5" width="20" customWidth="1"/>
    <col min="8" max="8" width="10.83203125" customWidth="1"/>
    <col min="12" max="12" width="1.6640625" style="41" customWidth="1"/>
    <col min="13" max="13" width="18" bestFit="1" customWidth="1"/>
  </cols>
  <sheetData>
    <row r="1" spans="1:16">
      <c r="E1" s="62" t="s">
        <v>194</v>
      </c>
      <c r="F1" s="62"/>
      <c r="G1" s="62"/>
      <c r="H1" s="62"/>
      <c r="I1" s="62"/>
      <c r="J1" s="62"/>
      <c r="K1" s="62"/>
      <c r="L1"/>
      <c r="M1" s="61" t="s">
        <v>195</v>
      </c>
      <c r="N1" s="61"/>
    </row>
    <row r="2" spans="1:16" ht="19">
      <c r="A2" s="8" t="s">
        <v>147</v>
      </c>
      <c r="B2" s="14" t="s">
        <v>148</v>
      </c>
      <c r="C2" s="8" t="s">
        <v>149</v>
      </c>
      <c r="D2" s="10"/>
      <c r="E2" s="29" t="s">
        <v>369</v>
      </c>
      <c r="F2" s="29" t="s">
        <v>135</v>
      </c>
      <c r="G2" s="7" t="s">
        <v>315</v>
      </c>
      <c r="H2" s="42" t="s">
        <v>294</v>
      </c>
      <c r="I2" s="42" t="s">
        <v>295</v>
      </c>
      <c r="J2" s="54" t="s">
        <v>293</v>
      </c>
      <c r="K2" s="54" t="s">
        <v>302</v>
      </c>
      <c r="L2" s="43"/>
      <c r="M2" s="29" t="s">
        <v>369</v>
      </c>
      <c r="N2" s="29" t="s">
        <v>135</v>
      </c>
      <c r="P2" s="32" t="s">
        <v>283</v>
      </c>
    </row>
    <row r="3" spans="1:16">
      <c r="A3" t="s">
        <v>158</v>
      </c>
      <c r="B3" s="4">
        <v>1</v>
      </c>
      <c r="C3" t="s">
        <v>177</v>
      </c>
      <c r="E3" s="4" t="s">
        <v>316</v>
      </c>
      <c r="F3" s="44">
        <v>1.2014398314459499E-2</v>
      </c>
      <c r="G3" s="4">
        <v>0.86599999999999999</v>
      </c>
      <c r="H3" s="4">
        <v>2934.6</v>
      </c>
      <c r="I3" s="4">
        <v>2940.9</v>
      </c>
      <c r="J3" s="55">
        <v>0.182</v>
      </c>
      <c r="K3" s="55">
        <v>0.01</v>
      </c>
      <c r="M3" s="4" t="s">
        <v>209</v>
      </c>
      <c r="N3" s="19">
        <v>6.8930999999999994E-5</v>
      </c>
      <c r="P3" t="s">
        <v>284</v>
      </c>
    </row>
    <row r="4" spans="1:16">
      <c r="B4" s="4">
        <v>2</v>
      </c>
      <c r="C4" t="s">
        <v>165</v>
      </c>
      <c r="E4" s="4" t="s">
        <v>317</v>
      </c>
      <c r="F4" s="18">
        <v>0.13035463138573899</v>
      </c>
      <c r="G4" s="4">
        <v>0.94299999999999995</v>
      </c>
      <c r="H4" s="4">
        <v>2938.6</v>
      </c>
      <c r="I4" s="4">
        <v>2940.9</v>
      </c>
      <c r="J4" s="55">
        <v>0.01</v>
      </c>
      <c r="K4" s="55">
        <v>1.2999999999999999E-2</v>
      </c>
      <c r="M4" s="4" t="s">
        <v>210</v>
      </c>
      <c r="N4" s="18">
        <v>0.29133999999999999</v>
      </c>
    </row>
    <row r="5" spans="1:16">
      <c r="B5" s="4">
        <v>3</v>
      </c>
      <c r="C5" t="s">
        <v>178</v>
      </c>
      <c r="E5" s="4" t="s">
        <v>211</v>
      </c>
      <c r="F5" s="18">
        <v>0.17962399940847601</v>
      </c>
      <c r="G5" s="4">
        <v>0.92400000000000004</v>
      </c>
      <c r="H5" s="4">
        <v>2939.1</v>
      </c>
      <c r="I5" s="4">
        <v>2940.9</v>
      </c>
      <c r="J5" s="55">
        <v>0.215</v>
      </c>
      <c r="K5" s="55">
        <v>-0.03</v>
      </c>
      <c r="M5" s="4" t="s">
        <v>212</v>
      </c>
      <c r="N5" s="18">
        <v>9.8808999999999994E-2</v>
      </c>
    </row>
    <row r="6" spans="1:16">
      <c r="B6" s="4">
        <v>4</v>
      </c>
      <c r="C6" t="s">
        <v>179</v>
      </c>
      <c r="E6" s="4" t="s">
        <v>318</v>
      </c>
      <c r="F6" s="18">
        <v>1</v>
      </c>
      <c r="G6" s="4">
        <v>0.99</v>
      </c>
      <c r="H6" s="4">
        <v>2940.9</v>
      </c>
      <c r="I6" s="4">
        <v>2940.9</v>
      </c>
      <c r="J6" s="55">
        <v>-0.14199999999999999</v>
      </c>
      <c r="K6" s="55">
        <v>-2.5000000000000001E-2</v>
      </c>
      <c r="M6" s="4" t="s">
        <v>213</v>
      </c>
      <c r="N6" s="18">
        <v>0.31902000000000003</v>
      </c>
    </row>
    <row r="7" spans="1:16">
      <c r="B7" s="4">
        <v>5</v>
      </c>
      <c r="C7" t="s">
        <v>214</v>
      </c>
      <c r="E7" s="4" t="s">
        <v>215</v>
      </c>
      <c r="F7" s="18">
        <v>0.13366130174467999</v>
      </c>
      <c r="G7" s="4">
        <v>0.92</v>
      </c>
      <c r="H7" s="4">
        <v>2938.6</v>
      </c>
      <c r="I7" s="4">
        <v>2940.9</v>
      </c>
      <c r="J7" s="55">
        <v>8.4000000000000005E-2</v>
      </c>
      <c r="K7" s="55">
        <v>-1.2999999999999999E-2</v>
      </c>
      <c r="M7" s="4" t="s">
        <v>216</v>
      </c>
      <c r="N7" s="18">
        <v>0.25852999999999998</v>
      </c>
    </row>
    <row r="8" spans="1:16">
      <c r="B8" s="4">
        <v>6</v>
      </c>
      <c r="C8" t="s">
        <v>180</v>
      </c>
      <c r="E8" s="4" t="s">
        <v>319</v>
      </c>
      <c r="F8" s="18">
        <v>0.118166720218069</v>
      </c>
      <c r="G8" s="4">
        <v>0.94699999999999995</v>
      </c>
      <c r="H8" s="4">
        <v>2938.4</v>
      </c>
      <c r="I8" s="4">
        <v>2940.9</v>
      </c>
      <c r="J8" s="55">
        <v>5.5E-2</v>
      </c>
      <c r="K8" s="55">
        <v>2.8000000000000001E-2</v>
      </c>
      <c r="M8" s="4" t="s">
        <v>217</v>
      </c>
      <c r="N8" s="18">
        <v>3.3831E-2</v>
      </c>
      <c r="P8" t="s">
        <v>284</v>
      </c>
    </row>
    <row r="9" spans="1:16">
      <c r="B9" s="4">
        <v>7</v>
      </c>
      <c r="C9" t="s">
        <v>181</v>
      </c>
      <c r="E9" s="4" t="s">
        <v>277</v>
      </c>
      <c r="F9" s="18">
        <v>9.5391800504912694E-2</v>
      </c>
      <c r="G9" s="4">
        <v>0.90500000000000003</v>
      </c>
      <c r="H9" s="4">
        <v>2938.1</v>
      </c>
      <c r="I9" s="4">
        <v>2940.9</v>
      </c>
      <c r="J9" s="55">
        <v>0.106</v>
      </c>
      <c r="K9" s="55">
        <v>0.10199999999999999</v>
      </c>
      <c r="M9" s="4" t="s">
        <v>218</v>
      </c>
      <c r="N9" s="18">
        <v>4.3823999999999998E-3</v>
      </c>
      <c r="P9" t="s">
        <v>284</v>
      </c>
    </row>
    <row r="10" spans="1:16">
      <c r="B10" s="4">
        <v>8</v>
      </c>
      <c r="C10" t="s">
        <v>219</v>
      </c>
      <c r="E10" s="4" t="s">
        <v>320</v>
      </c>
      <c r="F10" s="18">
        <v>0.29002252274073198</v>
      </c>
      <c r="G10" s="4">
        <v>0.96299999999999997</v>
      </c>
      <c r="H10" s="4">
        <v>2939.8</v>
      </c>
      <c r="I10" s="4">
        <v>2940.9</v>
      </c>
      <c r="J10" s="55">
        <v>2.5000000000000001E-2</v>
      </c>
      <c r="K10" s="55">
        <v>7.9000000000000001E-2</v>
      </c>
      <c r="M10" s="4" t="s">
        <v>220</v>
      </c>
      <c r="N10" s="18">
        <v>0.25502000000000002</v>
      </c>
    </row>
    <row r="11" spans="1:16">
      <c r="B11" s="4">
        <v>9</v>
      </c>
      <c r="C11" t="s">
        <v>182</v>
      </c>
      <c r="E11" s="4" t="s">
        <v>278</v>
      </c>
      <c r="F11" s="18">
        <v>0.49515446147569597</v>
      </c>
      <c r="G11" s="4">
        <v>0.96399999999999997</v>
      </c>
      <c r="H11" s="4">
        <v>2940.4</v>
      </c>
      <c r="I11" s="4">
        <v>2940.9</v>
      </c>
      <c r="J11" s="55">
        <v>7.3999999999999996E-2</v>
      </c>
      <c r="K11" s="55">
        <v>8.9999999999999993E-3</v>
      </c>
      <c r="M11" s="4" t="s">
        <v>221</v>
      </c>
      <c r="N11" s="18">
        <v>8.1585000000000005E-2</v>
      </c>
    </row>
    <row r="12" spans="1:16">
      <c r="B12" s="4">
        <v>10</v>
      </c>
      <c r="C12" t="s">
        <v>183</v>
      </c>
      <c r="E12" s="4" t="s">
        <v>321</v>
      </c>
      <c r="F12" s="18">
        <v>0.85856117119652797</v>
      </c>
      <c r="G12" s="4">
        <v>0.98499999999999999</v>
      </c>
      <c r="H12" s="4">
        <v>2940.8</v>
      </c>
      <c r="I12" s="4">
        <v>2940.9</v>
      </c>
      <c r="J12" s="55">
        <v>-6.0999999999999999E-2</v>
      </c>
      <c r="K12" s="55">
        <v>2.1999999999999999E-2</v>
      </c>
      <c r="M12" s="4" t="s">
        <v>222</v>
      </c>
      <c r="N12" s="18">
        <v>0.5</v>
      </c>
    </row>
    <row r="13" spans="1:16">
      <c r="B13" s="4">
        <v>11</v>
      </c>
      <c r="C13" t="s">
        <v>223</v>
      </c>
      <c r="E13" s="4" t="s">
        <v>279</v>
      </c>
      <c r="F13" s="18">
        <v>8.4231979902130397E-2</v>
      </c>
      <c r="G13" s="4">
        <v>0.91</v>
      </c>
      <c r="H13" s="4">
        <v>2937.9</v>
      </c>
      <c r="I13" s="4">
        <v>2940.9</v>
      </c>
      <c r="J13" s="55">
        <v>0.11600000000000001</v>
      </c>
      <c r="K13" s="55">
        <v>5.5E-2</v>
      </c>
      <c r="M13" s="4" t="s">
        <v>224</v>
      </c>
      <c r="N13" s="19">
        <v>3.9544999999999999E-4</v>
      </c>
      <c r="P13" t="s">
        <v>284</v>
      </c>
    </row>
    <row r="14" spans="1:16">
      <c r="A14" t="s">
        <v>166</v>
      </c>
      <c r="B14" s="4">
        <v>1</v>
      </c>
      <c r="C14" t="s">
        <v>171</v>
      </c>
      <c r="E14" s="37" t="s">
        <v>322</v>
      </c>
      <c r="F14" s="19">
        <v>2.9533210960653401E-4</v>
      </c>
      <c r="G14" s="4">
        <v>0.8</v>
      </c>
      <c r="H14" s="4">
        <v>2927.8</v>
      </c>
      <c r="I14" s="4">
        <v>2940.9</v>
      </c>
      <c r="J14" s="55">
        <v>0.191</v>
      </c>
      <c r="K14" s="55">
        <v>0.09</v>
      </c>
      <c r="M14" s="4" t="s">
        <v>225</v>
      </c>
      <c r="N14" s="18">
        <v>1.4123E-2</v>
      </c>
      <c r="P14" t="s">
        <v>284</v>
      </c>
    </row>
    <row r="15" spans="1:16">
      <c r="B15" s="4">
        <v>2</v>
      </c>
      <c r="C15" t="s">
        <v>184</v>
      </c>
      <c r="E15" s="4" t="s">
        <v>323</v>
      </c>
      <c r="F15" s="18">
        <v>0.11151100982335101</v>
      </c>
      <c r="G15" s="4">
        <v>0.93799999999999994</v>
      </c>
      <c r="H15" s="4">
        <v>2938.3</v>
      </c>
      <c r="I15" s="4">
        <v>2940.9</v>
      </c>
      <c r="J15" s="55">
        <v>-1.0999999999999999E-2</v>
      </c>
      <c r="K15" s="55">
        <v>1.7000000000000001E-2</v>
      </c>
      <c r="M15" s="4" t="s">
        <v>226</v>
      </c>
      <c r="N15" s="18">
        <v>2.6735999999999999E-3</v>
      </c>
      <c r="P15" t="s">
        <v>284</v>
      </c>
    </row>
    <row r="16" spans="1:16">
      <c r="B16" s="4">
        <v>3</v>
      </c>
      <c r="C16" t="s">
        <v>185</v>
      </c>
      <c r="E16" s="37" t="s">
        <v>324</v>
      </c>
      <c r="F16" s="19">
        <v>8.4667384886134907E-5</v>
      </c>
      <c r="G16" s="4">
        <v>0.78700000000000003</v>
      </c>
      <c r="H16" s="4">
        <v>2925.4</v>
      </c>
      <c r="I16" s="4">
        <v>2940.9</v>
      </c>
      <c r="J16" s="55">
        <v>0.29299999999999998</v>
      </c>
      <c r="K16" s="55">
        <v>6.2E-2</v>
      </c>
      <c r="M16" s="4" t="s">
        <v>227</v>
      </c>
      <c r="N16" s="18">
        <v>0.12994</v>
      </c>
    </row>
    <row r="17" spans="1:16">
      <c r="B17" s="4">
        <v>4</v>
      </c>
      <c r="C17" t="s">
        <v>186</v>
      </c>
      <c r="E17" s="39" t="s">
        <v>325</v>
      </c>
      <c r="F17" s="44">
        <v>6.9783724311477001E-3</v>
      </c>
      <c r="G17" s="4">
        <v>0.875</v>
      </c>
      <c r="H17" s="4">
        <v>2933.6</v>
      </c>
      <c r="I17" s="4">
        <v>2940.9</v>
      </c>
      <c r="J17" s="55">
        <v>0.127</v>
      </c>
      <c r="K17" s="55">
        <v>7.3999999999999996E-2</v>
      </c>
      <c r="M17" s="4" t="s">
        <v>228</v>
      </c>
      <c r="N17" s="19">
        <v>2.0153E-4</v>
      </c>
      <c r="P17" t="s">
        <v>284</v>
      </c>
    </row>
    <row r="18" spans="1:16">
      <c r="B18" s="4">
        <v>5</v>
      </c>
      <c r="C18" t="s">
        <v>187</v>
      </c>
      <c r="E18" s="4" t="s">
        <v>280</v>
      </c>
      <c r="F18" s="18">
        <v>0.54553872357436495</v>
      </c>
      <c r="G18" s="4">
        <v>0.96899999999999997</v>
      </c>
      <c r="H18" s="4">
        <v>2940.5</v>
      </c>
      <c r="I18" s="4">
        <v>2940.9</v>
      </c>
      <c r="J18" s="55">
        <v>0.05</v>
      </c>
      <c r="K18" s="55">
        <v>-5.0000000000000001E-3</v>
      </c>
      <c r="M18" s="4" t="s">
        <v>229</v>
      </c>
      <c r="N18" s="18">
        <v>1.9931000000000001E-2</v>
      </c>
      <c r="P18" t="s">
        <v>284</v>
      </c>
    </row>
    <row r="19" spans="1:16">
      <c r="B19" s="4">
        <v>6</v>
      </c>
      <c r="C19" t="s">
        <v>188</v>
      </c>
      <c r="E19" s="4" t="s">
        <v>326</v>
      </c>
      <c r="F19" s="18">
        <v>0.55571920619854498</v>
      </c>
      <c r="G19" s="4">
        <v>0.97</v>
      </c>
      <c r="H19" s="4">
        <v>2940.5</v>
      </c>
      <c r="I19" s="4">
        <v>2940.9</v>
      </c>
      <c r="J19" s="55">
        <v>-5.3999999999999999E-2</v>
      </c>
      <c r="K19" s="55">
        <v>-5.0000000000000001E-3</v>
      </c>
      <c r="M19" s="4" t="s">
        <v>230</v>
      </c>
      <c r="N19" s="18">
        <v>2.4971E-2</v>
      </c>
      <c r="P19" t="s">
        <v>284</v>
      </c>
    </row>
    <row r="20" spans="1:16">
      <c r="B20" s="4">
        <v>7</v>
      </c>
      <c r="C20" t="s">
        <v>189</v>
      </c>
      <c r="E20" s="4" t="s">
        <v>231</v>
      </c>
      <c r="F20" s="18">
        <v>0.51247794444888695</v>
      </c>
      <c r="G20" s="4">
        <v>0.96499999999999997</v>
      </c>
      <c r="H20" s="4">
        <v>2940.4</v>
      </c>
      <c r="I20" s="4">
        <v>2940.9</v>
      </c>
      <c r="J20" s="55">
        <v>0.06</v>
      </c>
      <c r="K20" s="55">
        <v>-9.0999999999999998E-2</v>
      </c>
      <c r="M20" s="4" t="s">
        <v>232</v>
      </c>
      <c r="N20" s="18">
        <v>2.3767E-2</v>
      </c>
      <c r="P20" t="s">
        <v>284</v>
      </c>
    </row>
    <row r="21" spans="1:16">
      <c r="B21" s="4">
        <v>8</v>
      </c>
      <c r="C21" t="s">
        <v>190</v>
      </c>
      <c r="E21" s="4" t="s">
        <v>327</v>
      </c>
      <c r="F21" s="18">
        <v>0.35466636564528897</v>
      </c>
      <c r="G21" s="4">
        <v>0.97099999999999997</v>
      </c>
      <c r="H21" s="4">
        <v>2940</v>
      </c>
      <c r="I21" s="4">
        <v>2940.9</v>
      </c>
      <c r="J21" s="55">
        <v>3.3000000000000002E-2</v>
      </c>
      <c r="K21" s="55">
        <v>-6.4000000000000001E-2</v>
      </c>
      <c r="M21" s="4" t="s">
        <v>233</v>
      </c>
      <c r="N21" s="18">
        <v>0.5</v>
      </c>
    </row>
    <row r="22" spans="1:16">
      <c r="A22" s="5"/>
      <c r="B22" s="7">
        <v>9</v>
      </c>
      <c r="C22" s="5" t="s">
        <v>191</v>
      </c>
      <c r="D22" s="5"/>
      <c r="E22" s="7" t="s">
        <v>328</v>
      </c>
      <c r="F22" s="20">
        <v>1</v>
      </c>
      <c r="G22" s="7">
        <v>1</v>
      </c>
      <c r="H22" s="7">
        <v>2940.9</v>
      </c>
      <c r="I22" s="7">
        <v>2940.9</v>
      </c>
      <c r="J22" s="54">
        <v>7.0999999999999994E-2</v>
      </c>
      <c r="K22" s="54">
        <v>-0.121</v>
      </c>
      <c r="M22" s="7" t="s">
        <v>234</v>
      </c>
      <c r="N22" s="20">
        <v>8.9533000000000008E-3</v>
      </c>
      <c r="P22" t="s">
        <v>284</v>
      </c>
    </row>
    <row r="26" spans="1:16">
      <c r="A26" s="59"/>
      <c r="B26" s="59"/>
      <c r="C26" s="59"/>
      <c r="D26" s="59"/>
      <c r="E26" s="59"/>
      <c r="F26" s="59"/>
      <c r="G26" s="59"/>
      <c r="H26" s="59"/>
      <c r="I26" s="59"/>
      <c r="J26" s="59"/>
      <c r="K26" s="59"/>
      <c r="L26" s="59"/>
      <c r="M26" s="59"/>
      <c r="N26" s="59"/>
    </row>
    <row r="27" spans="1:16" ht="115" customHeight="1">
      <c r="A27" s="60" t="s">
        <v>374</v>
      </c>
      <c r="B27" s="60"/>
      <c r="C27" s="60"/>
      <c r="D27" s="60"/>
      <c r="E27" s="60"/>
      <c r="F27" s="60"/>
      <c r="G27" s="60"/>
      <c r="H27" s="60"/>
      <c r="I27" s="60"/>
      <c r="J27" s="60"/>
      <c r="K27" s="60"/>
      <c r="L27" s="60"/>
      <c r="M27" s="60"/>
      <c r="N27" s="60"/>
    </row>
  </sheetData>
  <mergeCells count="4">
    <mergeCell ref="E1:K1"/>
    <mergeCell ref="M1:N1"/>
    <mergeCell ref="A26:N26"/>
    <mergeCell ref="A27:N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1A-samples</vt:lpstr>
      <vt:lpstr>1B-scanners</vt:lpstr>
      <vt:lpstr>1C-pedigrees</vt:lpstr>
      <vt:lpstr>1D-vertex_v_Desikan</vt:lpstr>
      <vt:lpstr>1E-lifespan (area)</vt:lpstr>
      <vt:lpstr>1F-lifespan (thick)</vt:lpstr>
      <vt:lpstr>1G-heritability (global)</vt:lpstr>
      <vt:lpstr>1H-heritability (area)</vt:lpstr>
      <vt:lpstr>1I-heritability (thick)</vt:lpstr>
      <vt:lpstr>1J-ind_diffs (area)</vt:lpstr>
      <vt:lpstr>1K-ind_diffs (thick)</vt:lpstr>
      <vt:lpstr>1L-cognitive_weights</vt:lpstr>
      <vt:lpstr>1M-DATAACCESS</vt:lpstr>
      <vt:lpstr>'1H-heritability (area)'!_Toc95900949</vt:lpstr>
      <vt:lpstr>'1I-heritability (thick)'!_Toc95900950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Michael Roe</dc:creator>
  <cp:lastModifiedBy>James Michael Roe</cp:lastModifiedBy>
  <dcterms:created xsi:type="dcterms:W3CDTF">2022-02-16T09:40:54Z</dcterms:created>
  <dcterms:modified xsi:type="dcterms:W3CDTF">2023-05-26T13:29:55Z</dcterms:modified>
</cp:coreProperties>
</file>