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esktop\Source data files\Figure 4-source data 3\"/>
    </mc:Choice>
  </mc:AlternateContent>
  <xr:revisionPtr revIDLastSave="0" documentId="13_ncr:1_{F4396970-6796-49CE-AFFE-D5D0CB1F7EF7}" xr6:coauthVersionLast="47" xr6:coauthVersionMax="47" xr10:uidLastSave="{00000000-0000-0000-0000-000000000000}"/>
  <bookViews>
    <workbookView xWindow="516" yWindow="1224" windowWidth="22500" windowHeight="11136" xr2:uid="{BC3ACAA1-2F55-43CB-A42C-AAD615E82CB1}"/>
  </bookViews>
  <sheets>
    <sheet name="Figure 4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4" l="1"/>
  <c r="E54" i="4"/>
  <c r="F54" i="4"/>
  <c r="G54" i="4"/>
  <c r="H54" i="4"/>
  <c r="C54" i="4"/>
  <c r="C48" i="4"/>
  <c r="D47" i="4"/>
  <c r="C47" i="4"/>
  <c r="D37" i="4"/>
  <c r="E37" i="4"/>
  <c r="F37" i="4"/>
  <c r="G37" i="4"/>
  <c r="H37" i="4"/>
  <c r="C37" i="4"/>
  <c r="C31" i="4"/>
  <c r="D30" i="4"/>
  <c r="C30" i="4"/>
  <c r="C14" i="4" l="1"/>
  <c r="D13" i="4"/>
  <c r="C13" i="4"/>
  <c r="D20" i="4" l="1"/>
  <c r="H20" i="4"/>
  <c r="E20" i="4"/>
  <c r="C20" i="4"/>
  <c r="F20" i="4"/>
  <c r="G20" i="4"/>
</calcChain>
</file>

<file path=xl/sharedStrings.xml><?xml version="1.0" encoding="utf-8"?>
<sst xmlns="http://schemas.openxmlformats.org/spreadsheetml/2006/main" count="51" uniqueCount="29">
  <si>
    <t>Figure 4-source data 3</t>
    <phoneticPr fontId="4"/>
  </si>
  <si>
    <t>Figure 4C</t>
    <phoneticPr fontId="4"/>
  </si>
  <si>
    <t>Quantitative data of NC pUC19 from three independent experiments</t>
    <phoneticPr fontId="4"/>
  </si>
  <si>
    <t>Experiment 1</t>
    <phoneticPr fontId="4"/>
  </si>
  <si>
    <t>Input (1%)</t>
  </si>
  <si>
    <t>Input (1%)</t>
    <phoneticPr fontId="4"/>
  </si>
  <si>
    <t>Input (5%)</t>
  </si>
  <si>
    <t>Input (5%)</t>
    <phoneticPr fontId="4"/>
  </si>
  <si>
    <t>Intensity</t>
  </si>
  <si>
    <t>Intensity</t>
    <phoneticPr fontId="4"/>
  </si>
  <si>
    <t>normalized (100%)</t>
  </si>
  <si>
    <t>normalized (100%)</t>
    <phoneticPr fontId="4"/>
  </si>
  <si>
    <t>Average (100% Input)</t>
  </si>
  <si>
    <t>Average (100% Input)</t>
    <phoneticPr fontId="4"/>
  </si>
  <si>
    <t>none</t>
  </si>
  <si>
    <t>none</t>
    <phoneticPr fontId="4"/>
  </si>
  <si>
    <t>ATP</t>
  </si>
  <si>
    <t>ATP</t>
    <phoneticPr fontId="4"/>
  </si>
  <si>
    <t>AMP-PNP</t>
  </si>
  <si>
    <t>AMP-PNP</t>
    <phoneticPr fontId="4"/>
  </si>
  <si>
    <t>holo(WT)</t>
  </si>
  <si>
    <t>holo(WT)</t>
    <phoneticPr fontId="4"/>
  </si>
  <si>
    <t>holo(H-dN)</t>
  </si>
  <si>
    <t>holo(H-dN)</t>
    <phoneticPr fontId="4"/>
  </si>
  <si>
    <t>Recovery (%)</t>
  </si>
  <si>
    <t>Recovery (%)</t>
    <phoneticPr fontId="4"/>
  </si>
  <si>
    <t>Experiment 2</t>
    <phoneticPr fontId="4"/>
  </si>
  <si>
    <t>Intensity (NC pUC19)</t>
    <phoneticPr fontId="4"/>
  </si>
  <si>
    <t>Experiment 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</si>
</sst>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8563-E9FA-4EF5-AAC2-3AB54367CF73}">
  <dimension ref="A1:H54"/>
  <sheetViews>
    <sheetView tabSelected="1" zoomScale="60" zoomScaleNormal="60" workbookViewId="0">
      <selection activeCell="F8" sqref="F8"/>
    </sheetView>
  </sheetViews>
  <sheetFormatPr defaultColWidth="8.69921875" defaultRowHeight="15" x14ac:dyDescent="0.45"/>
  <cols>
    <col min="1" max="1" width="25.59765625" style="1" customWidth="1"/>
    <col min="2" max="2" width="21.09765625" style="1" customWidth="1"/>
    <col min="3" max="13" width="20.19921875" style="1" customWidth="1"/>
    <col min="14" max="14" width="20.59765625" style="1" customWidth="1"/>
    <col min="15" max="42" width="10.59765625" style="1" customWidth="1"/>
    <col min="43" max="16384" width="8.69921875" style="1"/>
  </cols>
  <sheetData>
    <row r="1" spans="1:5" x14ac:dyDescent="0.45">
      <c r="A1" s="1" t="s">
        <v>0</v>
      </c>
    </row>
    <row r="2" spans="1:5" x14ac:dyDescent="0.45">
      <c r="A2" s="5" t="s">
        <v>1</v>
      </c>
      <c r="B2" s="5"/>
    </row>
    <row r="3" spans="1:5" x14ac:dyDescent="0.45">
      <c r="A3" s="2"/>
    </row>
    <row r="4" spans="1:5" ht="15.6" x14ac:dyDescent="0.45">
      <c r="B4" s="3"/>
      <c r="C4" s="3"/>
    </row>
    <row r="5" spans="1:5" x14ac:dyDescent="0.45">
      <c r="B5" s="11" t="s">
        <v>2</v>
      </c>
      <c r="C5" s="11"/>
      <c r="D5" s="11"/>
      <c r="E5" s="11"/>
    </row>
    <row r="6" spans="1:5" ht="15.6" x14ac:dyDescent="0.45">
      <c r="B6" s="4"/>
    </row>
    <row r="8" spans="1:5" x14ac:dyDescent="0.45">
      <c r="B8" s="6" t="s">
        <v>3</v>
      </c>
    </row>
    <row r="11" spans="1:5" x14ac:dyDescent="0.45">
      <c r="B11" s="7"/>
      <c r="C11" s="8" t="s">
        <v>5</v>
      </c>
      <c r="D11" s="8" t="s">
        <v>7</v>
      </c>
    </row>
    <row r="12" spans="1:5" x14ac:dyDescent="0.45">
      <c r="B12" s="1" t="s">
        <v>9</v>
      </c>
      <c r="C12" s="1">
        <v>534.971</v>
      </c>
      <c r="D12" s="1">
        <v>3030.4560000000001</v>
      </c>
    </row>
    <row r="13" spans="1:5" x14ac:dyDescent="0.45">
      <c r="B13" s="1" t="s">
        <v>11</v>
      </c>
      <c r="C13" s="1">
        <f>C12*100</f>
        <v>53497.1</v>
      </c>
      <c r="D13" s="1">
        <f>D12*20</f>
        <v>60609.120000000003</v>
      </c>
    </row>
    <row r="14" spans="1:5" x14ac:dyDescent="0.45">
      <c r="B14" s="1" t="s">
        <v>13</v>
      </c>
      <c r="C14" s="10">
        <f>AVERAGE(C13:D13)</f>
        <v>57053.11</v>
      </c>
      <c r="D14" s="10"/>
    </row>
    <row r="17" spans="2:8" x14ac:dyDescent="0.45">
      <c r="C17" s="10" t="s">
        <v>21</v>
      </c>
      <c r="D17" s="10"/>
      <c r="E17" s="10"/>
      <c r="F17" s="10" t="s">
        <v>23</v>
      </c>
      <c r="G17" s="10"/>
      <c r="H17" s="10"/>
    </row>
    <row r="18" spans="2:8" x14ac:dyDescent="0.45">
      <c r="B18" s="7"/>
      <c r="C18" s="8" t="s">
        <v>15</v>
      </c>
      <c r="D18" s="8" t="s">
        <v>17</v>
      </c>
      <c r="E18" s="8" t="s">
        <v>19</v>
      </c>
      <c r="F18" s="8" t="s">
        <v>15</v>
      </c>
      <c r="G18" s="8" t="s">
        <v>17</v>
      </c>
      <c r="H18" s="8" t="s">
        <v>19</v>
      </c>
    </row>
    <row r="19" spans="2:8" x14ac:dyDescent="0.45">
      <c r="B19" s="1" t="s">
        <v>27</v>
      </c>
      <c r="C19" s="1">
        <v>91.313999999999993</v>
      </c>
      <c r="D19" s="1">
        <v>426.84899999999999</v>
      </c>
      <c r="E19" s="1">
        <v>137.02099999999999</v>
      </c>
      <c r="F19" s="1">
        <v>47.777999999999999</v>
      </c>
      <c r="G19" s="1">
        <v>2311.87</v>
      </c>
      <c r="H19" s="1">
        <v>77.899000000000001</v>
      </c>
    </row>
    <row r="20" spans="2:8" x14ac:dyDescent="0.45">
      <c r="B20" s="1" t="s">
        <v>25</v>
      </c>
      <c r="C20" s="9">
        <f>(C19/$C$14)*100</f>
        <v>0.16005087189813139</v>
      </c>
      <c r="D20" s="9">
        <f t="shared" ref="D20:H20" si="0">(D19/$C$14)*100</f>
        <v>0.74816079263689572</v>
      </c>
      <c r="E20" s="9">
        <f t="shared" si="0"/>
        <v>0.24016394548868589</v>
      </c>
      <c r="F20" s="9">
        <f t="shared" si="0"/>
        <v>8.3743024701019797E-2</v>
      </c>
      <c r="G20" s="9">
        <f t="shared" si="0"/>
        <v>4.0521366845733739</v>
      </c>
      <c r="H20" s="9">
        <f t="shared" si="0"/>
        <v>0.13653769268669139</v>
      </c>
    </row>
    <row r="21" spans="2:8" x14ac:dyDescent="0.45">
      <c r="C21" s="9"/>
      <c r="D21" s="9"/>
      <c r="E21" s="9"/>
      <c r="F21" s="9"/>
      <c r="G21" s="9"/>
      <c r="H21" s="9"/>
    </row>
    <row r="22" spans="2:8" x14ac:dyDescent="0.45">
      <c r="C22" s="9"/>
      <c r="D22" s="9"/>
      <c r="E22" s="9"/>
      <c r="F22" s="9"/>
      <c r="G22" s="9"/>
      <c r="H22" s="9"/>
    </row>
    <row r="25" spans="2:8" x14ac:dyDescent="0.45">
      <c r="B25" s="6" t="s">
        <v>26</v>
      </c>
    </row>
    <row r="28" spans="2:8" x14ac:dyDescent="0.45">
      <c r="B28" s="7"/>
      <c r="C28" s="8" t="s">
        <v>4</v>
      </c>
      <c r="D28" s="8" t="s">
        <v>6</v>
      </c>
    </row>
    <row r="29" spans="2:8" x14ac:dyDescent="0.45">
      <c r="B29" s="1" t="s">
        <v>8</v>
      </c>
      <c r="C29" s="1">
        <v>634.91999999999996</v>
      </c>
      <c r="D29" s="1">
        <v>3889.2339999999999</v>
      </c>
    </row>
    <row r="30" spans="2:8" x14ac:dyDescent="0.45">
      <c r="B30" s="1" t="s">
        <v>10</v>
      </c>
      <c r="C30" s="1">
        <f>C29*100</f>
        <v>63491.999999999993</v>
      </c>
      <c r="D30" s="1">
        <f>D29*20</f>
        <v>77784.679999999993</v>
      </c>
    </row>
    <row r="31" spans="2:8" x14ac:dyDescent="0.45">
      <c r="B31" s="1" t="s">
        <v>12</v>
      </c>
      <c r="C31" s="10">
        <f>AVERAGE(C30:D30)</f>
        <v>70638.34</v>
      </c>
      <c r="D31" s="10"/>
    </row>
    <row r="34" spans="2:8" x14ac:dyDescent="0.45">
      <c r="C34" s="10" t="s">
        <v>20</v>
      </c>
      <c r="D34" s="10"/>
      <c r="E34" s="10"/>
      <c r="F34" s="10" t="s">
        <v>22</v>
      </c>
      <c r="G34" s="10"/>
      <c r="H34" s="10"/>
    </row>
    <row r="35" spans="2:8" x14ac:dyDescent="0.45">
      <c r="B35" s="7"/>
      <c r="C35" s="8" t="s">
        <v>14</v>
      </c>
      <c r="D35" s="8" t="s">
        <v>16</v>
      </c>
      <c r="E35" s="8" t="s">
        <v>18</v>
      </c>
      <c r="F35" s="8" t="s">
        <v>14</v>
      </c>
      <c r="G35" s="8" t="s">
        <v>16</v>
      </c>
      <c r="H35" s="8" t="s">
        <v>18</v>
      </c>
    </row>
    <row r="36" spans="2:8" x14ac:dyDescent="0.45">
      <c r="B36" s="1" t="s">
        <v>27</v>
      </c>
      <c r="C36" s="1">
        <v>273.79899999999998</v>
      </c>
      <c r="D36" s="1">
        <v>1241.92</v>
      </c>
      <c r="E36" s="1">
        <v>408.38499999999999</v>
      </c>
      <c r="F36" s="1">
        <v>113.435</v>
      </c>
      <c r="G36" s="1">
        <v>3258.527</v>
      </c>
      <c r="H36" s="1">
        <v>348.38499999999999</v>
      </c>
    </row>
    <row r="37" spans="2:8" x14ac:dyDescent="0.45">
      <c r="B37" s="1" t="s">
        <v>24</v>
      </c>
      <c r="C37" s="9">
        <f>(C36/$C$31)*100</f>
        <v>0.38760678690920541</v>
      </c>
      <c r="D37" s="9">
        <f t="shared" ref="D37:H37" si="1">(D36/$C$31)*100</f>
        <v>1.7581387105076369</v>
      </c>
      <c r="E37" s="9">
        <f t="shared" si="1"/>
        <v>0.5781350467748817</v>
      </c>
      <c r="F37" s="9">
        <f t="shared" si="1"/>
        <v>0.16058559700015601</v>
      </c>
      <c r="G37" s="9">
        <f t="shared" si="1"/>
        <v>4.6129722187695812</v>
      </c>
      <c r="H37" s="9">
        <f t="shared" si="1"/>
        <v>0.49319533839555119</v>
      </c>
    </row>
    <row r="42" spans="2:8" x14ac:dyDescent="0.45">
      <c r="B42" s="6" t="s">
        <v>28</v>
      </c>
    </row>
    <row r="45" spans="2:8" x14ac:dyDescent="0.45">
      <c r="B45" s="7"/>
      <c r="C45" s="8" t="s">
        <v>4</v>
      </c>
      <c r="D45" s="8" t="s">
        <v>6</v>
      </c>
    </row>
    <row r="46" spans="2:8" x14ac:dyDescent="0.45">
      <c r="B46" s="1" t="s">
        <v>8</v>
      </c>
      <c r="C46" s="1">
        <v>540.50599999999997</v>
      </c>
      <c r="D46" s="1">
        <v>3677.82</v>
      </c>
    </row>
    <row r="47" spans="2:8" x14ac:dyDescent="0.45">
      <c r="B47" s="1" t="s">
        <v>10</v>
      </c>
      <c r="C47" s="1">
        <f>C46*100</f>
        <v>54050.6</v>
      </c>
      <c r="D47" s="1">
        <f>D46*20</f>
        <v>73556.400000000009</v>
      </c>
    </row>
    <row r="48" spans="2:8" x14ac:dyDescent="0.45">
      <c r="B48" s="1" t="s">
        <v>12</v>
      </c>
      <c r="C48" s="10">
        <f>AVERAGE(C47:D47)</f>
        <v>63803.5</v>
      </c>
      <c r="D48" s="10"/>
    </row>
    <row r="51" spans="2:8" x14ac:dyDescent="0.45">
      <c r="C51" s="10" t="s">
        <v>20</v>
      </c>
      <c r="D51" s="10"/>
      <c r="E51" s="10"/>
      <c r="F51" s="10" t="s">
        <v>22</v>
      </c>
      <c r="G51" s="10"/>
      <c r="H51" s="10"/>
    </row>
    <row r="52" spans="2:8" x14ac:dyDescent="0.45">
      <c r="B52" s="7"/>
      <c r="C52" s="8" t="s">
        <v>14</v>
      </c>
      <c r="D52" s="8" t="s">
        <v>16</v>
      </c>
      <c r="E52" s="8" t="s">
        <v>18</v>
      </c>
      <c r="F52" s="8" t="s">
        <v>14</v>
      </c>
      <c r="G52" s="8" t="s">
        <v>16</v>
      </c>
      <c r="H52" s="8" t="s">
        <v>18</v>
      </c>
    </row>
    <row r="53" spans="2:8" x14ac:dyDescent="0.45">
      <c r="B53" s="1" t="s">
        <v>27</v>
      </c>
      <c r="C53" s="1">
        <v>154.72800000000001</v>
      </c>
      <c r="D53" s="1">
        <v>1070.92</v>
      </c>
      <c r="E53" s="1">
        <v>301.26299999999998</v>
      </c>
      <c r="F53" s="1">
        <v>103.021</v>
      </c>
      <c r="G53" s="1">
        <v>3166.991</v>
      </c>
      <c r="H53" s="1">
        <v>204.26300000000001</v>
      </c>
    </row>
    <row r="54" spans="2:8" x14ac:dyDescent="0.45">
      <c r="B54" s="1" t="s">
        <v>24</v>
      </c>
      <c r="C54" s="9">
        <f>(C53/$C$48)*100</f>
        <v>0.24250707249602296</v>
      </c>
      <c r="D54" s="9">
        <f t="shared" ref="D54:H54" si="2">(D53/$C$48)*100</f>
        <v>1.678465914879278</v>
      </c>
      <c r="E54" s="9">
        <f t="shared" si="2"/>
        <v>0.47217315664501158</v>
      </c>
      <c r="F54" s="9">
        <f t="shared" si="2"/>
        <v>0.16146606377393091</v>
      </c>
      <c r="G54" s="9">
        <f t="shared" si="2"/>
        <v>4.9636634353914753</v>
      </c>
      <c r="H54" s="9">
        <f t="shared" si="2"/>
        <v>0.3201438792542729</v>
      </c>
    </row>
  </sheetData>
  <mergeCells count="10">
    <mergeCell ref="B5:E5"/>
    <mergeCell ref="C14:D14"/>
    <mergeCell ref="C48:D48"/>
    <mergeCell ref="C51:E51"/>
    <mergeCell ref="F51:H51"/>
    <mergeCell ref="C17:E17"/>
    <mergeCell ref="F17:H17"/>
    <mergeCell ref="C31:D31"/>
    <mergeCell ref="C34:E34"/>
    <mergeCell ref="F34:H34"/>
  </mergeCells>
  <phoneticPr fontId="4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Kozai</dc:creator>
  <cp:lastModifiedBy>Shoji Tane</cp:lastModifiedBy>
  <dcterms:created xsi:type="dcterms:W3CDTF">2022-04-01T02:01:27Z</dcterms:created>
  <dcterms:modified xsi:type="dcterms:W3CDTF">2022-11-15T04:38:18Z</dcterms:modified>
</cp:coreProperties>
</file>