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gold/Documents/AdminWork/Manuscripts/Actinin/Actinin_SourceDataFiles/"/>
    </mc:Choice>
  </mc:AlternateContent>
  <xr:revisionPtr revIDLastSave="0" documentId="13_ncr:1_{37F98E11-E6B1-C846-BCF2-2C7D3F1C3404}" xr6:coauthVersionLast="47" xr6:coauthVersionMax="47" xr10:uidLastSave="{00000000-0000-0000-0000-000000000000}"/>
  <bookViews>
    <workbookView xWindow="1780" yWindow="460" windowWidth="31060" windowHeight="19300" xr2:uid="{7A5CD05D-66C0-2840-99A4-59A79A6631B9}"/>
  </bookViews>
  <sheets>
    <sheet name="Figure 2 Spine Type Source Data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6" l="1"/>
  <c r="D22" i="6"/>
  <c r="E22" i="6"/>
  <c r="AF21" i="6" l="1"/>
  <c r="AG21" i="6"/>
  <c r="AH21" i="6"/>
  <c r="AI21" i="6"/>
  <c r="AJ21" i="6"/>
  <c r="AK21" i="6"/>
  <c r="AL21" i="6"/>
  <c r="AA21" i="6"/>
  <c r="AB21" i="6"/>
  <c r="AC21" i="6"/>
  <c r="AD21" i="6"/>
  <c r="AE21" i="6"/>
  <c r="W21" i="6"/>
  <c r="X21" i="6"/>
  <c r="Y21" i="6"/>
  <c r="Z21" i="6"/>
  <c r="S21" i="6"/>
  <c r="T21" i="6"/>
  <c r="U21" i="6"/>
  <c r="V21" i="6"/>
  <c r="O21" i="6"/>
  <c r="P21" i="6"/>
  <c r="Q21" i="6"/>
  <c r="R21" i="6"/>
  <c r="K21" i="6"/>
  <c r="L21" i="6"/>
  <c r="M21" i="6"/>
  <c r="N21" i="6"/>
  <c r="H21" i="6"/>
  <c r="I21" i="6"/>
  <c r="J21" i="6"/>
  <c r="D21" i="6"/>
  <c r="E21" i="6"/>
  <c r="F21" i="6"/>
  <c r="G21" i="6"/>
  <c r="C21" i="6"/>
  <c r="C20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</calcChain>
</file>

<file path=xl/sharedStrings.xml><?xml version="1.0" encoding="utf-8"?>
<sst xmlns="http://schemas.openxmlformats.org/spreadsheetml/2006/main" count="51" uniqueCount="19">
  <si>
    <t>Mean</t>
  </si>
  <si>
    <t>SE</t>
  </si>
  <si>
    <t>Condition</t>
  </si>
  <si>
    <t>number of neurons</t>
  </si>
  <si>
    <t>Stubby</t>
  </si>
  <si>
    <t>Thin</t>
  </si>
  <si>
    <t>Mushroom</t>
  </si>
  <si>
    <t>Total</t>
  </si>
  <si>
    <t>GFP only 1 hour post NMDAR activation</t>
  </si>
  <si>
    <t>GFP only pre NMDAR activation</t>
  </si>
  <si>
    <t>GFP only 4 hours post NMDAR activation</t>
  </si>
  <si>
    <t>EF1-4 WT pre NMDAR acativation</t>
  </si>
  <si>
    <t>EF1-4 WT 1 hour post NMDAR activation</t>
  </si>
  <si>
    <t>EF1-4 WT 4 hours post NMDAR activation</t>
  </si>
  <si>
    <t>EF1-4 L854R pre NMDAR activation</t>
  </si>
  <si>
    <t>EF1-4 L854R 1 hour post NMDAR activation</t>
  </si>
  <si>
    <t>EF1-4 L854R 4 hours post NMDAR activation</t>
  </si>
  <si>
    <t>spines per 10 𝜇m</t>
  </si>
  <si>
    <t xml:space="preserve">Type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</si>
</sst>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Border="1"/>
    <xf numFmtId="0" fontId="1" fillId="0" borderId="3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0" fillId="0" borderId="1" xfId="0" applyFont="1" applyBorder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Border="1"/>
    <xf numFmtId="2" fontId="0" fillId="0" borderId="4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EE405-AADD-CA4E-BDA6-3201A8EF9C6D}">
  <dimension ref="B2:AL24"/>
  <sheetViews>
    <sheetView tabSelected="1" zoomScaleNormal="100" workbookViewId="0">
      <selection activeCell="E26" sqref="E26"/>
    </sheetView>
  </sheetViews>
  <sheetFormatPr baseColWidth="10" defaultRowHeight="16" x14ac:dyDescent="0.2"/>
  <cols>
    <col min="2" max="2" width="26" customWidth="1"/>
  </cols>
  <sheetData>
    <row r="2" spans="2:38" x14ac:dyDescent="0.2">
      <c r="B2" s="6" t="s">
        <v>2</v>
      </c>
      <c r="C2" s="5" t="s">
        <v>9</v>
      </c>
      <c r="D2" s="5"/>
      <c r="E2" s="5"/>
      <c r="F2" s="8"/>
      <c r="G2" s="5" t="s">
        <v>8</v>
      </c>
      <c r="H2" s="5"/>
      <c r="I2" s="5"/>
      <c r="J2" s="8"/>
      <c r="K2" s="5" t="s">
        <v>10</v>
      </c>
      <c r="L2" s="5"/>
      <c r="M2" s="5"/>
      <c r="N2" s="8"/>
      <c r="O2" s="5" t="s">
        <v>11</v>
      </c>
      <c r="P2" s="5"/>
      <c r="Q2" s="5"/>
      <c r="R2" s="8"/>
      <c r="S2" s="5" t="s">
        <v>12</v>
      </c>
      <c r="T2" s="5"/>
      <c r="U2" s="5"/>
      <c r="V2" s="8"/>
      <c r="W2" s="5" t="s">
        <v>13</v>
      </c>
      <c r="X2" s="5"/>
      <c r="Y2" s="5"/>
      <c r="Z2" s="8"/>
      <c r="AA2" s="5" t="s">
        <v>14</v>
      </c>
      <c r="AB2" s="5"/>
      <c r="AC2" s="5"/>
      <c r="AD2" s="8"/>
      <c r="AE2" s="5" t="s">
        <v>15</v>
      </c>
      <c r="AF2" s="5"/>
      <c r="AG2" s="5"/>
      <c r="AH2" s="8"/>
      <c r="AI2" s="5" t="s">
        <v>16</v>
      </c>
      <c r="AJ2" s="5"/>
      <c r="AK2" s="5"/>
      <c r="AL2" s="8"/>
    </row>
    <row r="3" spans="2:38" x14ac:dyDescent="0.2">
      <c r="B3" s="7" t="s">
        <v>18</v>
      </c>
      <c r="C3" s="4" t="s">
        <v>4</v>
      </c>
      <c r="D3" s="4" t="s">
        <v>5</v>
      </c>
      <c r="E3" s="4" t="s">
        <v>6</v>
      </c>
      <c r="F3" s="17" t="s">
        <v>7</v>
      </c>
      <c r="G3" s="4" t="s">
        <v>4</v>
      </c>
      <c r="H3" s="4" t="s">
        <v>5</v>
      </c>
      <c r="I3" s="4" t="s">
        <v>6</v>
      </c>
      <c r="J3" s="17" t="s">
        <v>7</v>
      </c>
      <c r="K3" s="4" t="s">
        <v>4</v>
      </c>
      <c r="L3" s="4" t="s">
        <v>5</v>
      </c>
      <c r="M3" s="4" t="s">
        <v>6</v>
      </c>
      <c r="N3" s="17" t="s">
        <v>7</v>
      </c>
      <c r="O3" s="4" t="s">
        <v>4</v>
      </c>
      <c r="P3" s="4" t="s">
        <v>5</v>
      </c>
      <c r="Q3" s="4" t="s">
        <v>6</v>
      </c>
      <c r="R3" s="17" t="s">
        <v>7</v>
      </c>
      <c r="S3" s="4" t="s">
        <v>4</v>
      </c>
      <c r="T3" s="4" t="s">
        <v>5</v>
      </c>
      <c r="U3" s="4" t="s">
        <v>6</v>
      </c>
      <c r="V3" s="17" t="s">
        <v>7</v>
      </c>
      <c r="W3" s="4" t="s">
        <v>4</v>
      </c>
      <c r="X3" s="4" t="s">
        <v>5</v>
      </c>
      <c r="Y3" s="4" t="s">
        <v>6</v>
      </c>
      <c r="Z3" s="17" t="s">
        <v>7</v>
      </c>
      <c r="AA3" s="4" t="s">
        <v>4</v>
      </c>
      <c r="AB3" s="4" t="s">
        <v>5</v>
      </c>
      <c r="AC3" s="4" t="s">
        <v>6</v>
      </c>
      <c r="AD3" s="17" t="s">
        <v>7</v>
      </c>
      <c r="AE3" s="4" t="s">
        <v>4</v>
      </c>
      <c r="AF3" s="4" t="s">
        <v>5</v>
      </c>
      <c r="AG3" s="4" t="s">
        <v>6</v>
      </c>
      <c r="AH3" s="17" t="s">
        <v>7</v>
      </c>
      <c r="AI3" s="4" t="s">
        <v>4</v>
      </c>
      <c r="AJ3" s="4" t="s">
        <v>5</v>
      </c>
      <c r="AK3" s="4" t="s">
        <v>6</v>
      </c>
      <c r="AL3" s="17" t="s">
        <v>7</v>
      </c>
    </row>
    <row r="4" spans="2:38" x14ac:dyDescent="0.2">
      <c r="B4" s="10" t="s">
        <v>17</v>
      </c>
      <c r="C4" s="11">
        <v>1.6712687109431767</v>
      </c>
      <c r="D4" s="11">
        <v>0.65397471297776488</v>
      </c>
      <c r="E4" s="11">
        <v>0.5449789274814707</v>
      </c>
      <c r="F4" s="2">
        <v>2.8702223514024121</v>
      </c>
      <c r="G4" s="11">
        <v>0.65827969572849621</v>
      </c>
      <c r="H4" s="11">
        <v>0.29256875365710944</v>
      </c>
      <c r="I4" s="11">
        <v>1.6822703335283793</v>
      </c>
      <c r="J4" s="2">
        <v>2.6331187829139848</v>
      </c>
      <c r="K4" s="11">
        <v>0.14287755393627663</v>
      </c>
      <c r="L4" s="11">
        <v>0.71438776968138318</v>
      </c>
      <c r="M4" s="11">
        <v>2.1431633090441493</v>
      </c>
      <c r="N4" s="2">
        <v>3.000428632661809</v>
      </c>
      <c r="O4" s="11">
        <v>0.85422628454277527</v>
      </c>
      <c r="P4" s="11">
        <v>1.2813394268141631</v>
      </c>
      <c r="Q4" s="11">
        <v>0</v>
      </c>
      <c r="R4" s="2">
        <v>2.1830227271648703</v>
      </c>
      <c r="S4" s="11">
        <v>0.66163196249491962</v>
      </c>
      <c r="T4" s="11">
        <v>0.47259425892494256</v>
      </c>
      <c r="U4" s="11">
        <v>0.56711311070993109</v>
      </c>
      <c r="V4" s="2">
        <v>1.7013393321297932</v>
      </c>
      <c r="W4" s="11">
        <v>2.1017538773735325</v>
      </c>
      <c r="X4" s="11">
        <v>1.3045368894042617</v>
      </c>
      <c r="Y4" s="11">
        <v>0.36237135816785049</v>
      </c>
      <c r="Z4" s="2">
        <v>3.7686621249456449</v>
      </c>
      <c r="AA4" s="11">
        <v>1.3954786491766678</v>
      </c>
      <c r="AB4" s="11">
        <v>0.97683505442366725</v>
      </c>
      <c r="AC4" s="11">
        <v>0.27909572983533354</v>
      </c>
      <c r="AD4" s="2">
        <v>2.6514094334356688</v>
      </c>
      <c r="AE4" s="11">
        <v>0.65176301896630384</v>
      </c>
      <c r="AF4" s="11">
        <v>6.5176301896630373E-2</v>
      </c>
      <c r="AG4" s="11">
        <v>1.5642312455191294</v>
      </c>
      <c r="AH4" s="2">
        <v>2.2811705663820634</v>
      </c>
      <c r="AI4" s="11">
        <v>0.18724838498267951</v>
      </c>
      <c r="AJ4" s="11">
        <v>1.1234903098960771</v>
      </c>
      <c r="AK4" s="11">
        <v>1.217114502387417</v>
      </c>
      <c r="AL4" s="2">
        <v>2.5278531972661735</v>
      </c>
    </row>
    <row r="5" spans="2:38" x14ac:dyDescent="0.2">
      <c r="B5" s="8"/>
      <c r="C5" s="11">
        <v>1.6938386618674572</v>
      </c>
      <c r="D5" s="11">
        <v>7.0576610911144047E-2</v>
      </c>
      <c r="E5" s="11">
        <v>1.1998023854894488</v>
      </c>
      <c r="F5" s="2">
        <v>2.9642176582680499</v>
      </c>
      <c r="G5" s="11">
        <v>0.47824007651841227</v>
      </c>
      <c r="H5" s="11">
        <v>1.1158935118762954</v>
      </c>
      <c r="I5" s="11">
        <v>2.0723736649131199</v>
      </c>
      <c r="J5" s="2">
        <v>3.6665072533078273</v>
      </c>
      <c r="K5" s="11">
        <v>0.91697820413345554</v>
      </c>
      <c r="L5" s="11">
        <v>0.49375749453339912</v>
      </c>
      <c r="M5" s="11">
        <v>1.340198913733512</v>
      </c>
      <c r="N5" s="2">
        <v>2.7509346124003664</v>
      </c>
      <c r="O5" s="11">
        <v>0.74306166173356281</v>
      </c>
      <c r="P5" s="11">
        <v>0.3715308308667814</v>
      </c>
      <c r="Q5" s="11">
        <v>0.12384361028892715</v>
      </c>
      <c r="R5" s="2">
        <v>1.3622797131781985</v>
      </c>
      <c r="S5" s="11">
        <v>1.1801777347668558</v>
      </c>
      <c r="T5" s="11">
        <v>0.17702666021502836</v>
      </c>
      <c r="U5" s="11">
        <v>0.11801777347668559</v>
      </c>
      <c r="V5" s="2">
        <v>1.4752221684585698</v>
      </c>
      <c r="W5" s="11">
        <v>2.2400000000000002</v>
      </c>
      <c r="X5" s="11">
        <v>0.24</v>
      </c>
      <c r="Y5" s="11">
        <v>0.16</v>
      </c>
      <c r="Z5" s="2">
        <v>2.64</v>
      </c>
      <c r="AA5" s="11">
        <v>1.8134010336385891</v>
      </c>
      <c r="AB5" s="11">
        <v>0.36268020672771784</v>
      </c>
      <c r="AC5" s="11">
        <v>0.45335025840964727</v>
      </c>
      <c r="AD5" s="2">
        <v>2.6294314987759542</v>
      </c>
      <c r="AE5" s="11">
        <v>0.18221574344023322</v>
      </c>
      <c r="AF5" s="11">
        <v>0.54664723032069973</v>
      </c>
      <c r="AG5" s="11">
        <v>1.8221574344023321</v>
      </c>
      <c r="AH5" s="2">
        <v>2.5510204081632653</v>
      </c>
      <c r="AI5" s="11">
        <v>0.78074170461938852</v>
      </c>
      <c r="AJ5" s="11">
        <v>0.52049446974625901</v>
      </c>
      <c r="AK5" s="11">
        <v>0.52049446974625901</v>
      </c>
      <c r="AL5" s="2">
        <v>1.8217306441119063</v>
      </c>
    </row>
    <row r="6" spans="2:38" x14ac:dyDescent="0.2">
      <c r="B6" s="8"/>
      <c r="C6" s="11">
        <v>1.4670238550835566</v>
      </c>
      <c r="D6" s="11">
        <v>0.19135093761959432</v>
      </c>
      <c r="E6" s="11">
        <v>0.38270187523918864</v>
      </c>
      <c r="F6" s="2">
        <v>2.104860313815538</v>
      </c>
      <c r="G6" s="11">
        <v>0.64826819781441003</v>
      </c>
      <c r="H6" s="11">
        <v>1.4817558807186515</v>
      </c>
      <c r="I6" s="11">
        <v>1.2965363956288201</v>
      </c>
      <c r="J6" s="2">
        <v>3.4265604741618816</v>
      </c>
      <c r="K6" s="11">
        <v>0.56300989518979638</v>
      </c>
      <c r="L6" s="11">
        <v>0.93834982531632738</v>
      </c>
      <c r="M6" s="11">
        <v>2.5335445283540836</v>
      </c>
      <c r="N6" s="2">
        <v>4.0349042488602072</v>
      </c>
      <c r="O6" s="11">
        <v>1.9816771085806619</v>
      </c>
      <c r="P6" s="11">
        <v>0.60974680264020364</v>
      </c>
      <c r="Q6" s="11">
        <v>0.15243670066005091</v>
      </c>
      <c r="R6" s="2">
        <v>2.7438606118809168</v>
      </c>
      <c r="S6" s="11">
        <v>1.6826114129128409</v>
      </c>
      <c r="T6" s="11">
        <v>0.91341762415268501</v>
      </c>
      <c r="U6" s="11">
        <v>0.48074611797509736</v>
      </c>
      <c r="V6" s="2">
        <v>3.076775155040623</v>
      </c>
      <c r="W6" s="11">
        <v>1.6939166298423922</v>
      </c>
      <c r="X6" s="11">
        <v>1.0310796877301518</v>
      </c>
      <c r="Y6" s="11">
        <v>0.29459419649432905</v>
      </c>
      <c r="Z6" s="2">
        <v>3.0195905140668726</v>
      </c>
      <c r="AA6" s="11">
        <v>2.5961765400047203</v>
      </c>
      <c r="AB6" s="11">
        <v>0.94406419636535288</v>
      </c>
      <c r="AC6" s="11">
        <v>0.23601604909133822</v>
      </c>
      <c r="AD6" s="2">
        <v>3.7762567854614115</v>
      </c>
      <c r="AE6" s="11">
        <v>0.22366360993066431</v>
      </c>
      <c r="AF6" s="11">
        <v>0.52188175650488333</v>
      </c>
      <c r="AG6" s="11">
        <v>1.7893088794453145</v>
      </c>
      <c r="AH6" s="2">
        <v>2.5348542458808621</v>
      </c>
      <c r="AI6" s="11">
        <v>0.86288722064026224</v>
      </c>
      <c r="AJ6" s="11">
        <v>1.5531969971524724</v>
      </c>
      <c r="AK6" s="11">
        <v>1.3806195530244199</v>
      </c>
      <c r="AL6" s="2">
        <v>3.796703770817154</v>
      </c>
    </row>
    <row r="7" spans="2:38" x14ac:dyDescent="0.2">
      <c r="B7" s="8"/>
      <c r="C7" s="11">
        <v>0.28735632183908044</v>
      </c>
      <c r="D7" s="11">
        <v>0.28735632183908044</v>
      </c>
      <c r="E7" s="11">
        <v>2.1072796934865901</v>
      </c>
      <c r="F7" s="2">
        <v>2.6819923371647509</v>
      </c>
      <c r="G7" s="11">
        <v>1.376817829790896</v>
      </c>
      <c r="H7" s="11">
        <v>0.68840891489544798</v>
      </c>
      <c r="I7" s="11">
        <v>1.6349711728766889</v>
      </c>
      <c r="J7" s="2">
        <v>3.7001979175630328</v>
      </c>
      <c r="K7" s="11">
        <v>0.2792152515746868</v>
      </c>
      <c r="L7" s="11">
        <v>1.6752915094481207</v>
      </c>
      <c r="M7" s="11">
        <v>1.814899135235464</v>
      </c>
      <c r="N7" s="2">
        <v>3.7694058962582715</v>
      </c>
      <c r="O7" s="11">
        <v>0.52042674993494664</v>
      </c>
      <c r="P7" s="11">
        <v>0.86737791655824426</v>
      </c>
      <c r="Q7" s="11">
        <v>0.52042674993494664</v>
      </c>
      <c r="R7" s="2">
        <v>1.9082314164281378</v>
      </c>
      <c r="S7" s="11">
        <v>1.2330295895715289</v>
      </c>
      <c r="T7" s="11">
        <v>0.89674879241565741</v>
      </c>
      <c r="U7" s="11">
        <v>0.56046799525978586</v>
      </c>
      <c r="V7" s="2">
        <v>2.690246377246972</v>
      </c>
      <c r="W7" s="11">
        <v>1.9120458891013383</v>
      </c>
      <c r="X7" s="11">
        <v>1.9120458891013383</v>
      </c>
      <c r="Y7" s="11">
        <v>0.10622477161674103</v>
      </c>
      <c r="Z7" s="2">
        <v>3.9303165498194179</v>
      </c>
      <c r="AA7" s="11">
        <v>1.5514003429411285</v>
      </c>
      <c r="AB7" s="11">
        <v>0.73487384665632405</v>
      </c>
      <c r="AC7" s="11">
        <v>0.24495794888544131</v>
      </c>
      <c r="AD7" s="2">
        <v>2.5312321384828937</v>
      </c>
      <c r="AE7" s="11">
        <v>2.3539655800911006</v>
      </c>
      <c r="AF7" s="11">
        <v>1.1209359905195717</v>
      </c>
      <c r="AG7" s="11">
        <v>2.2418719810391434</v>
      </c>
      <c r="AH7" s="2">
        <v>5.7167735516498155</v>
      </c>
      <c r="AI7" s="11">
        <v>9.9206349206349201E-2</v>
      </c>
      <c r="AJ7" s="11">
        <v>1.1904761904761905</v>
      </c>
      <c r="AK7" s="11">
        <v>1.5873015873015872</v>
      </c>
      <c r="AL7" s="2">
        <v>2.8769841269841274</v>
      </c>
    </row>
    <row r="8" spans="2:38" x14ac:dyDescent="0.2">
      <c r="B8" s="8"/>
      <c r="C8" s="11">
        <v>1.8309778566115464</v>
      </c>
      <c r="D8" s="11">
        <v>0.85827087028666249</v>
      </c>
      <c r="E8" s="11">
        <v>0.97270698632488406</v>
      </c>
      <c r="F8" s="2">
        <v>3.6619557132230929</v>
      </c>
      <c r="G8" s="11">
        <v>0.25851244552773472</v>
      </c>
      <c r="H8" s="11">
        <v>1.7357264199719329</v>
      </c>
      <c r="I8" s="11">
        <v>0.59088558977767935</v>
      </c>
      <c r="J8" s="2">
        <v>2.5851244552773474</v>
      </c>
      <c r="K8" s="11">
        <v>1.1132448845893113</v>
      </c>
      <c r="L8" s="11">
        <v>0.27831122114732781</v>
      </c>
      <c r="M8" s="11">
        <v>0.97408927401564749</v>
      </c>
      <c r="N8" s="2">
        <v>2.3656453797522867</v>
      </c>
      <c r="O8" s="11">
        <v>1.4329447013612975</v>
      </c>
      <c r="P8" s="11">
        <v>0.1302677001237543</v>
      </c>
      <c r="Q8" s="11">
        <v>0.45593695043314009</v>
      </c>
      <c r="R8" s="2">
        <v>2.019149351918192</v>
      </c>
      <c r="S8" s="11">
        <v>0.81541060816584798</v>
      </c>
      <c r="T8" s="11">
        <v>0.1630821216331696</v>
      </c>
      <c r="U8" s="11">
        <v>0</v>
      </c>
      <c r="V8" s="2">
        <v>0.97849272979901758</v>
      </c>
      <c r="W8" s="11">
        <v>0.99836517702262539</v>
      </c>
      <c r="X8" s="11">
        <v>0.24959129425565635</v>
      </c>
      <c r="Y8" s="11">
        <v>0.3743869413834845</v>
      </c>
      <c r="Z8" s="2">
        <v>1.6223434126617664</v>
      </c>
      <c r="AA8" s="11">
        <v>1.6599040944300998</v>
      </c>
      <c r="AB8" s="11">
        <v>1.2910365178900776</v>
      </c>
      <c r="AC8" s="11">
        <v>0.46108447067502767</v>
      </c>
      <c r="AD8" s="2">
        <v>3.4120250829952048</v>
      </c>
      <c r="AE8" s="11">
        <v>0.43809690703583637</v>
      </c>
      <c r="AF8" s="11">
        <v>1.2266713397003417</v>
      </c>
      <c r="AG8" s="11">
        <v>0.96381319547883992</v>
      </c>
      <c r="AH8" s="2">
        <v>2.6285814422150184</v>
      </c>
      <c r="AI8" s="11">
        <v>0.51773233238415739</v>
      </c>
      <c r="AJ8" s="11">
        <v>1.4669082750884459</v>
      </c>
      <c r="AK8" s="11">
        <v>1.4669082750884459</v>
      </c>
      <c r="AL8" s="2">
        <v>3.451548882561049</v>
      </c>
    </row>
    <row r="9" spans="2:38" x14ac:dyDescent="0.2">
      <c r="B9" s="8"/>
      <c r="C9" s="11">
        <v>0.53640874346251854</v>
      </c>
      <c r="D9" s="11">
        <v>0.40230655759688883</v>
      </c>
      <c r="E9" s="11">
        <v>1.4751240445219258</v>
      </c>
      <c r="F9" s="2">
        <v>2.5479415314469627</v>
      </c>
      <c r="G9" s="11">
        <v>0.92123445416858596</v>
      </c>
      <c r="H9" s="11">
        <v>4.2223245816060189</v>
      </c>
      <c r="I9" s="11">
        <v>1.9192384461845542</v>
      </c>
      <c r="J9" s="2">
        <v>7.0627974819591586</v>
      </c>
      <c r="K9" s="11">
        <v>0.86867321589325097</v>
      </c>
      <c r="L9" s="11">
        <v>0.28955773863108369</v>
      </c>
      <c r="M9" s="11">
        <v>1.1582309545243348</v>
      </c>
      <c r="N9" s="2">
        <v>2.3164619090486696</v>
      </c>
      <c r="O9" s="11">
        <v>1.0225471649879851</v>
      </c>
      <c r="P9" s="11">
        <v>0.30676414949639552</v>
      </c>
      <c r="Q9" s="11">
        <v>0.46014622424459328</v>
      </c>
      <c r="R9" s="2">
        <v>1.7894575387289737</v>
      </c>
      <c r="S9" s="11">
        <v>1.7169775539590408</v>
      </c>
      <c r="T9" s="11">
        <v>0.66037598229193872</v>
      </c>
      <c r="U9" s="11">
        <v>0.39622558937516322</v>
      </c>
      <c r="V9" s="2">
        <v>2.7735791256261426</v>
      </c>
      <c r="W9" s="11">
        <v>1.2687617650395155</v>
      </c>
      <c r="X9" s="11">
        <v>7.9297610314969721E-2</v>
      </c>
      <c r="Y9" s="11">
        <v>7.9297610314969721E-2</v>
      </c>
      <c r="Z9" s="2">
        <v>1.4273569856694548</v>
      </c>
      <c r="AA9" s="11">
        <v>1.8968787722021039</v>
      </c>
      <c r="AB9" s="11">
        <v>0.80473644881301376</v>
      </c>
      <c r="AC9" s="11">
        <v>0.63229292406736792</v>
      </c>
      <c r="AD9" s="2">
        <v>3.3339081450824852</v>
      </c>
      <c r="AE9" s="11">
        <v>8.9743335585861145E-2</v>
      </c>
      <c r="AF9" s="11">
        <v>1.8846100473030838</v>
      </c>
      <c r="AG9" s="11">
        <v>1.4358933693737783</v>
      </c>
      <c r="AH9" s="2">
        <v>3.4102467522627231</v>
      </c>
      <c r="AI9" s="11">
        <v>0.49212598425196846</v>
      </c>
      <c r="AJ9" s="11">
        <v>0.32808398950131235</v>
      </c>
      <c r="AK9" s="11">
        <v>3.2808398950131235</v>
      </c>
      <c r="AL9" s="2">
        <v>4.1010498687664043</v>
      </c>
    </row>
    <row r="10" spans="2:38" x14ac:dyDescent="0.2">
      <c r="B10" s="8"/>
      <c r="C10" s="11">
        <v>1.7673521850899743</v>
      </c>
      <c r="D10" s="11">
        <v>0.26778063410454156</v>
      </c>
      <c r="E10" s="11">
        <v>0.26778063410454156</v>
      </c>
      <c r="F10" s="2">
        <v>2.3029134532990576</v>
      </c>
      <c r="G10" s="11">
        <v>0.6184291898577613</v>
      </c>
      <c r="H10" s="11">
        <v>1.9927162784305641</v>
      </c>
      <c r="I10" s="11">
        <v>0.82457225314368165</v>
      </c>
      <c r="J10" s="2">
        <v>3.4357177214320074</v>
      </c>
      <c r="K10" s="11">
        <v>0.68578841356360554</v>
      </c>
      <c r="L10" s="11">
        <v>6.8578841356360554E-2</v>
      </c>
      <c r="M10" s="11">
        <v>1.3715768271272111</v>
      </c>
      <c r="N10" s="2">
        <v>2.1259440820471771</v>
      </c>
      <c r="O10" s="11">
        <v>1.1495721037169497</v>
      </c>
      <c r="P10" s="11">
        <v>0.76638140247796649</v>
      </c>
      <c r="Q10" s="11">
        <v>0.63865116873163874</v>
      </c>
      <c r="R10" s="2">
        <v>2.554604674926555</v>
      </c>
      <c r="S10" s="11">
        <v>1.0931663303130514</v>
      </c>
      <c r="T10" s="11">
        <v>0.81987474773478852</v>
      </c>
      <c r="U10" s="11">
        <v>0.18219438838550858</v>
      </c>
      <c r="V10" s="2">
        <v>2.1863326606261029</v>
      </c>
      <c r="W10" s="11">
        <v>1.4571948998178508</v>
      </c>
      <c r="X10" s="11">
        <v>1.4571948998178508</v>
      </c>
      <c r="Y10" s="11">
        <v>0.21857923497267759</v>
      </c>
      <c r="Z10" s="2">
        <v>3.1329690346083789</v>
      </c>
      <c r="AA10" s="11">
        <v>2.3816328474802324</v>
      </c>
      <c r="AB10" s="11">
        <v>1.5718776793369535</v>
      </c>
      <c r="AC10" s="11">
        <v>0.85738782509288369</v>
      </c>
      <c r="AD10" s="2">
        <v>4.8108983519100699</v>
      </c>
      <c r="AE10" s="11">
        <v>0.57454754380925022</v>
      </c>
      <c r="AF10" s="11">
        <v>2.0109164033323754</v>
      </c>
      <c r="AG10" s="11">
        <v>0.86182131571387532</v>
      </c>
      <c r="AH10" s="2">
        <v>3.4472852628555013</v>
      </c>
      <c r="AI10" s="11">
        <v>0.83125519534497083</v>
      </c>
      <c r="AJ10" s="11">
        <v>1.108340260459961</v>
      </c>
      <c r="AK10" s="11">
        <v>3.1864782488223882</v>
      </c>
      <c r="AL10" s="2">
        <v>5.1260737046273199</v>
      </c>
    </row>
    <row r="11" spans="2:38" x14ac:dyDescent="0.2">
      <c r="B11" s="8"/>
      <c r="C11" s="11">
        <v>1.6097602304498857</v>
      </c>
      <c r="D11" s="11">
        <v>0.84724222655257142</v>
      </c>
      <c r="E11" s="11">
        <v>0.76251800389731428</v>
      </c>
      <c r="F11" s="2">
        <v>3.2195204608997714</v>
      </c>
      <c r="G11" s="11">
        <v>0.15048908954100829</v>
      </c>
      <c r="H11" s="11">
        <v>0.90293453724604966</v>
      </c>
      <c r="I11" s="11">
        <v>0.7524454477050414</v>
      </c>
      <c r="J11" s="2">
        <v>1.8058690744920993</v>
      </c>
      <c r="K11" s="11">
        <v>0.59883282349847378</v>
      </c>
      <c r="L11" s="11">
        <v>0.59883282349847378</v>
      </c>
      <c r="M11" s="11">
        <v>1.5398558318532183</v>
      </c>
      <c r="N11" s="2">
        <v>2.7375214788501658</v>
      </c>
      <c r="O11" s="11">
        <v>0.92321718107173978</v>
      </c>
      <c r="P11" s="11">
        <v>0.75011395962078853</v>
      </c>
      <c r="Q11" s="11">
        <v>0.51930966435285364</v>
      </c>
      <c r="R11" s="2">
        <v>2.1926408050453823</v>
      </c>
      <c r="S11" s="11">
        <v>0.78505897735940944</v>
      </c>
      <c r="T11" s="11">
        <v>0.39252948867970472</v>
      </c>
      <c r="U11" s="11">
        <v>0</v>
      </c>
      <c r="V11" s="2">
        <v>1.177588466039114</v>
      </c>
      <c r="W11" s="11">
        <v>0.97452317972991798</v>
      </c>
      <c r="X11" s="11">
        <v>0.69608798552136986</v>
      </c>
      <c r="Y11" s="11">
        <v>0.41765279131282196</v>
      </c>
      <c r="Z11" s="2">
        <v>2.0882639565641097</v>
      </c>
      <c r="AA11" s="11">
        <v>1.2805736970162631</v>
      </c>
      <c r="AB11" s="11">
        <v>1.1525163273146368</v>
      </c>
      <c r="AC11" s="11">
        <v>0.7043155333589447</v>
      </c>
      <c r="AD11" s="2">
        <v>3.1374055576898447</v>
      </c>
      <c r="AE11" s="11">
        <v>2.320430334352916</v>
      </c>
      <c r="AF11" s="11">
        <v>0.63284463664170443</v>
      </c>
      <c r="AG11" s="11">
        <v>0.10547410610695074</v>
      </c>
      <c r="AH11" s="2">
        <v>3.0587490771015711</v>
      </c>
      <c r="AI11" s="11">
        <v>0.71963154864709267</v>
      </c>
      <c r="AJ11" s="11">
        <v>0</v>
      </c>
      <c r="AK11" s="11">
        <v>2.3747841105354057</v>
      </c>
      <c r="AL11" s="2">
        <v>3.0944156591824985</v>
      </c>
    </row>
    <row r="12" spans="2:38" x14ac:dyDescent="0.2">
      <c r="B12" s="8"/>
      <c r="C12" s="11">
        <v>1.0036561760699692</v>
      </c>
      <c r="D12" s="11">
        <v>0.35844863431070323</v>
      </c>
      <c r="E12" s="11">
        <v>1.4337945372428129</v>
      </c>
      <c r="F12" s="2">
        <v>2.7958993476234855</v>
      </c>
      <c r="G12" s="11">
        <v>0.68647029455816266</v>
      </c>
      <c r="H12" s="11">
        <v>1.6225661507738391</v>
      </c>
      <c r="I12" s="11">
        <v>0.81128307538691957</v>
      </c>
      <c r="J12" s="2">
        <v>3.1203195207189216</v>
      </c>
      <c r="K12" s="11">
        <v>0.23446917784250326</v>
      </c>
      <c r="L12" s="11">
        <v>1.6412842448975227</v>
      </c>
      <c r="M12" s="11">
        <v>1.9929880116612775</v>
      </c>
      <c r="N12" s="2">
        <v>3.8687414344013038</v>
      </c>
      <c r="O12" s="11">
        <v>1.8291783448886267</v>
      </c>
      <c r="P12" s="11">
        <v>0.64906328367015798</v>
      </c>
      <c r="Q12" s="11">
        <v>0.26552588877415551</v>
      </c>
      <c r="R12" s="2">
        <v>2.7437675173329401</v>
      </c>
      <c r="S12" s="11">
        <v>0.68366051372204317</v>
      </c>
      <c r="T12" s="11">
        <v>0.78132630139662085</v>
      </c>
      <c r="U12" s="11">
        <v>9.7665787674577606E-2</v>
      </c>
      <c r="V12" s="2">
        <v>1.6114854966305303</v>
      </c>
      <c r="W12" s="11">
        <v>2.2453745284713489</v>
      </c>
      <c r="X12" s="11">
        <v>2.5148194718879107</v>
      </c>
      <c r="Y12" s="11">
        <v>0.26944494341656189</v>
      </c>
      <c r="Z12" s="2">
        <v>5.0296389437758213</v>
      </c>
      <c r="AA12" s="11">
        <v>0.99568536342515768</v>
      </c>
      <c r="AB12" s="11">
        <v>1.1063170704723975</v>
      </c>
      <c r="AC12" s="11">
        <v>0.88505365637791789</v>
      </c>
      <c r="AD12" s="2">
        <v>2.9870560902754728</v>
      </c>
      <c r="AE12" s="11">
        <v>6.258885074133208E-2</v>
      </c>
      <c r="AF12" s="11">
        <v>0.75106620889598497</v>
      </c>
      <c r="AG12" s="11">
        <v>1.1891881640853095</v>
      </c>
      <c r="AH12" s="2">
        <v>2.0028432237226266</v>
      </c>
      <c r="AI12" s="11">
        <v>1.1081560283687943</v>
      </c>
      <c r="AJ12" s="11">
        <v>0.14775413711583923</v>
      </c>
      <c r="AK12" s="11">
        <v>0.44326241134751765</v>
      </c>
      <c r="AL12" s="2">
        <v>1.6991725768321511</v>
      </c>
    </row>
    <row r="13" spans="2:38" x14ac:dyDescent="0.2">
      <c r="B13" s="8"/>
      <c r="C13" s="11">
        <v>2.2214962430578242</v>
      </c>
      <c r="D13" s="11">
        <v>0.32669062397909177</v>
      </c>
      <c r="E13" s="11">
        <v>0.26135249918327341</v>
      </c>
      <c r="F13" s="2">
        <v>2.8095393662201893</v>
      </c>
      <c r="G13" s="11">
        <v>0.65472293315874064</v>
      </c>
      <c r="H13" s="11">
        <v>0.83328373311112436</v>
      </c>
      <c r="I13" s="11">
        <v>0.95232426641271362</v>
      </c>
      <c r="J13" s="2">
        <v>2.4403309326825786</v>
      </c>
      <c r="K13" s="11">
        <v>1.1799140053108126</v>
      </c>
      <c r="L13" s="11">
        <v>1.5732186737477503</v>
      </c>
      <c r="M13" s="11">
        <v>1.769871007966219</v>
      </c>
      <c r="N13" s="2">
        <v>4.5230036870247821</v>
      </c>
      <c r="O13" s="11">
        <v>1.0555946516537649</v>
      </c>
      <c r="P13" s="11">
        <v>0.70372976776917673</v>
      </c>
      <c r="Q13" s="11">
        <v>0.28149190710767069</v>
      </c>
      <c r="R13" s="2">
        <v>2.0408163265306123</v>
      </c>
      <c r="S13" s="11">
        <v>1.0170353419781337</v>
      </c>
      <c r="T13" s="11">
        <v>0.50851767098906686</v>
      </c>
      <c r="U13" s="11">
        <v>6.3564708873633358E-2</v>
      </c>
      <c r="V13" s="2">
        <v>1.5891177218408339</v>
      </c>
      <c r="W13" s="11">
        <v>0.65475633710597703</v>
      </c>
      <c r="X13" s="11">
        <v>1.1224394350388176</v>
      </c>
      <c r="Y13" s="11">
        <v>0.18707323917313629</v>
      </c>
      <c r="Z13" s="2">
        <v>2.0578056309044994</v>
      </c>
      <c r="AA13" s="11">
        <v>1.3785097583980264</v>
      </c>
      <c r="AB13" s="11">
        <v>0.870637742146122</v>
      </c>
      <c r="AC13" s="11">
        <v>0.2176594355365305</v>
      </c>
      <c r="AD13" s="2">
        <v>2.4668069360806788</v>
      </c>
      <c r="AE13" s="11">
        <v>0.52337265157293955</v>
      </c>
      <c r="AF13" s="11">
        <v>0.65421581446617449</v>
      </c>
      <c r="AG13" s="11">
        <v>0.91590214025264416</v>
      </c>
      <c r="AH13" s="2">
        <v>2.0934906062917582</v>
      </c>
      <c r="AI13" s="11">
        <v>0.35847433323774019</v>
      </c>
      <c r="AJ13" s="11">
        <v>1.2905075996558648</v>
      </c>
      <c r="AK13" s="11">
        <v>2.2942357327215372</v>
      </c>
      <c r="AL13" s="2">
        <v>3.9432176656151423</v>
      </c>
    </row>
    <row r="14" spans="2:38" x14ac:dyDescent="0.2">
      <c r="B14" s="8"/>
      <c r="C14" s="11">
        <v>1.7341506694628164</v>
      </c>
      <c r="D14" s="11">
        <v>0.72592353605420223</v>
      </c>
      <c r="E14" s="11">
        <v>1.2098725600903371</v>
      </c>
      <c r="F14" s="2">
        <v>3.6699467656073557</v>
      </c>
      <c r="G14" s="11">
        <v>0.36195164326046048</v>
      </c>
      <c r="H14" s="11">
        <v>0.50673230056464469</v>
      </c>
      <c r="I14" s="11">
        <v>0.68770812219487487</v>
      </c>
      <c r="J14" s="2">
        <v>1.5563920660199799</v>
      </c>
      <c r="K14" s="11">
        <v>0.60757442786741378</v>
      </c>
      <c r="L14" s="11">
        <v>0.47255788834132179</v>
      </c>
      <c r="M14" s="11">
        <v>1.0801323162087355</v>
      </c>
      <c r="N14" s="2">
        <v>2.160264632417471</v>
      </c>
      <c r="O14" s="11">
        <v>2.8852920478536244</v>
      </c>
      <c r="P14" s="11">
        <v>0.42223786066150598</v>
      </c>
      <c r="Q14" s="11">
        <v>0.28149190710767069</v>
      </c>
      <c r="R14" s="2">
        <v>1.9420433342218499</v>
      </c>
      <c r="S14" s="11">
        <v>0.49717233235970415</v>
      </c>
      <c r="T14" s="11">
        <v>0.6214654154496303</v>
      </c>
      <c r="U14" s="11">
        <v>0.12429308308992604</v>
      </c>
      <c r="V14" s="2">
        <v>1.2429308308992606</v>
      </c>
      <c r="W14" s="11">
        <v>0.5969792848188169</v>
      </c>
      <c r="X14" s="11">
        <v>1.0148647841919887</v>
      </c>
      <c r="Y14" s="11">
        <v>0.29848964240940845</v>
      </c>
      <c r="Z14" s="2">
        <v>1.9103337114202137</v>
      </c>
      <c r="AA14" s="11">
        <v>1.0570824524312896</v>
      </c>
      <c r="AB14" s="11">
        <v>1.2684989429175477</v>
      </c>
      <c r="AC14" s="11">
        <v>0.52854122621564481</v>
      </c>
      <c r="AD14" s="2">
        <v>2.8541226215644819</v>
      </c>
      <c r="AE14" s="11">
        <v>1.3141968252308969</v>
      </c>
      <c r="AF14" s="11">
        <v>0.56322721081324156</v>
      </c>
      <c r="AG14" s="11">
        <v>0.28161360540662078</v>
      </c>
      <c r="AH14" s="2">
        <v>2.1590376414507593</v>
      </c>
      <c r="AI14" s="11">
        <v>0.84835907776842412</v>
      </c>
      <c r="AJ14" s="11">
        <v>1.8272349367319904</v>
      </c>
      <c r="AK14" s="11">
        <v>0.65258390597571092</v>
      </c>
      <c r="AL14" s="2">
        <v>3.3281779204761253</v>
      </c>
    </row>
    <row r="15" spans="2:38" x14ac:dyDescent="0.2">
      <c r="B15" s="8"/>
      <c r="C15" s="11">
        <v>1.6849844904836673</v>
      </c>
      <c r="D15" s="11">
        <v>0.61272163290315174</v>
      </c>
      <c r="E15" s="11">
        <v>1.2637383678627503</v>
      </c>
      <c r="F15" s="2">
        <v>3.4848542871366757</v>
      </c>
      <c r="G15" s="11">
        <v>0.77694040867065495</v>
      </c>
      <c r="H15" s="11">
        <v>1.3207986947401134</v>
      </c>
      <c r="I15" s="11">
        <v>1.0100225312718514</v>
      </c>
      <c r="J15" s="2">
        <v>3.1077616346826198</v>
      </c>
      <c r="K15" s="11">
        <v>0.84921683336478582</v>
      </c>
      <c r="L15" s="11">
        <v>1.1322891111530478</v>
      </c>
      <c r="M15" s="11">
        <v>1.5097188148707303</v>
      </c>
      <c r="N15" s="2">
        <v>3.4912247593885635</v>
      </c>
      <c r="O15" s="11">
        <v>1.0847825350011866</v>
      </c>
      <c r="P15" s="11">
        <v>0.23729617953150953</v>
      </c>
      <c r="Q15" s="11">
        <v>0.16949727109393536</v>
      </c>
      <c r="R15" s="2">
        <v>1.4915759856266315</v>
      </c>
      <c r="S15" s="11">
        <v>0.83705357142857151</v>
      </c>
      <c r="T15" s="11">
        <v>0.6696428571428571</v>
      </c>
      <c r="U15" s="11">
        <v>0.27901785714285715</v>
      </c>
      <c r="V15" s="2">
        <v>1.8973214285714288</v>
      </c>
      <c r="W15" s="11">
        <v>0.86975429441182861</v>
      </c>
      <c r="X15" s="11">
        <v>1.0328332246140466</v>
      </c>
      <c r="Y15" s="11">
        <v>0.16307893020221786</v>
      </c>
      <c r="Z15" s="2">
        <v>2.0656664492280932</v>
      </c>
      <c r="AA15" s="11"/>
      <c r="AB15" s="11"/>
      <c r="AC15" s="11"/>
      <c r="AD15" s="2"/>
      <c r="AE15" s="11">
        <v>0.85490013212092952</v>
      </c>
      <c r="AF15" s="11">
        <v>0.77718193829175419</v>
      </c>
      <c r="AG15" s="11">
        <v>1.4766456827543328</v>
      </c>
      <c r="AH15" s="2">
        <v>3.1087277531670168</v>
      </c>
      <c r="AI15" s="11">
        <v>1.6392162984934819</v>
      </c>
      <c r="AJ15" s="11">
        <v>2.2636796503005225</v>
      </c>
      <c r="AK15" s="11">
        <v>0.54640543283116061</v>
      </c>
      <c r="AL15" s="2">
        <v>4.4493013816251654</v>
      </c>
    </row>
    <row r="16" spans="2:38" x14ac:dyDescent="0.2">
      <c r="B16" s="8"/>
      <c r="C16" s="11">
        <v>2.9975733929675981</v>
      </c>
      <c r="D16" s="11">
        <v>1.046771661036304</v>
      </c>
      <c r="E16" s="11">
        <v>1.6653185516486655</v>
      </c>
      <c r="F16" s="2">
        <v>5.7096636056525671</v>
      </c>
      <c r="G16" s="11">
        <v>0.21609162284808758</v>
      </c>
      <c r="H16" s="11">
        <v>0.14406108189872505</v>
      </c>
      <c r="I16" s="11">
        <v>1.0084275732910755</v>
      </c>
      <c r="J16" s="2">
        <v>1.368580278037888</v>
      </c>
      <c r="K16" s="11"/>
      <c r="L16" s="11"/>
      <c r="M16" s="11"/>
      <c r="N16" s="2"/>
      <c r="O16" s="11">
        <v>0.78197199118504312</v>
      </c>
      <c r="P16" s="11">
        <v>0.56870690268003132</v>
      </c>
      <c r="Q16" s="11">
        <v>0.42653017701002349</v>
      </c>
      <c r="R16" s="2">
        <v>1.7772090708750978</v>
      </c>
      <c r="S16" s="11">
        <v>0.97211252202442433</v>
      </c>
      <c r="T16" s="11">
        <v>0.9113554893978979</v>
      </c>
      <c r="U16" s="11">
        <v>0.36454219575915908</v>
      </c>
      <c r="V16" s="2">
        <v>2.3695242724345342</v>
      </c>
      <c r="W16" s="11">
        <v>0.73090510415397725</v>
      </c>
      <c r="X16" s="11">
        <v>1.7663540017054453</v>
      </c>
      <c r="Y16" s="11">
        <v>0.18272627603849431</v>
      </c>
      <c r="Z16" s="2">
        <v>2.6799853818979171</v>
      </c>
      <c r="AA16" s="11"/>
      <c r="AB16" s="11"/>
      <c r="AC16" s="11"/>
      <c r="AD16" s="2"/>
      <c r="AE16" s="11">
        <v>0.94082227867155899</v>
      </c>
      <c r="AF16" s="11">
        <v>0.37632891146862357</v>
      </c>
      <c r="AG16" s="11">
        <v>1.1289867344058706</v>
      </c>
      <c r="AH16" s="2">
        <v>2.5402201524132089</v>
      </c>
      <c r="AI16" s="11">
        <v>0.97928048654777844</v>
      </c>
      <c r="AJ16" s="11">
        <v>1.2369858777445624</v>
      </c>
      <c r="AK16" s="11">
        <v>1.0308215647871353</v>
      </c>
      <c r="AL16" s="2">
        <v>3.2470879290794761</v>
      </c>
    </row>
    <row r="17" spans="2:38" x14ac:dyDescent="0.2">
      <c r="B17" s="8"/>
      <c r="C17" s="11">
        <v>0.46433878157503711</v>
      </c>
      <c r="D17" s="11">
        <v>0.5572065378900446</v>
      </c>
      <c r="E17" s="11">
        <v>0.74294205052005946</v>
      </c>
      <c r="F17" s="2">
        <v>1.7644873699851411</v>
      </c>
      <c r="G17" s="11">
        <v>0.21481508001861729</v>
      </c>
      <c r="H17" s="11">
        <v>3.580251333643622E-2</v>
      </c>
      <c r="I17" s="11">
        <v>0.7160502667287244</v>
      </c>
      <c r="J17" s="2">
        <v>0.96666786008377792</v>
      </c>
      <c r="K17" s="11"/>
      <c r="L17" s="11"/>
      <c r="M17" s="11"/>
      <c r="N17" s="2"/>
      <c r="O17" s="11">
        <v>0.67855160076491272</v>
      </c>
      <c r="P17" s="11">
        <v>0.49349207328357286</v>
      </c>
      <c r="Q17" s="11">
        <v>0.37011905496267961</v>
      </c>
      <c r="R17" s="2">
        <v>1.850595274813398</v>
      </c>
      <c r="S17" s="11">
        <v>0.68273366559705062</v>
      </c>
      <c r="T17" s="11">
        <v>0.68273366559705062</v>
      </c>
      <c r="U17" s="11">
        <v>6.8273366559705062E-2</v>
      </c>
      <c r="V17" s="2">
        <v>1.5702874308732164</v>
      </c>
      <c r="W17" s="11">
        <v>0.26308866087871607</v>
      </c>
      <c r="X17" s="11">
        <v>0.73664825046040505</v>
      </c>
      <c r="Y17" s="11">
        <v>5.2617732175743226E-2</v>
      </c>
      <c r="Z17" s="2">
        <v>1.0523546435148643</v>
      </c>
      <c r="AA17" s="11"/>
      <c r="AB17" s="11"/>
      <c r="AC17" s="11"/>
      <c r="AD17" s="2"/>
      <c r="AE17" s="11">
        <v>6.8898994074686512E-2</v>
      </c>
      <c r="AF17" s="11">
        <v>1.3779798814937303</v>
      </c>
      <c r="AG17" s="11">
        <v>1.1712828992696709</v>
      </c>
      <c r="AH17" s="2">
        <v>2.6181617748380877</v>
      </c>
      <c r="AI17" s="11">
        <v>0.22169262317796373</v>
      </c>
      <c r="AJ17" s="11">
        <v>0.27711577897245465</v>
      </c>
      <c r="AK17" s="11">
        <v>1.2193094274788006</v>
      </c>
      <c r="AL17" s="2">
        <v>1.718117829629219</v>
      </c>
    </row>
    <row r="18" spans="2:38" x14ac:dyDescent="0.2">
      <c r="B18" s="8"/>
      <c r="C18" s="11"/>
      <c r="D18" s="11"/>
      <c r="E18" s="11"/>
      <c r="F18" s="2"/>
      <c r="G18" s="11">
        <v>0.68024775339228805</v>
      </c>
      <c r="H18" s="11">
        <v>0.10740754000930865</v>
      </c>
      <c r="I18" s="11">
        <v>0.37592639003258033</v>
      </c>
      <c r="J18" s="2">
        <v>1.163581683434177</v>
      </c>
      <c r="K18" s="11"/>
      <c r="L18" s="11"/>
      <c r="M18" s="11"/>
      <c r="N18" s="2"/>
      <c r="O18" s="11">
        <v>1.6698892599753912</v>
      </c>
      <c r="P18" s="11">
        <v>0.52733345051854452</v>
      </c>
      <c r="Q18" s="11">
        <v>0.35155563367902976</v>
      </c>
      <c r="R18" s="2">
        <v>2.5487783441729657</v>
      </c>
      <c r="S18" s="11"/>
      <c r="T18" s="11"/>
      <c r="U18" s="11"/>
      <c r="V18" s="2"/>
      <c r="W18" s="11">
        <v>0.33670033670033672</v>
      </c>
      <c r="X18" s="11">
        <v>0.95398428731762075</v>
      </c>
      <c r="Y18" s="11">
        <v>0.16835016835016836</v>
      </c>
      <c r="Z18" s="2">
        <v>1.4590347923681257</v>
      </c>
      <c r="AA18" s="11"/>
      <c r="AB18" s="11"/>
      <c r="AC18" s="11"/>
      <c r="AD18" s="2"/>
      <c r="AE18" s="11">
        <v>0.29114200451270111</v>
      </c>
      <c r="AF18" s="11">
        <v>1.310139020307155</v>
      </c>
      <c r="AG18" s="11">
        <v>1.1645680180508045</v>
      </c>
      <c r="AH18" s="2">
        <v>2.7658490428706606</v>
      </c>
      <c r="AI18" s="11">
        <v>0.38590172369436582</v>
      </c>
      <c r="AJ18" s="11">
        <v>0.70748649343967074</v>
      </c>
      <c r="AK18" s="11">
        <v>1.4792899408284024</v>
      </c>
      <c r="AL18" s="2">
        <v>2.5726781579624394</v>
      </c>
    </row>
    <row r="19" spans="2:38" x14ac:dyDescent="0.2">
      <c r="B19" s="9"/>
      <c r="C19" s="12"/>
      <c r="D19" s="12"/>
      <c r="E19" s="12"/>
      <c r="F19" s="13"/>
      <c r="G19" s="12"/>
      <c r="H19" s="12"/>
      <c r="I19" s="12"/>
      <c r="J19" s="13"/>
      <c r="K19" s="12"/>
      <c r="L19" s="12"/>
      <c r="M19" s="12"/>
      <c r="N19" s="13"/>
      <c r="O19" s="12"/>
      <c r="P19" s="12"/>
      <c r="Q19" s="12"/>
      <c r="R19" s="13"/>
      <c r="S19" s="12"/>
      <c r="T19" s="12"/>
      <c r="U19" s="12"/>
      <c r="V19" s="13"/>
      <c r="W19" s="12"/>
      <c r="X19" s="12"/>
      <c r="Y19" s="12"/>
      <c r="Z19" s="13"/>
      <c r="AA19" s="12"/>
      <c r="AB19" s="12"/>
      <c r="AC19" s="12"/>
      <c r="AD19" s="13"/>
      <c r="AE19" s="12">
        <v>0.96599690880989186</v>
      </c>
      <c r="AF19" s="12">
        <v>2.0285935085007729</v>
      </c>
      <c r="AG19" s="12">
        <v>2.2217928902627513</v>
      </c>
      <c r="AH19" s="13">
        <v>5.3129829984544052</v>
      </c>
      <c r="AI19" s="12">
        <v>0.30876904075751338</v>
      </c>
      <c r="AJ19" s="12">
        <v>0.61753808151502676</v>
      </c>
      <c r="AK19" s="12">
        <v>1.3379991766158914</v>
      </c>
      <c r="AL19" s="13">
        <v>2.2643062988884317</v>
      </c>
    </row>
    <row r="20" spans="2:38" x14ac:dyDescent="0.2">
      <c r="B20" s="6" t="s">
        <v>0</v>
      </c>
      <c r="C20" s="11">
        <f t="shared" ref="C20:AL20" si="0">AVERAGE(C4:C19)</f>
        <v>1.4978704513545793</v>
      </c>
      <c r="D20" s="11">
        <f t="shared" si="0"/>
        <v>0.51475867843298173</v>
      </c>
      <c r="E20" s="11">
        <f t="shared" si="0"/>
        <v>1.020707936935233</v>
      </c>
      <c r="F20" s="16">
        <f t="shared" si="0"/>
        <v>3.0420010401246462</v>
      </c>
      <c r="G20" s="11">
        <f t="shared" si="0"/>
        <v>0.5801007143236212</v>
      </c>
      <c r="H20" s="11">
        <f t="shared" si="0"/>
        <v>1.1335320595224172</v>
      </c>
      <c r="I20" s="11">
        <f t="shared" si="0"/>
        <v>1.0890023686051138</v>
      </c>
      <c r="J20" s="16">
        <f t="shared" si="0"/>
        <v>2.8026351424511522</v>
      </c>
      <c r="K20" s="11">
        <f t="shared" si="0"/>
        <v>0.66998289056369764</v>
      </c>
      <c r="L20" s="11">
        <f t="shared" si="0"/>
        <v>0.82303476181267643</v>
      </c>
      <c r="M20" s="11">
        <f t="shared" si="0"/>
        <v>1.6023557437162153</v>
      </c>
      <c r="N20" s="16">
        <f t="shared" si="0"/>
        <v>3.0953733960925898</v>
      </c>
      <c r="O20" s="11">
        <f t="shared" si="0"/>
        <v>1.2408622258168311</v>
      </c>
      <c r="P20" s="11">
        <f t="shared" si="0"/>
        <v>0.57902544711418646</v>
      </c>
      <c r="Q20" s="11">
        <f t="shared" si="0"/>
        <v>0.3344641938920877</v>
      </c>
      <c r="R20" s="16">
        <f t="shared" si="0"/>
        <v>2.076535512856315</v>
      </c>
      <c r="S20" s="11">
        <f t="shared" si="0"/>
        <v>0.98984515118952998</v>
      </c>
      <c r="T20" s="11">
        <f t="shared" si="0"/>
        <v>0.61933507685864542</v>
      </c>
      <c r="U20" s="11">
        <f t="shared" si="0"/>
        <v>0.23586585530585932</v>
      </c>
      <c r="V20" s="16">
        <f t="shared" si="0"/>
        <v>1.881445942586867</v>
      </c>
      <c r="W20" s="11">
        <f t="shared" si="0"/>
        <v>1.2229413309645449</v>
      </c>
      <c r="X20" s="11">
        <f t="shared" si="0"/>
        <v>1.0741185140907887</v>
      </c>
      <c r="Y20" s="11">
        <f t="shared" si="0"/>
        <v>0.2223258557352403</v>
      </c>
      <c r="Z20" s="16">
        <f t="shared" si="0"/>
        <v>2.5256214754296793</v>
      </c>
      <c r="AA20" s="11">
        <f t="shared" si="0"/>
        <v>1.6369748682858434</v>
      </c>
      <c r="AB20" s="11">
        <f t="shared" si="0"/>
        <v>1.0076430939148919</v>
      </c>
      <c r="AC20" s="11">
        <f t="shared" si="0"/>
        <v>0.49997773250418887</v>
      </c>
      <c r="AD20" s="16">
        <f t="shared" si="0"/>
        <v>3.1445956947049249</v>
      </c>
      <c r="AE20" s="11">
        <f t="shared" si="0"/>
        <v>0.74102154493419392</v>
      </c>
      <c r="AF20" s="11">
        <f t="shared" si="0"/>
        <v>0.99052601252854555</v>
      </c>
      <c r="AG20" s="11">
        <f t="shared" si="0"/>
        <v>1.2709094788479605</v>
      </c>
      <c r="AH20" s="16">
        <f t="shared" si="0"/>
        <v>3.0143746562324596</v>
      </c>
      <c r="AI20" s="11">
        <f t="shared" si="0"/>
        <v>0.64629239575768316</v>
      </c>
      <c r="AJ20" s="11">
        <f t="shared" si="0"/>
        <v>0.97870581548729063</v>
      </c>
      <c r="AK20" s="11">
        <f t="shared" si="0"/>
        <v>1.501153014656575</v>
      </c>
      <c r="AL20" s="16">
        <f t="shared" si="0"/>
        <v>3.1261512259015483</v>
      </c>
    </row>
    <row r="21" spans="2:38" x14ac:dyDescent="0.2">
      <c r="B21" s="6" t="s">
        <v>1</v>
      </c>
      <c r="C21" s="11">
        <f>STDEV(C4:C19)/SQRT(C22)</f>
        <v>0.19373843843310554</v>
      </c>
      <c r="D21" s="11">
        <f t="shared" ref="D21:G21" si="1">STDEV(D4:D19)/SQRT(D22)</f>
        <v>7.6818688221790818E-2</v>
      </c>
      <c r="E21" s="11">
        <f t="shared" si="1"/>
        <v>0.14867967413687042</v>
      </c>
      <c r="F21" s="2">
        <f t="shared" si="1"/>
        <v>0.25357990077916859</v>
      </c>
      <c r="G21" s="11">
        <f t="shared" si="1"/>
        <v>8.2833811309857855E-2</v>
      </c>
      <c r="H21" s="11">
        <f>STDEV(H4:H19)/SQRT(H22)</f>
        <v>0.27356395184527738</v>
      </c>
      <c r="I21" s="11">
        <f t="shared" ref="I21" si="2">STDEV(I4:I19)/SQRT(I22)</f>
        <v>0.13269892748252229</v>
      </c>
      <c r="J21" s="2">
        <f t="shared" ref="J21" si="3">STDEV(J4:J19)/SQRT(J22)</f>
        <v>0.38762242258436508</v>
      </c>
      <c r="K21" s="11">
        <f>STDEV(K4:K19)/SQRT(K22)</f>
        <v>9.6530024996081529E-2</v>
      </c>
      <c r="L21" s="11">
        <f t="shared" ref="L21" si="4">STDEV(L4:L19)/SQRT(L22)</f>
        <v>0.16310061358874295</v>
      </c>
      <c r="M21" s="11">
        <f t="shared" ref="M21" si="5">STDEV(M4:M19)/SQRT(M22)</f>
        <v>0.13440584307414369</v>
      </c>
      <c r="N21" s="2">
        <f t="shared" ref="N21" si="6">STDEV(N4:N19)/SQRT(N22)</f>
        <v>0.23579493148855846</v>
      </c>
      <c r="O21" s="11">
        <f>STDEV(O4:O19)/SQRT(O22)</f>
        <v>0.16152110350354754</v>
      </c>
      <c r="P21" s="11">
        <f t="shared" ref="P21" si="7">STDEV(P4:P19)/SQRT(P22)</f>
        <v>7.3425872940894837E-2</v>
      </c>
      <c r="Q21" s="11">
        <f t="shared" ref="Q21" si="8">STDEV(Q4:Q19)/SQRT(Q22)</f>
        <v>4.5188009801719019E-2</v>
      </c>
      <c r="R21" s="2">
        <f t="shared" ref="R21" si="9">STDEV(R4:R19)/SQRT(R22)</f>
        <v>0.10896234020866143</v>
      </c>
      <c r="S21" s="11">
        <f>STDEV(S4:S19)/SQRT(S22)</f>
        <v>9.8057164330722674E-2</v>
      </c>
      <c r="T21" s="11">
        <f t="shared" ref="T21" si="10">STDEV(T4:T19)/SQRT(T22)</f>
        <v>6.681419761535505E-2</v>
      </c>
      <c r="U21" s="11">
        <f t="shared" ref="U21" si="11">STDEV(U4:U19)/SQRT(U22)</f>
        <v>5.4296168199847748E-2</v>
      </c>
      <c r="V21" s="2">
        <f t="shared" ref="V21" si="12">STDEV(V4:V19)/SQRT(V22)</f>
        <v>0.17195309351704038</v>
      </c>
      <c r="W21" s="11">
        <f>STDEV(W4:W19)/SQRT(W22)</f>
        <v>0.176015911333778</v>
      </c>
      <c r="X21" s="11">
        <f t="shared" ref="X21" si="13">STDEV(X4:X19)/SQRT(X22)</f>
        <v>0.17047087918736026</v>
      </c>
      <c r="Y21" s="11">
        <f t="shared" ref="Y21" si="14">STDEV(Y4:Y19)/SQRT(Y22)</f>
        <v>2.8452312339461706E-2</v>
      </c>
      <c r="Z21" s="2">
        <f t="shared" ref="Z21" si="15">STDEV(Z4:Z19)/SQRT(Z22)</f>
        <v>0.28257909387872504</v>
      </c>
      <c r="AA21" s="11">
        <f>STDEV(AA4:AA19)/SQRT(AA22)</f>
        <v>0.15317198318656164</v>
      </c>
      <c r="AB21" s="11">
        <f t="shared" ref="AB21" si="16">STDEV(AB4:AB19)/SQRT(AB22)</f>
        <v>9.7828990597812568E-2</v>
      </c>
      <c r="AC21" s="11">
        <f t="shared" ref="AC21" si="17">STDEV(AC4:AC19)/SQRT(AC22)</f>
        <v>7.4038853976077332E-2</v>
      </c>
      <c r="AD21" s="2">
        <f t="shared" ref="AD21" si="18">STDEV(AD4:AD19)/SQRT(AD22)</f>
        <v>0.20750470492624754</v>
      </c>
      <c r="AE21" s="11">
        <f t="shared" ref="AE21" si="19">STDEV(AE4:AE19)/SQRT(AE22)</f>
        <v>0.18052545790890617</v>
      </c>
      <c r="AF21" s="11">
        <f>STDEV(AF4:AF19)/SQRT(AF22)</f>
        <v>0.15027556274096093</v>
      </c>
      <c r="AG21" s="11">
        <f t="shared" ref="AG21" si="20">STDEV(AG4:AG19)/SQRT(AG22)</f>
        <v>0.14927374482860437</v>
      </c>
      <c r="AH21" s="2">
        <f t="shared" ref="AH21" si="21">STDEV(AH4:AH19)/SQRT(AH22)</f>
        <v>0.26707533607795586</v>
      </c>
      <c r="AI21" s="11">
        <f t="shared" ref="AI21" si="22">STDEV(AI4:AI19)/SQRT(AI22)</f>
        <v>0.10105025044260275</v>
      </c>
      <c r="AJ21" s="11">
        <f t="shared" ref="AJ21" si="23">STDEV(AJ4:AJ19)/SQRT(AJ22)</f>
        <v>0.16025925940602301</v>
      </c>
      <c r="AK21" s="11">
        <f>STDEV(AK4:AK19)/SQRT(AK22)</f>
        <v>0.21931521582064342</v>
      </c>
      <c r="AL21" s="2">
        <f t="shared" ref="AL21" si="24">STDEV(AL4:AL19)/SQRT(AL22)</f>
        <v>0.251411898153312</v>
      </c>
    </row>
    <row r="22" spans="2:38" x14ac:dyDescent="0.2">
      <c r="B22" s="6" t="s">
        <v>3</v>
      </c>
      <c r="C22" s="1">
        <f t="shared" ref="C22:AL22" si="25">COUNT(C4:C19)</f>
        <v>14</v>
      </c>
      <c r="D22" s="1">
        <f t="shared" si="25"/>
        <v>14</v>
      </c>
      <c r="E22" s="1">
        <f t="shared" si="25"/>
        <v>14</v>
      </c>
      <c r="F22" s="14">
        <f t="shared" si="25"/>
        <v>14</v>
      </c>
      <c r="G22" s="1">
        <f t="shared" si="25"/>
        <v>15</v>
      </c>
      <c r="H22" s="1">
        <f t="shared" si="25"/>
        <v>15</v>
      </c>
      <c r="I22" s="1">
        <f t="shared" si="25"/>
        <v>15</v>
      </c>
      <c r="J22" s="14">
        <f t="shared" si="25"/>
        <v>15</v>
      </c>
      <c r="K22" s="1">
        <f t="shared" si="25"/>
        <v>12</v>
      </c>
      <c r="L22" s="1">
        <f t="shared" si="25"/>
        <v>12</v>
      </c>
      <c r="M22" s="1">
        <f t="shared" si="25"/>
        <v>12</v>
      </c>
      <c r="N22" s="14">
        <f t="shared" si="25"/>
        <v>12</v>
      </c>
      <c r="O22" s="1">
        <f t="shared" si="25"/>
        <v>15</v>
      </c>
      <c r="P22" s="1">
        <f t="shared" si="25"/>
        <v>15</v>
      </c>
      <c r="Q22" s="1">
        <f t="shared" si="25"/>
        <v>15</v>
      </c>
      <c r="R22" s="14">
        <f t="shared" si="25"/>
        <v>15</v>
      </c>
      <c r="S22" s="1">
        <f t="shared" si="25"/>
        <v>14</v>
      </c>
      <c r="T22" s="1">
        <f t="shared" si="25"/>
        <v>14</v>
      </c>
      <c r="U22" s="1">
        <f t="shared" si="25"/>
        <v>14</v>
      </c>
      <c r="V22" s="14">
        <f t="shared" si="25"/>
        <v>14</v>
      </c>
      <c r="W22" s="1">
        <f t="shared" si="25"/>
        <v>15</v>
      </c>
      <c r="X22" s="1">
        <f t="shared" si="25"/>
        <v>15</v>
      </c>
      <c r="Y22" s="1">
        <f t="shared" si="25"/>
        <v>15</v>
      </c>
      <c r="Z22" s="14">
        <f t="shared" si="25"/>
        <v>15</v>
      </c>
      <c r="AA22" s="1">
        <f t="shared" si="25"/>
        <v>11</v>
      </c>
      <c r="AB22" s="1">
        <f t="shared" si="25"/>
        <v>11</v>
      </c>
      <c r="AC22" s="1">
        <f t="shared" si="25"/>
        <v>11</v>
      </c>
      <c r="AD22" s="14">
        <f t="shared" si="25"/>
        <v>11</v>
      </c>
      <c r="AE22" s="1">
        <f t="shared" si="25"/>
        <v>16</v>
      </c>
      <c r="AF22" s="1">
        <f t="shared" si="25"/>
        <v>16</v>
      </c>
      <c r="AG22" s="1">
        <f t="shared" si="25"/>
        <v>16</v>
      </c>
      <c r="AH22" s="14">
        <f t="shared" si="25"/>
        <v>16</v>
      </c>
      <c r="AI22" s="1">
        <f t="shared" si="25"/>
        <v>16</v>
      </c>
      <c r="AJ22" s="1">
        <f t="shared" si="25"/>
        <v>16</v>
      </c>
      <c r="AK22" s="1">
        <f t="shared" si="25"/>
        <v>16</v>
      </c>
      <c r="AL22" s="14">
        <f t="shared" si="25"/>
        <v>16</v>
      </c>
    </row>
    <row r="23" spans="2:38" x14ac:dyDescent="0.2">
      <c r="B23" s="1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2:38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43ABF0D1628043B077DE50C72F7D10" ma:contentTypeVersion="4" ma:contentTypeDescription="Create a new document." ma:contentTypeScope="" ma:versionID="3c18cc0914a3d41d3241748bd1d44e38">
  <xsd:schema xmlns:xsd="http://www.w3.org/2001/XMLSchema" xmlns:xs="http://www.w3.org/2001/XMLSchema" xmlns:p="http://schemas.microsoft.com/office/2006/metadata/properties" xmlns:ns2="0f9dfe52-237d-4419-94ec-4068f799cd47" targetNamespace="http://schemas.microsoft.com/office/2006/metadata/properties" ma:root="true" ma:fieldsID="2a17fee35d34fc94087d4698d01bbad5" ns2:_="">
    <xsd:import namespace="0f9dfe52-237d-4419-94ec-4068f799cd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fe52-237d-4419-94ec-4068f799cd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28F637-5143-4730-9EEB-88BC11E7AF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74FDDF-D1F7-4328-AAF8-699D3DDB5F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63BEAC-0A7B-4C03-A024-B3C1C8879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9dfe52-237d-4419-94ec-4068f799cd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 Spine Type Source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cp:revision/>
  <dcterms:created xsi:type="dcterms:W3CDTF">2022-06-29T12:00:51Z</dcterms:created>
  <dcterms:modified xsi:type="dcterms:W3CDTF">2022-12-01T16:23:38Z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0x0101000343ABF0D1628043B077DE50C72F7D10</vt:lpwstr>
  </property>
</Properties>
</file>