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old/Documents/AdminWork/Manuscripts/Actinin/ELife_Resubmission_Jun2023/SourceData/Figure 6_SourceData/"/>
    </mc:Choice>
  </mc:AlternateContent>
  <xr:revisionPtr revIDLastSave="0" documentId="13_ncr:1_{421D6C0E-1E61-EF4C-B615-346C1933494C}" xr6:coauthVersionLast="47" xr6:coauthVersionMax="47" xr10:uidLastSave="{00000000-0000-0000-0000-000000000000}"/>
  <bookViews>
    <workbookView xWindow="26880" yWindow="5380" windowWidth="32920" windowHeight="29740" xr2:uid="{7A5CD05D-66C0-2840-99A4-59A79A6631B9}"/>
  </bookViews>
  <sheets>
    <sheet name="Figure 6 Source Dat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4" l="1"/>
  <c r="N59" i="4"/>
  <c r="O59" i="4"/>
  <c r="P59" i="4"/>
  <c r="Q59" i="4"/>
  <c r="R59" i="4"/>
  <c r="T59" i="4"/>
  <c r="M59" i="4"/>
  <c r="S58" i="4"/>
  <c r="T58" i="4"/>
  <c r="Q58" i="4"/>
  <c r="R58" i="4"/>
  <c r="O58" i="4"/>
  <c r="P58" i="4"/>
  <c r="N58" i="4"/>
  <c r="M58" i="4"/>
  <c r="Q28" i="4"/>
  <c r="Q27" i="4"/>
  <c r="R28" i="4"/>
  <c r="P28" i="4"/>
  <c r="O28" i="4"/>
  <c r="N28" i="4"/>
  <c r="M28" i="4"/>
  <c r="R27" i="4"/>
  <c r="P27" i="4"/>
  <c r="O27" i="4"/>
  <c r="N27" i="4"/>
  <c r="M27" i="4"/>
  <c r="G5" i="4" l="1"/>
  <c r="H5" i="4"/>
  <c r="G6" i="4"/>
  <c r="H6" i="4"/>
  <c r="G7" i="4"/>
  <c r="H7" i="4"/>
  <c r="G8" i="4"/>
  <c r="H8" i="4"/>
  <c r="G9" i="4"/>
  <c r="H9" i="4"/>
  <c r="G10" i="4"/>
  <c r="H10" i="4"/>
</calcChain>
</file>

<file path=xl/sharedStrings.xml><?xml version="1.0" encoding="utf-8"?>
<sst xmlns="http://schemas.openxmlformats.org/spreadsheetml/2006/main" count="50" uniqueCount="27">
  <si>
    <t>Mean</t>
  </si>
  <si>
    <t>SE</t>
  </si>
  <si>
    <t>EGTA (mM)</t>
  </si>
  <si>
    <t>GluN2Bc</t>
  </si>
  <si>
    <t>No</t>
  </si>
  <si>
    <t>Yes</t>
  </si>
  <si>
    <t>CaMKII recovery (%)</t>
  </si>
  <si>
    <t>Rep A</t>
  </si>
  <si>
    <t>Rep B</t>
  </si>
  <si>
    <t>Rep C</t>
  </si>
  <si>
    <t>Panel 6D source data</t>
  </si>
  <si>
    <t>Panel 6G source data</t>
  </si>
  <si>
    <t>Construct</t>
  </si>
  <si>
    <t>GluN2B WT</t>
  </si>
  <si>
    <t>NMDAR activation</t>
  </si>
  <si>
    <t>Pre</t>
  </si>
  <si>
    <t>Post</t>
  </si>
  <si>
    <t>PLA puncta per 10 𝜇m dendrite</t>
  </si>
  <si>
    <t>Number of neurons</t>
  </si>
  <si>
    <t>Constructs</t>
  </si>
  <si>
    <t>GluN2B WT + α-actinin-2</t>
  </si>
  <si>
    <t>Panel 6H source data</t>
  </si>
  <si>
    <t>GluN2BΔCaMKII + α-actinin-2</t>
  </si>
  <si>
    <t>GluN2BΔCaMKII</t>
  </si>
  <si>
    <t>GFP only</t>
  </si>
  <si>
    <t>GluN2B WT only</t>
  </si>
  <si>
    <t>α-actinin-2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</si>
</sst>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0" fillId="0" borderId="1" xfId="0" applyBorder="1"/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0" borderId="4" xfId="0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/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9970-6750-0C4A-A900-B45C64CCCA85}">
  <dimension ref="B1:T72"/>
  <sheetViews>
    <sheetView tabSelected="1" workbookViewId="0">
      <selection activeCell="L16" sqref="L16"/>
    </sheetView>
  </sheetViews>
  <sheetFormatPr baseColWidth="10" defaultRowHeight="16" x14ac:dyDescent="0.2"/>
  <cols>
    <col min="12" max="12" width="29.1640625" customWidth="1"/>
  </cols>
  <sheetData>
    <row r="1" spans="2:18" x14ac:dyDescent="0.2">
      <c r="B1" s="4" t="s">
        <v>10</v>
      </c>
      <c r="L1" s="4" t="s">
        <v>11</v>
      </c>
    </row>
    <row r="2" spans="2:18" x14ac:dyDescent="0.2">
      <c r="B2" s="4"/>
      <c r="C2" s="5"/>
      <c r="D2" s="4"/>
      <c r="E2" s="4"/>
      <c r="F2" s="4"/>
      <c r="G2" s="4"/>
      <c r="H2" s="4"/>
    </row>
    <row r="3" spans="2:18" x14ac:dyDescent="0.2">
      <c r="B3" s="4"/>
      <c r="C3" s="5"/>
      <c r="D3" s="4" t="s">
        <v>6</v>
      </c>
      <c r="E3" s="4"/>
      <c r="F3" s="4"/>
      <c r="G3" s="4"/>
      <c r="H3" s="4"/>
      <c r="L3" s="11" t="s">
        <v>12</v>
      </c>
      <c r="M3" s="54" t="s">
        <v>13</v>
      </c>
      <c r="N3" s="55"/>
      <c r="O3" s="52" t="s">
        <v>23</v>
      </c>
      <c r="P3" s="53"/>
      <c r="Q3" s="54" t="s">
        <v>24</v>
      </c>
      <c r="R3" s="55"/>
    </row>
    <row r="4" spans="2:18" x14ac:dyDescent="0.2">
      <c r="B4" s="7" t="s">
        <v>2</v>
      </c>
      <c r="C4" s="6" t="s">
        <v>3</v>
      </c>
      <c r="D4" s="3" t="s">
        <v>7</v>
      </c>
      <c r="E4" s="3" t="s">
        <v>8</v>
      </c>
      <c r="F4" s="10" t="s">
        <v>9</v>
      </c>
      <c r="G4" s="7" t="s">
        <v>0</v>
      </c>
      <c r="H4" s="7" t="s">
        <v>1</v>
      </c>
      <c r="L4" s="12" t="s">
        <v>14</v>
      </c>
      <c r="M4" s="3" t="s">
        <v>15</v>
      </c>
      <c r="N4" s="10" t="s">
        <v>16</v>
      </c>
      <c r="O4" s="13" t="s">
        <v>15</v>
      </c>
      <c r="P4" s="10" t="s">
        <v>16</v>
      </c>
      <c r="Q4" s="13" t="s">
        <v>15</v>
      </c>
      <c r="R4" s="10" t="s">
        <v>16</v>
      </c>
    </row>
    <row r="5" spans="2:18" x14ac:dyDescent="0.2">
      <c r="B5" s="1">
        <v>10</v>
      </c>
      <c r="C5" s="9" t="s">
        <v>4</v>
      </c>
      <c r="D5" s="8">
        <v>2.5436567855600898</v>
      </c>
      <c r="E5" s="8">
        <v>3.8074375120387285</v>
      </c>
      <c r="F5" s="2">
        <v>1.2081715582390917</v>
      </c>
      <c r="G5" s="8">
        <f>AVERAGE(D5:F5)</f>
        <v>2.5197552852793033</v>
      </c>
      <c r="H5" s="8">
        <f>STDEV(D5:F5)/SQRT(3)</f>
        <v>0.7504386130639954</v>
      </c>
      <c r="L5" s="14" t="s">
        <v>17</v>
      </c>
      <c r="M5" s="15">
        <v>0.54838709677419351</v>
      </c>
      <c r="N5" s="16">
        <v>1.4832535885167464</v>
      </c>
      <c r="O5" s="17">
        <v>0.2824858757062147</v>
      </c>
      <c r="P5" s="16">
        <v>0.4690431519699812</v>
      </c>
      <c r="Q5" s="17">
        <v>8.5714285714285715E-2</v>
      </c>
      <c r="R5" s="16">
        <v>7.3260073260073263E-2</v>
      </c>
    </row>
    <row r="6" spans="2:18" x14ac:dyDescent="0.2">
      <c r="B6" s="1">
        <v>10</v>
      </c>
      <c r="C6" s="9" t="s">
        <v>5</v>
      </c>
      <c r="D6" s="8">
        <v>33.455247386625722</v>
      </c>
      <c r="E6" s="8">
        <v>32.634285606387003</v>
      </c>
      <c r="F6" s="2">
        <v>31.68349211170273</v>
      </c>
      <c r="G6" s="8">
        <f t="shared" ref="G6:G9" si="0">AVERAGE(D6:F6)</f>
        <v>32.591008368238484</v>
      </c>
      <c r="H6" s="8">
        <f t="shared" ref="H6:H10" si="1">STDEV(D6:F6)/SQRT(3)</f>
        <v>0.51191922476782881</v>
      </c>
      <c r="L6" s="14"/>
      <c r="M6" s="15">
        <v>0.52083333333333337</v>
      </c>
      <c r="N6" s="16">
        <v>1.4601769911504425</v>
      </c>
      <c r="O6" s="17">
        <v>0.32258064516129031</v>
      </c>
      <c r="P6" s="16">
        <v>0.43307086614173229</v>
      </c>
      <c r="Q6" s="17">
        <v>7.8947368421052627E-2</v>
      </c>
      <c r="R6" s="16">
        <v>3.3557046979865772E-2</v>
      </c>
    </row>
    <row r="7" spans="2:18" x14ac:dyDescent="0.2">
      <c r="B7" s="1">
        <v>2.5</v>
      </c>
      <c r="C7" s="9" t="s">
        <v>4</v>
      </c>
      <c r="D7" s="8">
        <v>1.2177462936417089</v>
      </c>
      <c r="E7" s="8">
        <v>2.1879596362161622</v>
      </c>
      <c r="F7" s="2">
        <v>1.6762461505631694</v>
      </c>
      <c r="G7" s="8">
        <f t="shared" si="0"/>
        <v>1.6939840268070132</v>
      </c>
      <c r="H7" s="8">
        <f t="shared" si="1"/>
        <v>0.28021685454757189</v>
      </c>
      <c r="L7" s="14"/>
      <c r="M7" s="15">
        <v>0.28469750889679712</v>
      </c>
      <c r="N7" s="16">
        <v>1.45</v>
      </c>
      <c r="O7" s="17">
        <v>0.31674208144796379</v>
      </c>
      <c r="P7" s="16">
        <v>0.45016077170418006</v>
      </c>
      <c r="Q7" s="17">
        <v>0.14925373134328357</v>
      </c>
      <c r="R7" s="16">
        <v>5.7581573896353169E-2</v>
      </c>
    </row>
    <row r="8" spans="2:18" x14ac:dyDescent="0.2">
      <c r="B8" s="1">
        <v>2.5</v>
      </c>
      <c r="C8" s="9" t="s">
        <v>5</v>
      </c>
      <c r="D8" s="8">
        <v>17.699176099746623</v>
      </c>
      <c r="E8" s="8">
        <v>53.069880129003401</v>
      </c>
      <c r="F8" s="2">
        <v>22.937841123413797</v>
      </c>
      <c r="G8" s="8">
        <f t="shared" si="0"/>
        <v>31.235632450721273</v>
      </c>
      <c r="H8" s="8">
        <f t="shared" si="1"/>
        <v>11.021368359766326</v>
      </c>
      <c r="L8" s="14"/>
      <c r="M8" s="15">
        <v>1.0788381742738591</v>
      </c>
      <c r="N8" s="16">
        <v>1.28</v>
      </c>
      <c r="O8" s="17">
        <v>0.31976744186046513</v>
      </c>
      <c r="P8" s="16">
        <v>0.42830540037243953</v>
      </c>
      <c r="Q8" s="17">
        <v>0.10526315789473684</v>
      </c>
      <c r="R8" s="16">
        <v>6.0606060606060608E-2</v>
      </c>
    </row>
    <row r="9" spans="2:18" x14ac:dyDescent="0.2">
      <c r="B9" s="1">
        <v>1.8</v>
      </c>
      <c r="C9" s="9" t="s">
        <v>4</v>
      </c>
      <c r="D9" s="8">
        <v>4.974999851170489E-2</v>
      </c>
      <c r="E9" s="8">
        <v>-0.24404413481831796</v>
      </c>
      <c r="F9" s="2">
        <v>5.063185499609462E-2</v>
      </c>
      <c r="G9" s="8">
        <f t="shared" si="0"/>
        <v>-4.7887427103506151E-2</v>
      </c>
      <c r="H9" s="8">
        <f t="shared" si="1"/>
        <v>9.8078684235074515E-2</v>
      </c>
      <c r="L9" s="14"/>
      <c r="M9" s="15">
        <v>0.73170731707317072</v>
      </c>
      <c r="N9" s="16">
        <v>1.1926605504587156</v>
      </c>
      <c r="O9" s="17">
        <v>0.2734375</v>
      </c>
      <c r="P9" s="16">
        <v>0.39215686274509803</v>
      </c>
      <c r="Q9" s="17">
        <v>7.6530612244897961E-2</v>
      </c>
      <c r="R9" s="16">
        <v>4.4247787610619468E-2</v>
      </c>
    </row>
    <row r="10" spans="2:18" x14ac:dyDescent="0.2">
      <c r="B10" s="1">
        <v>1.8</v>
      </c>
      <c r="C10" s="9" t="s">
        <v>5</v>
      </c>
      <c r="D10" s="8">
        <v>56.46732165372449</v>
      </c>
      <c r="E10" s="8">
        <v>15.53952418738238</v>
      </c>
      <c r="F10" s="2">
        <v>49.356783678432585</v>
      </c>
      <c r="G10" s="8">
        <f>AVERAGE(D10:F10)</f>
        <v>40.454543173179815</v>
      </c>
      <c r="H10" s="8">
        <f t="shared" si="1"/>
        <v>12.625484358649411</v>
      </c>
      <c r="L10" s="14"/>
      <c r="M10" s="15">
        <v>0.96385542168674698</v>
      </c>
      <c r="N10" s="16">
        <v>1.1015490533562824</v>
      </c>
      <c r="O10" s="17">
        <v>0.34115138592750532</v>
      </c>
      <c r="P10" s="16">
        <v>0.38152610441767071</v>
      </c>
      <c r="Q10" s="17">
        <v>8.1632653061224497E-2</v>
      </c>
      <c r="R10" s="16">
        <v>5.4151624548736461E-2</v>
      </c>
    </row>
    <row r="11" spans="2:18" x14ac:dyDescent="0.2">
      <c r="L11" s="14"/>
      <c r="M11" s="15">
        <v>0.65217391304347827</v>
      </c>
      <c r="N11" s="16">
        <v>1.1881188118811881</v>
      </c>
      <c r="O11" s="17">
        <v>0.29702970297029702</v>
      </c>
      <c r="P11" s="16">
        <v>0.34168564920273348</v>
      </c>
      <c r="Q11" s="18">
        <v>0.1764705882352941</v>
      </c>
      <c r="R11" s="16">
        <v>8.7209302325581398E-2</v>
      </c>
    </row>
    <row r="12" spans="2:18" x14ac:dyDescent="0.2">
      <c r="L12" s="14"/>
      <c r="M12" s="15">
        <v>0.5383022774327122</v>
      </c>
      <c r="N12" s="16">
        <v>0.97345132743362828</v>
      </c>
      <c r="O12" s="17">
        <v>0.26041666666666669</v>
      </c>
      <c r="P12" s="16">
        <v>0.32</v>
      </c>
      <c r="Q12" s="18">
        <v>9.7087378640776684E-2</v>
      </c>
      <c r="R12" s="16">
        <v>6.3694267515923567E-2</v>
      </c>
    </row>
    <row r="13" spans="2:18" x14ac:dyDescent="0.2">
      <c r="B13" s="4"/>
      <c r="L13" s="14"/>
      <c r="M13" s="15">
        <v>0.66265060240963858</v>
      </c>
      <c r="N13" s="16">
        <v>1.124031007751938</v>
      </c>
      <c r="O13" s="17">
        <v>0.12658227848101267</v>
      </c>
      <c r="P13" s="16">
        <v>0.34090909090909088</v>
      </c>
      <c r="Q13" s="18">
        <v>0.14388489208633093</v>
      </c>
      <c r="R13" s="16">
        <v>0.10638297872340426</v>
      </c>
    </row>
    <row r="14" spans="2:18" x14ac:dyDescent="0.2">
      <c r="L14" s="14"/>
      <c r="M14" s="15">
        <v>0.7875894988066825</v>
      </c>
      <c r="N14" s="16">
        <v>1.1242603550295858</v>
      </c>
      <c r="O14" s="17">
        <v>0.21231422505307854</v>
      </c>
      <c r="P14" s="16">
        <v>0.29032258064516131</v>
      </c>
      <c r="Q14" s="18">
        <v>3.2894736842105261E-2</v>
      </c>
      <c r="R14" s="16">
        <v>5.8997050147492625E-2</v>
      </c>
    </row>
    <row r="15" spans="2:18" x14ac:dyDescent="0.2">
      <c r="B15" s="45"/>
      <c r="C15" s="58"/>
      <c r="D15" s="58"/>
      <c r="E15" s="58"/>
      <c r="F15" s="58"/>
      <c r="G15" s="58"/>
      <c r="H15" s="58"/>
      <c r="L15" s="14"/>
      <c r="M15" s="15">
        <v>0.53846153846153855</v>
      </c>
      <c r="N15" s="16">
        <v>1.0256410256410255</v>
      </c>
      <c r="O15" s="17">
        <v>0.1891891891891892</v>
      </c>
      <c r="P15" s="16">
        <v>0.38327526132404177</v>
      </c>
      <c r="Q15" s="18">
        <v>8.6805555555555552E-2</v>
      </c>
      <c r="R15" s="16">
        <v>9.7560975609756101E-2</v>
      </c>
    </row>
    <row r="16" spans="2:18" x14ac:dyDescent="0.2">
      <c r="B16" s="45"/>
      <c r="C16" s="46"/>
      <c r="D16" s="46"/>
      <c r="E16" s="46"/>
      <c r="F16" s="46"/>
      <c r="G16" s="46"/>
      <c r="H16" s="46"/>
      <c r="L16" s="14"/>
      <c r="M16" s="15">
        <v>0.56149732620320858</v>
      </c>
      <c r="N16" s="16">
        <v>1.1159737417943107</v>
      </c>
      <c r="O16" s="17">
        <v>0.60171919770773641</v>
      </c>
      <c r="P16" s="16">
        <v>0.29354207436399216</v>
      </c>
      <c r="Q16" s="18">
        <v>8.2644628099173556E-2</v>
      </c>
      <c r="R16" s="16">
        <v>9.6463022508038593E-2</v>
      </c>
    </row>
    <row r="17" spans="3:18" x14ac:dyDescent="0.2">
      <c r="C17" s="15"/>
      <c r="D17" s="15"/>
      <c r="E17" s="15"/>
      <c r="F17" s="15"/>
      <c r="G17" s="15"/>
      <c r="H17" s="15"/>
      <c r="L17" s="14"/>
      <c r="M17" s="15">
        <v>0.6</v>
      </c>
      <c r="N17" s="16">
        <v>1.2077294685990339</v>
      </c>
      <c r="O17" s="17">
        <v>0.18995929443690637</v>
      </c>
      <c r="P17" s="16">
        <v>0.4455445544554455</v>
      </c>
      <c r="Q17" s="18">
        <v>0.13698630136986301</v>
      </c>
      <c r="R17" s="16">
        <v>7.2859744990892539E-2</v>
      </c>
    </row>
    <row r="18" spans="3:18" x14ac:dyDescent="0.2">
      <c r="C18" s="15"/>
      <c r="D18" s="15"/>
      <c r="E18" s="15"/>
      <c r="F18" s="15"/>
      <c r="G18" s="15"/>
      <c r="H18" s="15"/>
      <c r="L18" s="14"/>
      <c r="M18" s="15">
        <v>0.52516411378555794</v>
      </c>
      <c r="N18" s="16">
        <v>1.2820512820512819</v>
      </c>
      <c r="O18" s="17">
        <v>0.24475524475524477</v>
      </c>
      <c r="P18" s="16">
        <v>0.37593984962406013</v>
      </c>
      <c r="Q18" s="18">
        <v>0.11494252873563218</v>
      </c>
      <c r="R18" s="16">
        <v>2.9154518950437316E-2</v>
      </c>
    </row>
    <row r="19" spans="3:18" x14ac:dyDescent="0.2">
      <c r="C19" s="15"/>
      <c r="D19" s="15"/>
      <c r="E19" s="15"/>
      <c r="F19" s="15"/>
      <c r="G19" s="15"/>
      <c r="H19" s="15"/>
      <c r="L19" s="14"/>
      <c r="M19" s="15">
        <v>0.72100313479623823</v>
      </c>
      <c r="N19" s="16">
        <v>1.2311557788944725</v>
      </c>
      <c r="O19" s="17">
        <v>0.24896265560165973</v>
      </c>
      <c r="P19" s="16">
        <v>0.44315992292870909</v>
      </c>
      <c r="Q19" s="18">
        <v>0.15209125475285171</v>
      </c>
      <c r="R19" s="16">
        <v>4.9261083743842367E-2</v>
      </c>
    </row>
    <row r="20" spans="3:18" x14ac:dyDescent="0.2">
      <c r="C20" s="15"/>
      <c r="D20" s="15"/>
      <c r="E20" s="15"/>
      <c r="F20" s="15"/>
      <c r="G20" s="15"/>
      <c r="H20" s="15"/>
      <c r="L20" s="14"/>
      <c r="M20" s="15">
        <v>0.66666666666666663</v>
      </c>
      <c r="N20" s="16">
        <v>1.3186813186813187</v>
      </c>
      <c r="O20" s="17">
        <v>0.3048780487804878</v>
      </c>
      <c r="P20" s="16">
        <v>0.56338028169014087</v>
      </c>
      <c r="Q20" s="18">
        <v>0.11764705882352941</v>
      </c>
      <c r="R20" s="16">
        <v>0.10638297872340426</v>
      </c>
    </row>
    <row r="21" spans="3:18" x14ac:dyDescent="0.2">
      <c r="C21" s="15"/>
      <c r="D21" s="15"/>
      <c r="E21" s="15"/>
      <c r="F21" s="15"/>
      <c r="G21" s="15"/>
      <c r="H21" s="15"/>
      <c r="L21" s="14"/>
      <c r="M21" s="15">
        <v>0.67510548523206748</v>
      </c>
      <c r="N21" s="16">
        <v>1.3991769547325104</v>
      </c>
      <c r="O21" s="17">
        <v>0.23364485981308411</v>
      </c>
      <c r="P21" s="16">
        <v>0.43835616438356162</v>
      </c>
      <c r="Q21" s="19"/>
      <c r="R21" s="14"/>
    </row>
    <row r="22" spans="3:18" x14ac:dyDescent="0.2">
      <c r="C22" s="15"/>
      <c r="D22" s="15"/>
      <c r="E22" s="15"/>
      <c r="F22" s="15"/>
      <c r="G22" s="15"/>
      <c r="H22" s="15"/>
      <c r="L22" s="14"/>
      <c r="M22" s="15">
        <v>0.80071174377224208</v>
      </c>
      <c r="N22" s="16"/>
      <c r="O22" s="17">
        <v>0.34482758620689657</v>
      </c>
      <c r="P22" s="16">
        <v>0.49528301886792458</v>
      </c>
      <c r="Q22" s="19"/>
      <c r="R22" s="14"/>
    </row>
    <row r="23" spans="3:18" x14ac:dyDescent="0.2">
      <c r="C23" s="15"/>
      <c r="D23" s="15"/>
      <c r="E23" s="15"/>
      <c r="F23" s="15"/>
      <c r="G23" s="8"/>
      <c r="H23" s="15"/>
      <c r="L23" s="14"/>
      <c r="M23" s="15"/>
      <c r="N23" s="16"/>
      <c r="O23" s="17">
        <v>0.34482758620689657</v>
      </c>
      <c r="P23" s="16"/>
      <c r="Q23" s="19"/>
      <c r="R23" s="14"/>
    </row>
    <row r="24" spans="3:18" x14ac:dyDescent="0.2">
      <c r="C24" s="15"/>
      <c r="D24" s="15"/>
      <c r="E24" s="15"/>
      <c r="F24" s="15"/>
      <c r="G24" s="8"/>
      <c r="H24" s="15"/>
      <c r="L24" s="14"/>
      <c r="M24" s="15"/>
      <c r="N24" s="16"/>
      <c r="O24" s="17"/>
      <c r="P24" s="16"/>
      <c r="Q24" s="19"/>
      <c r="R24" s="14"/>
    </row>
    <row r="25" spans="3:18" x14ac:dyDescent="0.2">
      <c r="C25" s="15"/>
      <c r="D25" s="15"/>
      <c r="E25" s="15"/>
      <c r="F25" s="15"/>
      <c r="G25" s="8"/>
      <c r="H25" s="15"/>
      <c r="L25" s="14"/>
      <c r="M25" s="15"/>
      <c r="N25" s="16"/>
      <c r="O25" s="17"/>
      <c r="P25" s="20"/>
      <c r="Q25" s="19"/>
      <c r="R25" s="14"/>
    </row>
    <row r="26" spans="3:18" x14ac:dyDescent="0.2">
      <c r="C26" s="15"/>
      <c r="D26" s="15"/>
      <c r="E26" s="15"/>
      <c r="F26" s="15"/>
      <c r="G26" s="8"/>
      <c r="H26" s="15"/>
      <c r="L26" s="21"/>
      <c r="M26" s="22"/>
      <c r="N26" s="23"/>
      <c r="O26" s="24"/>
      <c r="P26" s="23"/>
      <c r="Q26" s="25"/>
      <c r="R26" s="21"/>
    </row>
    <row r="27" spans="3:18" x14ac:dyDescent="0.2">
      <c r="C27" s="15"/>
      <c r="D27" s="15"/>
      <c r="E27" s="15"/>
      <c r="F27" s="15"/>
      <c r="G27" s="8"/>
      <c r="H27" s="15"/>
      <c r="L27" s="11" t="s">
        <v>0</v>
      </c>
      <c r="M27" s="8">
        <f t="shared" ref="M27:R27" si="2">AVERAGE(M5:M26)</f>
        <v>0.65875806403600723</v>
      </c>
      <c r="N27" s="2">
        <f t="shared" si="2"/>
        <v>1.2328183091748517</v>
      </c>
      <c r="O27" s="18">
        <f t="shared" si="2"/>
        <v>0.28711955084066287</v>
      </c>
      <c r="P27" s="2">
        <f t="shared" si="2"/>
        <v>0.40475897809699796</v>
      </c>
      <c r="Q27" s="18">
        <f>AVERAGE(Q5:Q26)</f>
        <v>0.1074247957387871</v>
      </c>
      <c r="R27" s="2">
        <f t="shared" si="2"/>
        <v>6.821063063378012E-2</v>
      </c>
    </row>
    <row r="28" spans="3:18" x14ac:dyDescent="0.2">
      <c r="C28" s="15"/>
      <c r="D28" s="15"/>
      <c r="E28" s="15"/>
      <c r="F28" s="15"/>
      <c r="G28" s="8"/>
      <c r="H28" s="15"/>
      <c r="L28" s="11" t="s">
        <v>1</v>
      </c>
      <c r="M28" s="60">
        <f t="shared" ref="M28:R28" si="3">STDEV(M5:M26)/SQRT(M29)</f>
        <v>4.2270180154839625E-2</v>
      </c>
      <c r="N28" s="61">
        <f t="shared" si="3"/>
        <v>3.6892913324433098E-2</v>
      </c>
      <c r="O28" s="62">
        <f t="shared" si="3"/>
        <v>2.2268806906464253E-2</v>
      </c>
      <c r="P28" s="61">
        <f t="shared" si="3"/>
        <v>1.694538126293672E-2</v>
      </c>
      <c r="Q28" s="62">
        <f>STDEV(Q5:Q26)/SQRT(Q29)</f>
        <v>9.2384557968153008E-3</v>
      </c>
      <c r="R28" s="61">
        <f t="shared" si="3"/>
        <v>6.1628121469494077E-3</v>
      </c>
    </row>
    <row r="29" spans="3:18" x14ac:dyDescent="0.2">
      <c r="C29" s="15"/>
      <c r="D29" s="15"/>
      <c r="E29" s="15"/>
      <c r="F29" s="15"/>
      <c r="G29" s="8"/>
      <c r="H29" s="15"/>
      <c r="L29" s="11" t="s">
        <v>18</v>
      </c>
      <c r="M29" s="1">
        <v>18</v>
      </c>
      <c r="N29" s="9">
        <v>17</v>
      </c>
      <c r="O29" s="26">
        <v>19</v>
      </c>
      <c r="P29" s="9">
        <v>18</v>
      </c>
      <c r="Q29" s="26">
        <v>16</v>
      </c>
      <c r="R29" s="9">
        <v>16</v>
      </c>
    </row>
    <row r="30" spans="3:18" x14ac:dyDescent="0.2">
      <c r="C30" s="15"/>
      <c r="D30" s="15"/>
      <c r="E30" s="15"/>
      <c r="F30" s="15"/>
      <c r="G30" s="8"/>
      <c r="H30" s="15"/>
    </row>
    <row r="31" spans="3:18" x14ac:dyDescent="0.2">
      <c r="C31" s="15"/>
      <c r="D31" s="15"/>
      <c r="E31" s="15"/>
      <c r="F31" s="15"/>
      <c r="G31" s="8"/>
      <c r="H31" s="15"/>
    </row>
    <row r="32" spans="3:18" x14ac:dyDescent="0.2">
      <c r="C32" s="15"/>
      <c r="D32" s="15"/>
      <c r="E32" s="15"/>
      <c r="F32" s="15"/>
      <c r="G32" s="8"/>
      <c r="H32" s="15"/>
      <c r="L32" s="44" t="s">
        <v>21</v>
      </c>
    </row>
    <row r="33" spans="2:20" x14ac:dyDescent="0.2">
      <c r="C33" s="15"/>
      <c r="D33" s="15"/>
      <c r="E33" s="15"/>
      <c r="F33" s="15"/>
    </row>
    <row r="34" spans="2:20" x14ac:dyDescent="0.2">
      <c r="C34" s="15"/>
      <c r="D34" s="15"/>
      <c r="E34" s="15"/>
      <c r="F34" s="15"/>
      <c r="L34" s="28" t="s">
        <v>19</v>
      </c>
      <c r="M34" s="56" t="s">
        <v>20</v>
      </c>
      <c r="N34" s="53"/>
      <c r="O34" s="52" t="s">
        <v>22</v>
      </c>
      <c r="P34" s="53"/>
      <c r="Q34" s="52" t="s">
        <v>25</v>
      </c>
      <c r="R34" s="53"/>
      <c r="S34" s="52" t="s">
        <v>26</v>
      </c>
      <c r="T34" s="53"/>
    </row>
    <row r="35" spans="2:20" x14ac:dyDescent="0.2">
      <c r="C35" s="15"/>
      <c r="D35" s="15"/>
      <c r="E35" s="15"/>
      <c r="F35" s="15"/>
      <c r="L35" s="29" t="s">
        <v>14</v>
      </c>
      <c r="M35" s="30" t="s">
        <v>15</v>
      </c>
      <c r="N35" s="31" t="s">
        <v>16</v>
      </c>
      <c r="O35" s="30" t="s">
        <v>15</v>
      </c>
      <c r="P35" s="31" t="s">
        <v>16</v>
      </c>
      <c r="Q35" s="30" t="s">
        <v>15</v>
      </c>
      <c r="R35" s="31" t="s">
        <v>16</v>
      </c>
      <c r="S35" s="30" t="s">
        <v>15</v>
      </c>
      <c r="T35" s="31" t="s">
        <v>16</v>
      </c>
    </row>
    <row r="36" spans="2:20" x14ac:dyDescent="0.2">
      <c r="C36" s="15"/>
      <c r="D36" s="15"/>
      <c r="E36" s="15"/>
      <c r="F36" s="15"/>
      <c r="L36" s="32" t="s">
        <v>17</v>
      </c>
      <c r="M36" s="33">
        <v>0.42</v>
      </c>
      <c r="N36" s="34">
        <v>0.49</v>
      </c>
      <c r="O36" s="33">
        <v>0.36</v>
      </c>
      <c r="P36" s="34">
        <v>0.51</v>
      </c>
      <c r="Q36" s="33">
        <v>0.05</v>
      </c>
      <c r="R36" s="35">
        <v>0.03</v>
      </c>
      <c r="S36" s="33">
        <v>0.05</v>
      </c>
      <c r="T36" s="34">
        <v>7.0000000000000007E-2</v>
      </c>
    </row>
    <row r="37" spans="2:20" x14ac:dyDescent="0.2">
      <c r="C37" s="15"/>
      <c r="D37" s="15"/>
      <c r="E37" s="15"/>
      <c r="F37" s="47"/>
      <c r="L37" s="32"/>
      <c r="M37" s="33">
        <v>0.5</v>
      </c>
      <c r="N37" s="34">
        <v>0.55000000000000004</v>
      </c>
      <c r="O37" s="33">
        <v>0.37</v>
      </c>
      <c r="P37" s="34">
        <v>0.45</v>
      </c>
      <c r="Q37" s="33">
        <v>0.06</v>
      </c>
      <c r="R37" s="35">
        <v>0.04</v>
      </c>
      <c r="S37" s="33">
        <v>0.03</v>
      </c>
      <c r="T37" s="34">
        <v>0.02</v>
      </c>
    </row>
    <row r="38" spans="2:20" x14ac:dyDescent="0.2">
      <c r="C38" s="15"/>
      <c r="D38" s="15"/>
      <c r="E38" s="15"/>
      <c r="F38" s="15"/>
      <c r="L38" s="32"/>
      <c r="M38" s="33">
        <v>0.4</v>
      </c>
      <c r="N38" s="34">
        <v>0.57999999999999996</v>
      </c>
      <c r="O38" s="33">
        <v>0.41</v>
      </c>
      <c r="P38" s="34">
        <v>0.42</v>
      </c>
      <c r="Q38" s="33">
        <v>0.08</v>
      </c>
      <c r="R38" s="35">
        <v>0.04</v>
      </c>
      <c r="S38" s="33">
        <v>0.06</v>
      </c>
      <c r="T38" s="34">
        <v>0.02</v>
      </c>
    </row>
    <row r="39" spans="2:20" x14ac:dyDescent="0.2">
      <c r="B39" s="45"/>
      <c r="C39" s="8"/>
      <c r="D39" s="8"/>
      <c r="E39" s="8"/>
      <c r="F39" s="8"/>
      <c r="G39" s="8"/>
      <c r="H39" s="8"/>
      <c r="L39" s="32"/>
      <c r="M39" s="33">
        <v>0.53</v>
      </c>
      <c r="N39" s="34">
        <v>0.59</v>
      </c>
      <c r="O39" s="33">
        <v>0.33</v>
      </c>
      <c r="P39" s="34">
        <v>0.41</v>
      </c>
      <c r="Q39" s="33">
        <v>0.06</v>
      </c>
      <c r="R39" s="35">
        <v>0.02</v>
      </c>
      <c r="S39" s="33">
        <v>0.02</v>
      </c>
      <c r="T39" s="34">
        <v>0.03</v>
      </c>
    </row>
    <row r="40" spans="2:20" x14ac:dyDescent="0.2">
      <c r="B40" s="45"/>
      <c r="C40" s="8"/>
      <c r="D40" s="8"/>
      <c r="E40" s="8"/>
      <c r="F40" s="8"/>
      <c r="G40" s="8"/>
      <c r="H40" s="8"/>
      <c r="L40" s="32"/>
      <c r="M40" s="33">
        <v>0.51</v>
      </c>
      <c r="N40" s="34">
        <v>0.56000000000000005</v>
      </c>
      <c r="O40" s="33">
        <v>0.42</v>
      </c>
      <c r="P40" s="34">
        <v>0.4</v>
      </c>
      <c r="Q40" s="33">
        <v>7.0000000000000007E-2</v>
      </c>
      <c r="R40" s="35">
        <v>0.06</v>
      </c>
      <c r="S40" s="33">
        <v>0.04</v>
      </c>
      <c r="T40" s="34">
        <v>0.02</v>
      </c>
    </row>
    <row r="41" spans="2:20" x14ac:dyDescent="0.2">
      <c r="B41" s="45"/>
      <c r="C41" s="1"/>
      <c r="D41" s="1"/>
      <c r="E41" s="1"/>
      <c r="F41" s="1"/>
      <c r="G41" s="1"/>
      <c r="H41" s="1"/>
      <c r="L41" s="32"/>
      <c r="M41" s="33">
        <v>0.48</v>
      </c>
      <c r="N41" s="34">
        <v>0.49</v>
      </c>
      <c r="O41" s="33">
        <v>0.35</v>
      </c>
      <c r="P41" s="34">
        <v>0.49</v>
      </c>
      <c r="Q41" s="33">
        <v>0.03</v>
      </c>
      <c r="R41" s="35">
        <v>0</v>
      </c>
      <c r="S41" s="33">
        <v>0.03</v>
      </c>
      <c r="T41" s="34">
        <v>0.04</v>
      </c>
    </row>
    <row r="42" spans="2:20" x14ac:dyDescent="0.2">
      <c r="L42" s="32"/>
      <c r="M42" s="33">
        <v>0.53</v>
      </c>
      <c r="N42" s="34">
        <v>0.61</v>
      </c>
      <c r="O42" s="33">
        <v>0.41</v>
      </c>
      <c r="P42" s="34">
        <v>0.47</v>
      </c>
      <c r="Q42" s="36">
        <v>0.08</v>
      </c>
      <c r="R42" s="35">
        <v>0.03</v>
      </c>
      <c r="S42" s="33">
        <v>0.04</v>
      </c>
      <c r="T42" s="34">
        <v>0.03</v>
      </c>
    </row>
    <row r="43" spans="2:20" x14ac:dyDescent="0.2">
      <c r="L43" s="32"/>
      <c r="M43" s="33">
        <v>0.56999999999999995</v>
      </c>
      <c r="N43" s="34">
        <v>0.52</v>
      </c>
      <c r="O43" s="33">
        <v>0.47</v>
      </c>
      <c r="P43" s="34">
        <v>0.43</v>
      </c>
      <c r="Q43" s="36">
        <v>0.04</v>
      </c>
      <c r="R43" s="35">
        <v>0.04</v>
      </c>
      <c r="S43" s="33">
        <v>0.05</v>
      </c>
      <c r="T43" s="34">
        <v>0.04</v>
      </c>
    </row>
    <row r="44" spans="2:20" x14ac:dyDescent="0.2">
      <c r="B44" s="44"/>
      <c r="L44" s="32"/>
      <c r="M44" s="33">
        <v>0.26</v>
      </c>
      <c r="N44" s="34">
        <v>0.7</v>
      </c>
      <c r="O44" s="33">
        <v>0.42</v>
      </c>
      <c r="P44" s="34">
        <v>0.41</v>
      </c>
      <c r="Q44" s="36">
        <v>0.03</v>
      </c>
      <c r="R44" s="35">
        <v>0.05</v>
      </c>
      <c r="S44" s="33">
        <v>0.04</v>
      </c>
      <c r="T44" s="34">
        <v>0.06</v>
      </c>
    </row>
    <row r="45" spans="2:20" x14ac:dyDescent="0.2">
      <c r="L45" s="32"/>
      <c r="M45" s="33">
        <v>0.61</v>
      </c>
      <c r="N45" s="34">
        <v>0.75</v>
      </c>
      <c r="O45" s="33">
        <v>0.38</v>
      </c>
      <c r="P45" s="34">
        <v>0.4</v>
      </c>
      <c r="Q45" s="36">
        <v>0</v>
      </c>
      <c r="R45" s="35">
        <v>0.04</v>
      </c>
      <c r="S45" s="33">
        <v>0.05</v>
      </c>
      <c r="T45" s="34">
        <v>0.04</v>
      </c>
    </row>
    <row r="46" spans="2:20" x14ac:dyDescent="0.2">
      <c r="B46" s="48"/>
      <c r="C46" s="57"/>
      <c r="D46" s="57"/>
      <c r="E46" s="57"/>
      <c r="F46" s="57"/>
      <c r="G46" s="57"/>
      <c r="H46" s="57"/>
      <c r="I46" s="57"/>
      <c r="J46" s="57"/>
      <c r="L46" s="32"/>
      <c r="M46" s="33">
        <v>0.43</v>
      </c>
      <c r="N46" s="34">
        <v>0.72</v>
      </c>
      <c r="O46" s="33">
        <v>0.39</v>
      </c>
      <c r="P46" s="34">
        <v>0.46</v>
      </c>
      <c r="Q46" s="36">
        <v>0.03</v>
      </c>
      <c r="R46" s="35">
        <v>0.04</v>
      </c>
      <c r="S46" s="33">
        <v>0.04</v>
      </c>
      <c r="T46" s="34">
        <v>0.04</v>
      </c>
    </row>
    <row r="47" spans="2:20" x14ac:dyDescent="0.2">
      <c r="B47" s="48"/>
      <c r="C47" s="49"/>
      <c r="D47" s="49"/>
      <c r="E47" s="49"/>
      <c r="F47" s="49"/>
      <c r="G47" s="49"/>
      <c r="H47" s="49"/>
      <c r="I47" s="49"/>
      <c r="J47" s="49"/>
      <c r="L47" s="32"/>
      <c r="M47" s="33">
        <v>0.51</v>
      </c>
      <c r="N47" s="34">
        <v>0.52</v>
      </c>
      <c r="O47" s="33">
        <v>0.42</v>
      </c>
      <c r="P47" s="34">
        <v>0.39</v>
      </c>
      <c r="Q47" s="36">
        <v>0</v>
      </c>
      <c r="R47" s="35">
        <v>0.02</v>
      </c>
      <c r="S47" s="33">
        <v>0.02</v>
      </c>
      <c r="T47" s="34">
        <v>0.06</v>
      </c>
    </row>
    <row r="48" spans="2:20" x14ac:dyDescent="0.2">
      <c r="B48" s="50"/>
      <c r="C48" s="33"/>
      <c r="D48" s="33"/>
      <c r="E48" s="33"/>
      <c r="F48" s="33"/>
      <c r="G48" s="33"/>
      <c r="H48" s="36"/>
      <c r="I48" s="33"/>
      <c r="J48" s="33"/>
      <c r="L48" s="32"/>
      <c r="M48" s="33">
        <v>0.52</v>
      </c>
      <c r="N48" s="34">
        <v>0.71</v>
      </c>
      <c r="O48" s="33">
        <v>0.35</v>
      </c>
      <c r="P48" s="34">
        <v>0.42</v>
      </c>
      <c r="Q48" s="36">
        <v>0.04</v>
      </c>
      <c r="R48" s="35">
        <v>0.04</v>
      </c>
      <c r="S48" s="33">
        <v>0.05</v>
      </c>
      <c r="T48" s="34">
        <v>0.03</v>
      </c>
    </row>
    <row r="49" spans="2:20" x14ac:dyDescent="0.2">
      <c r="B49" s="50"/>
      <c r="C49" s="33"/>
      <c r="D49" s="33"/>
      <c r="E49" s="33"/>
      <c r="F49" s="33"/>
      <c r="G49" s="33"/>
      <c r="H49" s="36"/>
      <c r="I49" s="33"/>
      <c r="J49" s="33"/>
      <c r="L49" s="32"/>
      <c r="M49" s="33">
        <v>0.45</v>
      </c>
      <c r="N49" s="34">
        <v>0.72</v>
      </c>
      <c r="O49" s="33">
        <v>0.45</v>
      </c>
      <c r="P49" s="34">
        <v>0.35</v>
      </c>
      <c r="Q49" s="36">
        <v>0.04</v>
      </c>
      <c r="R49" s="35">
        <v>0.02</v>
      </c>
      <c r="S49" s="33">
        <v>0.05</v>
      </c>
      <c r="T49" s="34">
        <v>0.03</v>
      </c>
    </row>
    <row r="50" spans="2:20" x14ac:dyDescent="0.2">
      <c r="B50" s="50"/>
      <c r="C50" s="33"/>
      <c r="D50" s="33"/>
      <c r="E50" s="33"/>
      <c r="F50" s="33"/>
      <c r="G50" s="33"/>
      <c r="H50" s="36"/>
      <c r="I50" s="33"/>
      <c r="J50" s="33"/>
      <c r="L50" s="32"/>
      <c r="M50" s="33">
        <v>0.49</v>
      </c>
      <c r="N50" s="34">
        <v>0.64</v>
      </c>
      <c r="O50" s="33">
        <v>0.3</v>
      </c>
      <c r="P50" s="34">
        <v>0.35</v>
      </c>
      <c r="Q50" s="36">
        <v>0.02</v>
      </c>
      <c r="R50" s="35">
        <v>0.04</v>
      </c>
      <c r="S50" s="33">
        <v>0.03</v>
      </c>
      <c r="T50" s="34">
        <v>0.02</v>
      </c>
    </row>
    <row r="51" spans="2:20" x14ac:dyDescent="0.2">
      <c r="B51" s="50"/>
      <c r="C51" s="33"/>
      <c r="D51" s="33"/>
      <c r="E51" s="33"/>
      <c r="F51" s="33"/>
      <c r="G51" s="33"/>
      <c r="H51" s="36"/>
      <c r="I51" s="33"/>
      <c r="J51" s="33"/>
      <c r="L51" s="32"/>
      <c r="M51" s="33">
        <v>0.32</v>
      </c>
      <c r="N51" s="34">
        <v>0.51</v>
      </c>
      <c r="O51" s="33">
        <v>0.39</v>
      </c>
      <c r="P51" s="34">
        <v>0.41</v>
      </c>
      <c r="Q51" s="36">
        <v>0.03</v>
      </c>
      <c r="R51" s="35">
        <v>0.02</v>
      </c>
      <c r="S51" s="33">
        <v>0.05</v>
      </c>
      <c r="T51" s="34">
        <v>0.04</v>
      </c>
    </row>
    <row r="52" spans="2:20" x14ac:dyDescent="0.2">
      <c r="B52" s="50"/>
      <c r="C52" s="33"/>
      <c r="D52" s="33"/>
      <c r="E52" s="33"/>
      <c r="F52" s="33"/>
      <c r="G52" s="33"/>
      <c r="H52" s="36"/>
      <c r="I52" s="33"/>
      <c r="J52" s="33"/>
      <c r="L52" s="32"/>
      <c r="M52" s="33">
        <v>0.47</v>
      </c>
      <c r="N52" s="34">
        <v>0.77</v>
      </c>
      <c r="O52" s="33">
        <v>0.26</v>
      </c>
      <c r="P52" s="34">
        <v>0.34</v>
      </c>
      <c r="Q52" s="36"/>
      <c r="R52" s="35"/>
      <c r="S52" s="33"/>
      <c r="T52" s="34"/>
    </row>
    <row r="53" spans="2:20" x14ac:dyDescent="0.2">
      <c r="B53" s="50"/>
      <c r="C53" s="33"/>
      <c r="D53" s="33"/>
      <c r="E53" s="33"/>
      <c r="F53" s="33"/>
      <c r="G53" s="33"/>
      <c r="H53" s="36"/>
      <c r="I53" s="33"/>
      <c r="J53" s="33"/>
      <c r="L53" s="32"/>
      <c r="M53" s="33">
        <v>0.43</v>
      </c>
      <c r="N53" s="34">
        <v>0.53</v>
      </c>
      <c r="O53" s="33">
        <v>0.32</v>
      </c>
      <c r="P53" s="34"/>
      <c r="Q53" s="36"/>
      <c r="R53" s="35"/>
      <c r="S53" s="33"/>
      <c r="T53" s="34"/>
    </row>
    <row r="54" spans="2:20" x14ac:dyDescent="0.2">
      <c r="B54" s="50"/>
      <c r="C54" s="33"/>
      <c r="D54" s="33"/>
      <c r="E54" s="33"/>
      <c r="F54" s="33"/>
      <c r="G54" s="36"/>
      <c r="H54" s="36"/>
      <c r="I54" s="33"/>
      <c r="J54" s="33"/>
      <c r="L54" s="32"/>
      <c r="M54" s="33">
        <v>0.44</v>
      </c>
      <c r="N54" s="34">
        <v>0.56999999999999995</v>
      </c>
      <c r="O54" s="33"/>
      <c r="P54" s="34"/>
      <c r="Q54" s="36"/>
      <c r="R54" s="35"/>
      <c r="S54" s="33"/>
      <c r="T54" s="34"/>
    </row>
    <row r="55" spans="2:20" x14ac:dyDescent="0.2">
      <c r="B55" s="50"/>
      <c r="C55" s="33"/>
      <c r="D55" s="33"/>
      <c r="E55" s="33"/>
      <c r="F55" s="33"/>
      <c r="G55" s="36"/>
      <c r="H55" s="36"/>
      <c r="I55" s="33"/>
      <c r="J55" s="33"/>
      <c r="L55" s="32"/>
      <c r="M55" s="33"/>
      <c r="N55" s="34"/>
      <c r="O55" s="33"/>
      <c r="P55" s="34"/>
      <c r="Q55" s="36"/>
      <c r="R55" s="35"/>
      <c r="S55" s="33"/>
      <c r="T55" s="34"/>
    </row>
    <row r="56" spans="2:20" x14ac:dyDescent="0.2">
      <c r="B56" s="50"/>
      <c r="C56" s="33"/>
      <c r="D56" s="33"/>
      <c r="E56" s="33"/>
      <c r="F56" s="33"/>
      <c r="G56" s="36"/>
      <c r="H56" s="36"/>
      <c r="I56" s="33"/>
      <c r="J56" s="33"/>
      <c r="L56" s="32"/>
      <c r="M56" s="33"/>
      <c r="N56" s="34"/>
      <c r="O56" s="33"/>
      <c r="P56" s="27"/>
      <c r="Q56" s="36"/>
      <c r="R56" s="35"/>
      <c r="S56" s="33"/>
      <c r="T56" s="34"/>
    </row>
    <row r="57" spans="2:20" x14ac:dyDescent="0.2">
      <c r="B57" s="50"/>
      <c r="C57" s="33"/>
      <c r="D57" s="33"/>
      <c r="E57" s="33"/>
      <c r="F57" s="33"/>
      <c r="G57" s="36"/>
      <c r="H57" s="36"/>
      <c r="I57" s="33"/>
      <c r="J57" s="33"/>
      <c r="L57" s="37"/>
      <c r="M57" s="38"/>
      <c r="N57" s="39"/>
      <c r="O57" s="38"/>
      <c r="P57" s="39"/>
      <c r="Q57" s="40"/>
      <c r="R57" s="41"/>
      <c r="S57" s="38"/>
      <c r="T57" s="39"/>
    </row>
    <row r="58" spans="2:20" x14ac:dyDescent="0.2">
      <c r="B58" s="50"/>
      <c r="C58" s="33"/>
      <c r="D58" s="33"/>
      <c r="E58" s="33"/>
      <c r="F58" s="33"/>
      <c r="G58" s="36"/>
      <c r="H58" s="36"/>
      <c r="I58" s="33"/>
      <c r="J58" s="33"/>
      <c r="L58" s="28" t="s">
        <v>0</v>
      </c>
      <c r="M58" s="36">
        <f>AVERAGE(M36:M54)</f>
        <v>0.46684210526315784</v>
      </c>
      <c r="N58" s="36">
        <f>AVERAGE(N36:N54)</f>
        <v>0.60684210526315785</v>
      </c>
      <c r="O58" s="36">
        <f>AVERAGE(O36:O54)</f>
        <v>0.37777777777777771</v>
      </c>
      <c r="P58" s="36">
        <f>AVERAGE(P36:P54)</f>
        <v>0.41823529411764698</v>
      </c>
      <c r="Q58" s="36">
        <f t="shared" ref="Q58:T58" si="4">AVERAGE(Q36:Q54)</f>
        <v>4.1250000000000009E-2</v>
      </c>
      <c r="R58" s="36">
        <f t="shared" si="4"/>
        <v>3.3125000000000002E-2</v>
      </c>
      <c r="S58" s="36">
        <f t="shared" si="4"/>
        <v>4.0625000000000008E-2</v>
      </c>
      <c r="T58" s="36">
        <f t="shared" si="4"/>
        <v>3.6875000000000005E-2</v>
      </c>
    </row>
    <row r="59" spans="2:20" x14ac:dyDescent="0.2">
      <c r="B59" s="50"/>
      <c r="C59" s="33"/>
      <c r="D59" s="33"/>
      <c r="E59" s="33"/>
      <c r="F59" s="33"/>
      <c r="G59" s="36"/>
      <c r="H59" s="36"/>
      <c r="I59" s="33"/>
      <c r="J59" s="33"/>
      <c r="L59" s="28" t="s">
        <v>1</v>
      </c>
      <c r="M59" s="59">
        <f>STDEV(M36:M54)/SQRT(M60)</f>
        <v>1.8903457890597903E-2</v>
      </c>
      <c r="N59" s="59">
        <f t="shared" ref="N59:T59" si="5">STDEV(N36:N54)/SQRT(N60)</f>
        <v>2.1535400362185601E-2</v>
      </c>
      <c r="O59" s="59">
        <f t="shared" si="5"/>
        <v>1.2642793694008172E-2</v>
      </c>
      <c r="P59" s="59">
        <f t="shared" si="5"/>
        <v>1.1543883474582654E-2</v>
      </c>
      <c r="Q59" s="59">
        <f t="shared" si="5"/>
        <v>6.115213269652438E-3</v>
      </c>
      <c r="R59" s="59">
        <f t="shared" si="5"/>
        <v>3.6192483105381636E-3</v>
      </c>
      <c r="S59" s="59">
        <f>STDEV(S36:S54)/SQRT(S60)</f>
        <v>2.9536347664078817E-3</v>
      </c>
      <c r="T59" s="59">
        <f t="shared" si="5"/>
        <v>3.8426065372348501E-3</v>
      </c>
    </row>
    <row r="60" spans="2:20" x14ac:dyDescent="0.2">
      <c r="B60" s="50"/>
      <c r="C60" s="33"/>
      <c r="D60" s="33"/>
      <c r="E60" s="33"/>
      <c r="F60" s="33"/>
      <c r="G60" s="36"/>
      <c r="H60" s="36"/>
      <c r="I60" s="33"/>
      <c r="J60" s="33"/>
      <c r="L60" s="28" t="s">
        <v>18</v>
      </c>
      <c r="M60" s="42">
        <v>19</v>
      </c>
      <c r="N60" s="43">
        <v>19</v>
      </c>
      <c r="O60" s="42">
        <v>18</v>
      </c>
      <c r="P60" s="43">
        <v>17</v>
      </c>
      <c r="Q60" s="42">
        <v>16</v>
      </c>
      <c r="R60" s="43">
        <v>16</v>
      </c>
      <c r="S60" s="42">
        <v>16</v>
      </c>
      <c r="T60" s="43">
        <v>16</v>
      </c>
    </row>
    <row r="61" spans="2:20" x14ac:dyDescent="0.2">
      <c r="B61" s="50"/>
      <c r="C61" s="33"/>
      <c r="D61" s="33"/>
      <c r="E61" s="33"/>
      <c r="F61" s="33"/>
      <c r="G61" s="36"/>
      <c r="H61" s="36"/>
      <c r="I61" s="33"/>
      <c r="J61" s="33"/>
    </row>
    <row r="62" spans="2:20" x14ac:dyDescent="0.2">
      <c r="B62" s="50"/>
      <c r="C62" s="33"/>
      <c r="D62" s="33"/>
      <c r="E62" s="33"/>
      <c r="F62" s="33"/>
      <c r="G62" s="36"/>
      <c r="H62" s="36"/>
      <c r="I62" s="33"/>
      <c r="J62" s="33"/>
    </row>
    <row r="63" spans="2:20" x14ac:dyDescent="0.2">
      <c r="B63" s="50"/>
      <c r="C63" s="33"/>
      <c r="D63" s="33"/>
      <c r="E63" s="33"/>
      <c r="F63" s="33"/>
      <c r="G63" s="36"/>
      <c r="H63" s="36"/>
      <c r="I63" s="33"/>
      <c r="J63" s="33"/>
    </row>
    <row r="64" spans="2:20" x14ac:dyDescent="0.2">
      <c r="B64" s="50"/>
      <c r="C64" s="33"/>
      <c r="D64" s="33"/>
      <c r="E64" s="33"/>
      <c r="F64" s="33"/>
      <c r="G64" s="36"/>
      <c r="H64" s="36"/>
      <c r="I64" s="33"/>
      <c r="J64" s="33"/>
    </row>
    <row r="65" spans="2:10" x14ac:dyDescent="0.2">
      <c r="B65" s="50"/>
      <c r="C65" s="33"/>
      <c r="D65" s="33"/>
      <c r="E65" s="33"/>
      <c r="F65" s="33"/>
      <c r="G65" s="36"/>
      <c r="H65" s="36"/>
      <c r="I65" s="33"/>
      <c r="J65" s="33"/>
    </row>
    <row r="66" spans="2:10" x14ac:dyDescent="0.2">
      <c r="B66" s="50"/>
      <c r="C66" s="33"/>
      <c r="D66" s="33"/>
      <c r="E66" s="33"/>
      <c r="F66" s="33"/>
      <c r="G66" s="36"/>
      <c r="H66" s="36"/>
      <c r="I66" s="33"/>
      <c r="J66" s="33"/>
    </row>
    <row r="67" spans="2:10" x14ac:dyDescent="0.2">
      <c r="B67" s="50"/>
      <c r="C67" s="33"/>
      <c r="D67" s="33"/>
      <c r="E67" s="33"/>
      <c r="F67" s="33"/>
      <c r="G67" s="36"/>
      <c r="H67" s="36"/>
      <c r="I67" s="33"/>
      <c r="J67" s="33"/>
    </row>
    <row r="68" spans="2:10" x14ac:dyDescent="0.2">
      <c r="B68" s="50"/>
      <c r="C68" s="33"/>
      <c r="D68" s="33"/>
      <c r="E68" s="33"/>
      <c r="F68" s="51"/>
      <c r="G68" s="36"/>
      <c r="H68" s="36"/>
      <c r="I68" s="33"/>
      <c r="J68" s="33"/>
    </row>
    <row r="69" spans="2:10" x14ac:dyDescent="0.2">
      <c r="B69" s="50"/>
      <c r="C69" s="33"/>
      <c r="D69" s="33"/>
      <c r="E69" s="33"/>
      <c r="F69" s="33"/>
      <c r="G69" s="36"/>
      <c r="H69" s="36"/>
      <c r="I69" s="33"/>
      <c r="J69" s="33"/>
    </row>
    <row r="70" spans="2:10" x14ac:dyDescent="0.2">
      <c r="B70" s="48"/>
      <c r="C70" s="36"/>
      <c r="D70" s="36"/>
      <c r="E70" s="36"/>
      <c r="F70" s="36"/>
      <c r="G70" s="36"/>
      <c r="H70" s="36"/>
      <c r="I70" s="36"/>
      <c r="J70" s="36"/>
    </row>
    <row r="71" spans="2:10" x14ac:dyDescent="0.2">
      <c r="B71" s="48"/>
      <c r="C71" s="36"/>
      <c r="D71" s="36"/>
      <c r="E71" s="36"/>
      <c r="F71" s="36"/>
      <c r="G71" s="36"/>
      <c r="H71" s="36"/>
      <c r="I71" s="36"/>
      <c r="J71" s="36"/>
    </row>
    <row r="72" spans="2:10" x14ac:dyDescent="0.2">
      <c r="B72" s="48"/>
      <c r="C72" s="42"/>
      <c r="D72" s="42"/>
      <c r="E72" s="42"/>
      <c r="F72" s="42"/>
      <c r="G72" s="42"/>
      <c r="H72" s="42"/>
      <c r="I72" s="42"/>
      <c r="J72" s="42"/>
    </row>
  </sheetData>
  <mergeCells count="14">
    <mergeCell ref="C15:D15"/>
    <mergeCell ref="E15:F15"/>
    <mergeCell ref="G15:H15"/>
    <mergeCell ref="S34:T34"/>
    <mergeCell ref="C46:D46"/>
    <mergeCell ref="E46:F46"/>
    <mergeCell ref="G46:H46"/>
    <mergeCell ref="I46:J46"/>
    <mergeCell ref="O3:P3"/>
    <mergeCell ref="Q3:R3"/>
    <mergeCell ref="M34:N34"/>
    <mergeCell ref="O34:P34"/>
    <mergeCell ref="Q34:R34"/>
    <mergeCell ref="M3: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3ABF0D1628043B077DE50C72F7D10" ma:contentTypeVersion="4" ma:contentTypeDescription="Create a new document." ma:contentTypeScope="" ma:versionID="3c18cc0914a3d41d3241748bd1d44e38">
  <xsd:schema xmlns:xsd="http://www.w3.org/2001/XMLSchema" xmlns:xs="http://www.w3.org/2001/XMLSchema" xmlns:p="http://schemas.microsoft.com/office/2006/metadata/properties" xmlns:ns2="0f9dfe52-237d-4419-94ec-4068f799cd47" targetNamespace="http://schemas.microsoft.com/office/2006/metadata/properties" ma:root="true" ma:fieldsID="2a17fee35d34fc94087d4698d01bbad5" ns2:_="">
    <xsd:import namespace="0f9dfe52-237d-4419-94ec-4068f799c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e52-237d-4419-94ec-4068f799c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63BEAC-0A7B-4C03-A024-B3C1C887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dfe52-237d-4419-94ec-4068f799c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8F637-5143-4730-9EEB-88BC11E7AF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74FDDF-D1F7-4328-AAF8-699D3DDB5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2022-06-29T12:00:51Z</dcterms:created>
  <dcterms:modified xsi:type="dcterms:W3CDTF">2023-07-06T12:45:55Z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0x0101000343ABF0D1628043B077DE50C72F7D10</vt:lpwstr>
  </property>
</Properties>
</file>