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bec\Dropbox (Personal)\Harvard Articles\wirth articles\TCMDC-125334 Manuscript\Resubmission materials\Source Data Files\"/>
    </mc:Choice>
  </mc:AlternateContent>
  <xr:revisionPtr revIDLastSave="0" documentId="13_ncr:1_{0A443D97-3D08-474A-AF28-E2EB813A1068}" xr6:coauthVersionLast="47" xr6:coauthVersionMax="47" xr10:uidLastSave="{00000000-0000-0000-0000-000000000000}"/>
  <bookViews>
    <workbookView xWindow="-120" yWindow="-120" windowWidth="20730" windowHeight="11040" xr2:uid="{06519EEA-8D41-41F3-9285-112A6F3A21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5" i="1" l="1"/>
  <c r="K95" i="1"/>
  <c r="L95" i="1"/>
  <c r="M95" i="1"/>
  <c r="N95" i="1"/>
  <c r="I95" i="1"/>
  <c r="J87" i="1"/>
  <c r="K87" i="1"/>
  <c r="L87" i="1"/>
  <c r="M87" i="1"/>
  <c r="N87" i="1"/>
  <c r="I87" i="1"/>
  <c r="J70" i="1"/>
  <c r="K70" i="1"/>
  <c r="L70" i="1"/>
  <c r="M70" i="1"/>
  <c r="N70" i="1"/>
  <c r="I70" i="1"/>
  <c r="J61" i="1"/>
  <c r="K61" i="1"/>
  <c r="L61" i="1"/>
  <c r="M61" i="1"/>
  <c r="N61" i="1"/>
  <c r="I61" i="1"/>
  <c r="J48" i="1"/>
  <c r="K48" i="1"/>
  <c r="L48" i="1"/>
  <c r="M48" i="1"/>
  <c r="N48" i="1"/>
  <c r="I48" i="1"/>
  <c r="J41" i="1"/>
  <c r="K41" i="1"/>
  <c r="L41" i="1"/>
  <c r="M41" i="1"/>
  <c r="N41" i="1"/>
  <c r="I41" i="1"/>
  <c r="J34" i="1"/>
  <c r="K34" i="1"/>
  <c r="L34" i="1"/>
  <c r="M34" i="1"/>
  <c r="N34" i="1"/>
  <c r="I34" i="1"/>
  <c r="J21" i="1"/>
  <c r="K21" i="1"/>
  <c r="L21" i="1"/>
  <c r="M21" i="1"/>
  <c r="N21" i="1"/>
  <c r="I21" i="1"/>
</calcChain>
</file>

<file path=xl/sharedStrings.xml><?xml version="1.0" encoding="utf-8"?>
<sst xmlns="http://schemas.openxmlformats.org/spreadsheetml/2006/main" count="185" uniqueCount="51">
  <si>
    <t>Clone</t>
  </si>
  <si>
    <t>Biorep Number</t>
  </si>
  <si>
    <t>TCMDC-125334</t>
  </si>
  <si>
    <t>DSM265</t>
  </si>
  <si>
    <t>IDI6273</t>
  </si>
  <si>
    <t>Gen669178</t>
  </si>
  <si>
    <t>Dihydroartemisinin</t>
  </si>
  <si>
    <t>Atovaquone</t>
  </si>
  <si>
    <t xml:space="preserve">3D7 A10 </t>
  </si>
  <si>
    <t>Biorep 1</t>
  </si>
  <si>
    <t>Biorep 2</t>
  </si>
  <si>
    <t>Biorep 3</t>
  </si>
  <si>
    <t>Biorep 4</t>
  </si>
  <si>
    <t>Biorep 5</t>
  </si>
  <si>
    <t>Biorep 6</t>
  </si>
  <si>
    <t>Biorep 7</t>
  </si>
  <si>
    <t>Biorep 8</t>
  </si>
  <si>
    <t>Biorep 9</t>
  </si>
  <si>
    <t>Biorep 10</t>
  </si>
  <si>
    <t>N/A</t>
  </si>
  <si>
    <t>Biorep 11</t>
  </si>
  <si>
    <t>Biorep 12</t>
  </si>
  <si>
    <t>Biorep 13</t>
  </si>
  <si>
    <t>DHODH C276Y Parent*</t>
  </si>
  <si>
    <t>&gt;200</t>
  </si>
  <si>
    <t>&gt;100</t>
  </si>
  <si>
    <t>&gt;400</t>
  </si>
  <si>
    <t>&gt; 499</t>
  </si>
  <si>
    <t>&gt;500</t>
  </si>
  <si>
    <t>DHODH F227Y*</t>
  </si>
  <si>
    <r>
      <t xml:space="preserve">*Previously selected with DSM265 or DSM267; reference: Mandt et al. </t>
    </r>
    <r>
      <rPr>
        <i/>
        <sz val="11"/>
        <color theme="1"/>
        <rFont val="Calibri"/>
        <family val="2"/>
        <scheme val="minor"/>
      </rPr>
      <t xml:space="preserve">Science Translational Medicine </t>
    </r>
    <r>
      <rPr>
        <sz val="11"/>
        <color theme="1"/>
        <rFont val="Calibri"/>
        <family val="2"/>
        <scheme val="minor"/>
      </rPr>
      <t>DOI: 10.1126/scitranslmed.aav1636</t>
    </r>
  </si>
  <si>
    <t>Table 2- Source Data 1. Individual bioreplicates of EC50 values  (nM) obtained from dose response assays. Data is organized in tabs by figure/table of main manuscript</t>
  </si>
  <si>
    <t>C276Y-D-T-F1-C1</t>
  </si>
  <si>
    <t>C276Y-D-T-F1-C2</t>
  </si>
  <si>
    <t>C276Y-D-T-F1-C3</t>
  </si>
  <si>
    <t>C276Y-D-T-F1-C4</t>
  </si>
  <si>
    <t>C276Y-D-T-F2-C1</t>
  </si>
  <si>
    <t>C276Y-D-T-F2-C2</t>
  </si>
  <si>
    <t>C276Y-D-T-F2-C3</t>
  </si>
  <si>
    <t>C276Y-D-T-F2-C4</t>
  </si>
  <si>
    <t>C276Y-D-T-F3-C1</t>
  </si>
  <si>
    <t>C276Y-D-T-F3-C2</t>
  </si>
  <si>
    <t>C276Y-D-T-F3-C3</t>
  </si>
  <si>
    <t>Biorep 14</t>
  </si>
  <si>
    <t>Biorep 15</t>
  </si>
  <si>
    <t>Biorep 16</t>
  </si>
  <si>
    <t>Biorep 17</t>
  </si>
  <si>
    <t>Biorep 18</t>
  </si>
  <si>
    <t>Biorep 19</t>
  </si>
  <si>
    <t xml:space="preserve"> </t>
  </si>
  <si>
    <t>43*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</si>
</sst>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top"/>
    </xf>
    <xf numFmtId="0" fontId="0" fillId="0" borderId="2" xfId="0" applyBorder="1" applyAlignment="1">
      <alignment horizontal="right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/>
    <xf numFmtId="0" fontId="4" fillId="0" borderId="0" xfId="0" applyFont="1" applyAlignment="1">
      <alignment wrapText="1"/>
    </xf>
    <xf numFmtId="0" fontId="0" fillId="0" borderId="0" xfId="0" applyAlignment="1">
      <alignment horizontal="right"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Border="1" applyAlignment="1">
      <alignment vertical="top"/>
    </xf>
    <xf numFmtId="0" fontId="4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65170-2ED2-4898-8A37-18F0828DE29D}">
  <dimension ref="A1:N107"/>
  <sheetViews>
    <sheetView tabSelected="1" zoomScale="64" zoomScaleNormal="64" workbookViewId="0">
      <selection activeCell="L91" sqref="L91"/>
    </sheetView>
  </sheetViews>
  <sheetFormatPr defaultRowHeight="15" x14ac:dyDescent="0.25"/>
  <cols>
    <col min="1" max="1" width="23.28515625" style="11" customWidth="1"/>
    <col min="3" max="3" width="17.42578125" customWidth="1"/>
  </cols>
  <sheetData>
    <row r="1" spans="1:8" x14ac:dyDescent="0.25">
      <c r="A1" s="1" t="s">
        <v>31</v>
      </c>
    </row>
    <row r="2" spans="1:8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x14ac:dyDescent="0.25">
      <c r="A3" s="14" t="s">
        <v>8</v>
      </c>
      <c r="B3" s="4" t="s">
        <v>9</v>
      </c>
      <c r="C3" s="4">
        <v>73.7</v>
      </c>
      <c r="D3" s="4">
        <v>3.27</v>
      </c>
      <c r="E3" s="4">
        <v>216</v>
      </c>
      <c r="F3" s="4">
        <v>3.04</v>
      </c>
      <c r="G3" s="4">
        <v>2.58</v>
      </c>
      <c r="H3" s="5">
        <v>0.34</v>
      </c>
    </row>
    <row r="4" spans="1:8" x14ac:dyDescent="0.25">
      <c r="A4" s="15"/>
      <c r="B4" t="s">
        <v>10</v>
      </c>
      <c r="C4">
        <v>92.3</v>
      </c>
      <c r="D4">
        <v>3.41</v>
      </c>
      <c r="E4">
        <v>356</v>
      </c>
      <c r="F4">
        <v>4.78</v>
      </c>
      <c r="G4">
        <v>4.8499999999999996</v>
      </c>
      <c r="H4" s="6">
        <v>0.60899999999999999</v>
      </c>
    </row>
    <row r="5" spans="1:8" x14ac:dyDescent="0.25">
      <c r="A5" s="15"/>
      <c r="B5" t="s">
        <v>11</v>
      </c>
      <c r="C5">
        <v>118</v>
      </c>
      <c r="D5">
        <v>3.5</v>
      </c>
      <c r="E5">
        <v>391</v>
      </c>
      <c r="F5">
        <v>5.32</v>
      </c>
      <c r="G5">
        <v>3.88</v>
      </c>
      <c r="H5" s="6">
        <v>0.38800000000000001</v>
      </c>
    </row>
    <row r="6" spans="1:8" x14ac:dyDescent="0.25">
      <c r="A6" s="15"/>
      <c r="B6" t="s">
        <v>12</v>
      </c>
      <c r="C6">
        <v>184</v>
      </c>
      <c r="D6">
        <v>7.09</v>
      </c>
      <c r="E6">
        <v>790</v>
      </c>
      <c r="F6">
        <v>10</v>
      </c>
      <c r="G6">
        <v>1.69</v>
      </c>
      <c r="H6" s="6">
        <v>0.79200000000000004</v>
      </c>
    </row>
    <row r="7" spans="1:8" x14ac:dyDescent="0.25">
      <c r="A7" s="15"/>
      <c r="B7" t="s">
        <v>13</v>
      </c>
      <c r="C7">
        <v>206</v>
      </c>
      <c r="D7">
        <v>5.4</v>
      </c>
      <c r="E7">
        <v>704</v>
      </c>
      <c r="F7">
        <v>10.1</v>
      </c>
      <c r="G7">
        <v>4.68</v>
      </c>
      <c r="H7" s="6">
        <v>0.77400000000000002</v>
      </c>
    </row>
    <row r="8" spans="1:8" x14ac:dyDescent="0.25">
      <c r="A8" s="15"/>
      <c r="B8" t="s">
        <v>14</v>
      </c>
      <c r="C8">
        <v>98.6</v>
      </c>
      <c r="D8">
        <v>3.23</v>
      </c>
      <c r="E8">
        <v>376</v>
      </c>
      <c r="F8">
        <v>6.81</v>
      </c>
      <c r="G8">
        <v>2.81</v>
      </c>
      <c r="H8" s="6">
        <v>0.35</v>
      </c>
    </row>
    <row r="9" spans="1:8" x14ac:dyDescent="0.25">
      <c r="A9" s="15"/>
      <c r="B9" t="s">
        <v>15</v>
      </c>
      <c r="C9">
        <v>107</v>
      </c>
      <c r="D9">
        <v>3.13</v>
      </c>
      <c r="E9">
        <v>387</v>
      </c>
      <c r="F9">
        <v>6.19</v>
      </c>
      <c r="G9">
        <v>3.42</v>
      </c>
      <c r="H9" s="6">
        <v>0.434</v>
      </c>
    </row>
    <row r="10" spans="1:8" x14ac:dyDescent="0.25">
      <c r="A10" s="15"/>
      <c r="B10" t="s">
        <v>16</v>
      </c>
      <c r="C10">
        <v>128</v>
      </c>
      <c r="D10">
        <v>3.67</v>
      </c>
      <c r="E10">
        <v>466</v>
      </c>
      <c r="F10">
        <v>7.26</v>
      </c>
      <c r="G10">
        <v>3.46</v>
      </c>
      <c r="H10" s="6">
        <v>0.46899999999999997</v>
      </c>
    </row>
    <row r="11" spans="1:8" x14ac:dyDescent="0.25">
      <c r="A11" s="15"/>
      <c r="B11" t="s">
        <v>17</v>
      </c>
      <c r="C11">
        <v>159</v>
      </c>
      <c r="D11">
        <v>6.25</v>
      </c>
      <c r="E11">
        <v>991</v>
      </c>
      <c r="F11">
        <v>10.5</v>
      </c>
      <c r="G11">
        <v>4.87</v>
      </c>
      <c r="H11" s="6">
        <v>0.89100000000000001</v>
      </c>
    </row>
    <row r="12" spans="1:8" x14ac:dyDescent="0.25">
      <c r="A12" s="15"/>
      <c r="B12" t="s">
        <v>18</v>
      </c>
      <c r="C12">
        <v>111</v>
      </c>
      <c r="D12" t="s">
        <v>19</v>
      </c>
      <c r="E12">
        <v>521</v>
      </c>
      <c r="F12">
        <v>5.38</v>
      </c>
      <c r="G12">
        <v>4.47</v>
      </c>
      <c r="H12" s="6">
        <v>0.53700000000000003</v>
      </c>
    </row>
    <row r="13" spans="1:8" x14ac:dyDescent="0.25">
      <c r="A13" s="15"/>
      <c r="B13" t="s">
        <v>20</v>
      </c>
      <c r="C13">
        <v>110</v>
      </c>
      <c r="D13">
        <v>3.13</v>
      </c>
      <c r="E13">
        <v>430</v>
      </c>
      <c r="F13">
        <v>7.68</v>
      </c>
      <c r="G13">
        <v>3.33</v>
      </c>
      <c r="H13" s="6">
        <v>0.41199999999999998</v>
      </c>
    </row>
    <row r="14" spans="1:8" x14ac:dyDescent="0.25">
      <c r="A14" s="15"/>
      <c r="B14" t="s">
        <v>21</v>
      </c>
      <c r="C14">
        <v>89.5</v>
      </c>
      <c r="D14">
        <v>2.4</v>
      </c>
      <c r="E14">
        <v>413</v>
      </c>
      <c r="F14">
        <v>6.42</v>
      </c>
      <c r="G14">
        <v>3.29</v>
      </c>
      <c r="H14" s="6">
        <v>0.32900000000000001</v>
      </c>
    </row>
    <row r="15" spans="1:8" x14ac:dyDescent="0.25">
      <c r="A15" s="15"/>
      <c r="B15" s="17" t="s">
        <v>22</v>
      </c>
      <c r="C15" s="17">
        <v>114</v>
      </c>
      <c r="D15" s="17">
        <v>3.73</v>
      </c>
      <c r="E15" s="17">
        <v>484</v>
      </c>
      <c r="F15" s="17">
        <v>5.68</v>
      </c>
      <c r="G15" s="17">
        <v>3.6</v>
      </c>
      <c r="H15" s="6">
        <v>0.47</v>
      </c>
    </row>
    <row r="16" spans="1:8" x14ac:dyDescent="0.25">
      <c r="A16" s="15"/>
      <c r="B16" t="s">
        <v>43</v>
      </c>
      <c r="C16" s="18">
        <v>163</v>
      </c>
      <c r="D16" s="19" t="s">
        <v>19</v>
      </c>
      <c r="G16" s="9">
        <v>2.34</v>
      </c>
      <c r="H16" s="20">
        <v>0.50800000000000001</v>
      </c>
    </row>
    <row r="17" spans="1:14" x14ac:dyDescent="0.25">
      <c r="A17" s="15"/>
      <c r="B17" t="s">
        <v>44</v>
      </c>
      <c r="C17" s="9">
        <v>187</v>
      </c>
      <c r="D17" s="9">
        <v>6.71</v>
      </c>
      <c r="G17" s="9">
        <v>4.04</v>
      </c>
      <c r="H17" s="20">
        <v>0.73499999999999999</v>
      </c>
    </row>
    <row r="18" spans="1:14" x14ac:dyDescent="0.25">
      <c r="A18" s="15"/>
      <c r="B18" t="s">
        <v>45</v>
      </c>
      <c r="C18" s="9">
        <v>145</v>
      </c>
      <c r="D18" s="9">
        <v>4.0999999999999996</v>
      </c>
      <c r="G18" s="9">
        <v>2.81</v>
      </c>
      <c r="H18" s="20">
        <v>0.20599999999999999</v>
      </c>
    </row>
    <row r="19" spans="1:14" x14ac:dyDescent="0.25">
      <c r="A19" s="15"/>
      <c r="B19" t="s">
        <v>46</v>
      </c>
      <c r="C19" s="9">
        <v>191</v>
      </c>
      <c r="D19" s="9">
        <v>6.27</v>
      </c>
      <c r="G19" s="9">
        <v>2.5299999999999998</v>
      </c>
      <c r="H19" s="20">
        <v>0.30399999999999999</v>
      </c>
    </row>
    <row r="20" spans="1:14" x14ac:dyDescent="0.25">
      <c r="A20" s="15"/>
      <c r="B20" t="s">
        <v>47</v>
      </c>
      <c r="C20" s="9">
        <v>199</v>
      </c>
      <c r="D20" s="9">
        <v>4.2699999999999996</v>
      </c>
      <c r="G20" s="9">
        <v>2.94</v>
      </c>
      <c r="H20" s="20">
        <v>0.38900000000000001</v>
      </c>
    </row>
    <row r="21" spans="1:14" x14ac:dyDescent="0.25">
      <c r="A21" s="16"/>
      <c r="B21" s="7" t="s">
        <v>48</v>
      </c>
      <c r="C21" s="21">
        <v>186</v>
      </c>
      <c r="D21" s="21">
        <v>6.82</v>
      </c>
      <c r="E21" s="7"/>
      <c r="F21" s="7"/>
      <c r="G21" s="21">
        <v>3.75</v>
      </c>
      <c r="H21" s="22">
        <v>0.51200000000000001</v>
      </c>
      <c r="I21">
        <f>AVERAGE(C3:C21)</f>
        <v>140.11052631578946</v>
      </c>
      <c r="J21">
        <f t="shared" ref="J21:N21" si="0">AVERAGE(D3:D21)</f>
        <v>4.4929411764705875</v>
      </c>
      <c r="K21">
        <f t="shared" si="0"/>
        <v>501.92307692307691</v>
      </c>
      <c r="L21">
        <f t="shared" si="0"/>
        <v>6.8584615384615386</v>
      </c>
      <c r="M21">
        <f t="shared" si="0"/>
        <v>3.438947368421053</v>
      </c>
      <c r="N21">
        <f t="shared" si="0"/>
        <v>0.49731578947368421</v>
      </c>
    </row>
    <row r="22" spans="1:14" x14ac:dyDescent="0.25">
      <c r="A22" s="14" t="s">
        <v>23</v>
      </c>
      <c r="B22" t="s">
        <v>10</v>
      </c>
      <c r="C22">
        <v>10.6</v>
      </c>
      <c r="D22">
        <v>43.2</v>
      </c>
      <c r="E22">
        <v>68</v>
      </c>
      <c r="F22">
        <v>25.1</v>
      </c>
      <c r="G22">
        <v>2.96</v>
      </c>
      <c r="H22" s="6">
        <v>0.51100000000000001</v>
      </c>
    </row>
    <row r="23" spans="1:14" x14ac:dyDescent="0.25">
      <c r="A23" s="15"/>
      <c r="B23" t="s">
        <v>11</v>
      </c>
      <c r="C23" t="s">
        <v>19</v>
      </c>
      <c r="D23" s="9">
        <v>47</v>
      </c>
      <c r="E23">
        <v>39.9</v>
      </c>
      <c r="F23">
        <v>32.4</v>
      </c>
      <c r="G23">
        <v>1.49</v>
      </c>
      <c r="H23" s="6">
        <v>0.39300000000000002</v>
      </c>
    </row>
    <row r="24" spans="1:14" x14ac:dyDescent="0.25">
      <c r="A24" s="15"/>
      <c r="B24" t="s">
        <v>12</v>
      </c>
      <c r="C24" t="s">
        <v>19</v>
      </c>
      <c r="D24" s="9">
        <v>40.299999999999997</v>
      </c>
      <c r="E24">
        <v>38</v>
      </c>
      <c r="F24">
        <v>22.3</v>
      </c>
      <c r="G24">
        <v>1.66</v>
      </c>
      <c r="H24" s="6">
        <v>0.42099999999999999</v>
      </c>
    </row>
    <row r="25" spans="1:14" x14ac:dyDescent="0.25">
      <c r="A25" s="15"/>
      <c r="B25" t="s">
        <v>13</v>
      </c>
      <c r="C25" t="s">
        <v>19</v>
      </c>
      <c r="D25" s="9">
        <v>60</v>
      </c>
      <c r="E25">
        <v>46</v>
      </c>
      <c r="F25">
        <v>27.3</v>
      </c>
      <c r="G25">
        <v>1.52</v>
      </c>
      <c r="H25" s="6">
        <v>0.48399999999999999</v>
      </c>
    </row>
    <row r="26" spans="1:14" x14ac:dyDescent="0.25">
      <c r="A26" s="15"/>
      <c r="B26" t="s">
        <v>14</v>
      </c>
      <c r="C26">
        <v>8.91</v>
      </c>
      <c r="D26" t="s">
        <v>19</v>
      </c>
      <c r="E26">
        <v>29.6</v>
      </c>
      <c r="F26">
        <v>15.7</v>
      </c>
      <c r="G26">
        <v>2.73</v>
      </c>
      <c r="H26" s="6">
        <v>0.52500000000000002</v>
      </c>
    </row>
    <row r="27" spans="1:14" x14ac:dyDescent="0.25">
      <c r="A27" s="15"/>
      <c r="B27" t="s">
        <v>15</v>
      </c>
      <c r="C27">
        <v>9.33</v>
      </c>
      <c r="D27" t="s">
        <v>19</v>
      </c>
      <c r="E27">
        <v>37.299999999999997</v>
      </c>
      <c r="F27">
        <v>15.2</v>
      </c>
      <c r="G27">
        <v>2.15</v>
      </c>
      <c r="H27" s="6">
        <v>0.47299999999999998</v>
      </c>
    </row>
    <row r="28" spans="1:14" x14ac:dyDescent="0.25">
      <c r="A28" s="15"/>
      <c r="B28" t="s">
        <v>16</v>
      </c>
      <c r="C28">
        <v>8.92</v>
      </c>
      <c r="D28" t="s">
        <v>19</v>
      </c>
      <c r="E28">
        <v>33</v>
      </c>
      <c r="F28">
        <v>16</v>
      </c>
      <c r="G28">
        <v>3.52</v>
      </c>
      <c r="H28" s="6">
        <v>0.41699999999999998</v>
      </c>
    </row>
    <row r="29" spans="1:14" x14ac:dyDescent="0.25">
      <c r="A29" s="15"/>
      <c r="B29" t="s">
        <v>17</v>
      </c>
      <c r="C29" s="18">
        <v>13.8</v>
      </c>
      <c r="G29" s="9">
        <v>1.91</v>
      </c>
      <c r="H29" s="20">
        <v>0.312</v>
      </c>
    </row>
    <row r="30" spans="1:14" x14ac:dyDescent="0.25">
      <c r="A30" s="15"/>
      <c r="B30" t="s">
        <v>18</v>
      </c>
      <c r="C30" s="9">
        <v>15.2</v>
      </c>
      <c r="D30" s="9">
        <v>82.6</v>
      </c>
      <c r="G30" s="9">
        <v>3.48</v>
      </c>
      <c r="H30" s="20">
        <v>0.29199999999999998</v>
      </c>
    </row>
    <row r="31" spans="1:14" x14ac:dyDescent="0.25">
      <c r="A31" s="15"/>
      <c r="B31" t="s">
        <v>20</v>
      </c>
      <c r="C31" s="9">
        <v>11.5</v>
      </c>
      <c r="D31" s="9">
        <v>70.8</v>
      </c>
      <c r="G31" s="9">
        <v>2.61</v>
      </c>
      <c r="H31" s="20">
        <v>0.22</v>
      </c>
    </row>
    <row r="32" spans="1:14" x14ac:dyDescent="0.25">
      <c r="A32" s="15"/>
      <c r="B32" t="s">
        <v>21</v>
      </c>
      <c r="C32" s="9">
        <v>17.2</v>
      </c>
      <c r="D32" s="9">
        <v>92.5</v>
      </c>
      <c r="G32" s="9">
        <v>2.72</v>
      </c>
      <c r="H32" s="20">
        <v>0.31900000000000001</v>
      </c>
    </row>
    <row r="33" spans="1:14" x14ac:dyDescent="0.25">
      <c r="A33" s="15"/>
      <c r="B33" t="s">
        <v>22</v>
      </c>
      <c r="C33" s="9">
        <v>12.2</v>
      </c>
      <c r="D33" s="9">
        <v>52</v>
      </c>
      <c r="G33" s="9">
        <v>2.52</v>
      </c>
      <c r="H33" s="20">
        <v>0.34200000000000003</v>
      </c>
    </row>
    <row r="34" spans="1:14" x14ac:dyDescent="0.25">
      <c r="A34" s="16"/>
      <c r="B34" t="s">
        <v>43</v>
      </c>
      <c r="C34" s="9">
        <v>16.3</v>
      </c>
      <c r="D34" s="9">
        <v>86.4</v>
      </c>
      <c r="G34" s="9">
        <v>3.32</v>
      </c>
      <c r="H34" s="22">
        <v>0.498</v>
      </c>
      <c r="I34">
        <f>AVERAGE(C22:C34)</f>
        <v>12.396000000000001</v>
      </c>
      <c r="J34">
        <f t="shared" ref="J34:N34" si="1">AVERAGE(D22:D34)</f>
        <v>63.866666666666674</v>
      </c>
      <c r="K34">
        <f t="shared" si="1"/>
        <v>41.68571428571429</v>
      </c>
      <c r="L34">
        <f t="shared" si="1"/>
        <v>22</v>
      </c>
      <c r="M34">
        <f t="shared" si="1"/>
        <v>2.5069230769230768</v>
      </c>
      <c r="N34">
        <f t="shared" si="1"/>
        <v>0.40053846153846145</v>
      </c>
    </row>
    <row r="35" spans="1:14" x14ac:dyDescent="0.25">
      <c r="A35" s="14" t="s">
        <v>32</v>
      </c>
      <c r="B35" s="4" t="s">
        <v>9</v>
      </c>
      <c r="C35" s="4">
        <v>53.9</v>
      </c>
      <c r="D35" s="4" t="s">
        <v>24</v>
      </c>
      <c r="E35" s="4">
        <v>213</v>
      </c>
      <c r="F35" s="4" t="s">
        <v>24</v>
      </c>
      <c r="G35" s="4">
        <v>1.53</v>
      </c>
      <c r="H35" s="5">
        <v>0.66</v>
      </c>
    </row>
    <row r="36" spans="1:14" x14ac:dyDescent="0.25">
      <c r="A36" s="15"/>
      <c r="B36" s="17" t="s">
        <v>10</v>
      </c>
      <c r="C36" s="17">
        <v>35.200000000000003</v>
      </c>
      <c r="D36" s="17" t="s">
        <v>25</v>
      </c>
      <c r="E36" s="17">
        <v>144</v>
      </c>
      <c r="F36" s="17" t="s">
        <v>24</v>
      </c>
      <c r="G36" s="17">
        <v>1.91</v>
      </c>
      <c r="H36" s="6">
        <v>0.46899999999999997</v>
      </c>
    </row>
    <row r="37" spans="1:14" x14ac:dyDescent="0.25">
      <c r="A37" s="15"/>
      <c r="B37" s="17" t="s">
        <v>11</v>
      </c>
      <c r="C37" s="17">
        <v>44.9</v>
      </c>
      <c r="D37" s="17" t="s">
        <v>24</v>
      </c>
      <c r="E37" s="17">
        <v>197</v>
      </c>
      <c r="F37" s="17" t="s">
        <v>24</v>
      </c>
      <c r="G37" s="17">
        <v>2.17</v>
      </c>
      <c r="H37" s="6">
        <v>0.71199999999999997</v>
      </c>
    </row>
    <row r="38" spans="1:14" x14ac:dyDescent="0.25">
      <c r="A38" s="15"/>
      <c r="B38" s="17" t="s">
        <v>12</v>
      </c>
      <c r="C38" s="23">
        <v>45.2</v>
      </c>
      <c r="D38" s="23">
        <v>399</v>
      </c>
      <c r="E38" s="23"/>
      <c r="F38" s="23"/>
      <c r="G38" s="23">
        <v>2.14</v>
      </c>
      <c r="H38" s="20">
        <v>0.29199999999999998</v>
      </c>
    </row>
    <row r="39" spans="1:14" x14ac:dyDescent="0.25">
      <c r="A39" s="15"/>
      <c r="B39" s="17" t="s">
        <v>13</v>
      </c>
      <c r="C39" s="23">
        <v>69</v>
      </c>
      <c r="D39" s="23">
        <v>600</v>
      </c>
      <c r="E39" s="23"/>
      <c r="F39" s="23"/>
      <c r="G39" s="23">
        <v>2.83</v>
      </c>
      <c r="H39" s="20">
        <v>0.75</v>
      </c>
    </row>
    <row r="40" spans="1:14" x14ac:dyDescent="0.25">
      <c r="A40" s="15"/>
      <c r="B40" s="17" t="s">
        <v>14</v>
      </c>
      <c r="C40" s="23">
        <v>51.3</v>
      </c>
      <c r="D40" s="23">
        <v>326</v>
      </c>
      <c r="E40" s="23"/>
      <c r="F40" s="23"/>
      <c r="G40" s="23">
        <v>2.69</v>
      </c>
      <c r="H40" s="20">
        <v>0.60699999999999998</v>
      </c>
    </row>
    <row r="41" spans="1:14" x14ac:dyDescent="0.25">
      <c r="A41" s="16"/>
      <c r="B41" s="7" t="s">
        <v>15</v>
      </c>
      <c r="C41" s="21">
        <v>52.3</v>
      </c>
      <c r="D41" s="21">
        <v>432</v>
      </c>
      <c r="E41" s="21"/>
      <c r="F41" s="21"/>
      <c r="G41" s="21">
        <v>3.91</v>
      </c>
      <c r="H41" s="22">
        <v>0.57199999999999995</v>
      </c>
      <c r="I41">
        <f>AVERAGE(C35:C41)</f>
        <v>50.25714285714286</v>
      </c>
      <c r="J41">
        <f t="shared" ref="J41:N41" si="2">AVERAGE(D35:D41)</f>
        <v>439.25</v>
      </c>
      <c r="K41">
        <f t="shared" si="2"/>
        <v>184.66666666666666</v>
      </c>
      <c r="L41" t="e">
        <f t="shared" si="2"/>
        <v>#DIV/0!</v>
      </c>
      <c r="M41">
        <f t="shared" si="2"/>
        <v>2.4542857142857142</v>
      </c>
      <c r="N41">
        <f t="shared" si="2"/>
        <v>0.58028571428571429</v>
      </c>
    </row>
    <row r="42" spans="1:14" x14ac:dyDescent="0.25">
      <c r="A42" s="14" t="s">
        <v>33</v>
      </c>
      <c r="B42" t="s">
        <v>9</v>
      </c>
      <c r="C42">
        <v>93.8</v>
      </c>
      <c r="D42" t="s">
        <v>26</v>
      </c>
      <c r="E42">
        <v>391</v>
      </c>
      <c r="F42" t="s">
        <v>24</v>
      </c>
      <c r="G42">
        <v>3.97</v>
      </c>
      <c r="H42" s="5">
        <v>1.02</v>
      </c>
    </row>
    <row r="43" spans="1:14" x14ac:dyDescent="0.25">
      <c r="A43" s="15"/>
      <c r="B43" t="s">
        <v>10</v>
      </c>
      <c r="C43">
        <v>59.9</v>
      </c>
      <c r="D43" t="s">
        <v>25</v>
      </c>
      <c r="E43">
        <v>272</v>
      </c>
      <c r="F43" t="s">
        <v>25</v>
      </c>
      <c r="G43">
        <v>3.94</v>
      </c>
      <c r="H43" s="6">
        <v>0.82499999999999996</v>
      </c>
    </row>
    <row r="44" spans="1:14" x14ac:dyDescent="0.25">
      <c r="A44" s="15"/>
      <c r="B44" t="s">
        <v>11</v>
      </c>
      <c r="C44">
        <v>86.8</v>
      </c>
      <c r="D44" t="s">
        <v>24</v>
      </c>
      <c r="E44">
        <v>373</v>
      </c>
      <c r="F44" t="s">
        <v>26</v>
      </c>
      <c r="G44">
        <v>3.67</v>
      </c>
      <c r="H44" s="6">
        <v>1.27</v>
      </c>
    </row>
    <row r="45" spans="1:14" x14ac:dyDescent="0.25">
      <c r="A45" s="15"/>
      <c r="B45" t="s">
        <v>12</v>
      </c>
      <c r="C45" s="9">
        <v>58.7</v>
      </c>
      <c r="D45" s="9">
        <v>578</v>
      </c>
      <c r="E45" s="9"/>
      <c r="F45" s="9"/>
      <c r="G45" s="9">
        <v>2.4300000000000002</v>
      </c>
      <c r="H45" s="20">
        <v>0.33100000000000002</v>
      </c>
    </row>
    <row r="46" spans="1:14" x14ac:dyDescent="0.25">
      <c r="A46" s="15"/>
      <c r="B46" t="s">
        <v>13</v>
      </c>
      <c r="C46" s="9">
        <v>78.900000000000006</v>
      </c>
      <c r="D46" s="9">
        <v>843</v>
      </c>
      <c r="E46" s="9"/>
      <c r="F46" s="9" t="s">
        <v>49</v>
      </c>
      <c r="G46" s="9">
        <v>2.68</v>
      </c>
      <c r="H46" s="20">
        <v>0.80500000000000005</v>
      </c>
    </row>
    <row r="47" spans="1:14" x14ac:dyDescent="0.25">
      <c r="A47" s="15"/>
      <c r="B47" t="s">
        <v>14</v>
      </c>
      <c r="C47" s="9">
        <v>76.2</v>
      </c>
      <c r="D47" s="9">
        <v>527</v>
      </c>
      <c r="E47" s="9"/>
      <c r="F47" s="9"/>
      <c r="G47" s="9">
        <v>3.7</v>
      </c>
      <c r="H47" s="20">
        <v>1.04</v>
      </c>
    </row>
    <row r="48" spans="1:14" x14ac:dyDescent="0.25">
      <c r="A48" s="16"/>
      <c r="B48" t="s">
        <v>15</v>
      </c>
      <c r="C48" s="9">
        <v>57</v>
      </c>
      <c r="D48" s="9">
        <v>494</v>
      </c>
      <c r="E48" s="9"/>
      <c r="F48" s="9"/>
      <c r="G48" s="9">
        <v>3.35</v>
      </c>
      <c r="H48" s="22">
        <v>0.52400000000000002</v>
      </c>
      <c r="I48">
        <f>AVERAGE(C42:C48)</f>
        <v>73.042857142857144</v>
      </c>
      <c r="J48">
        <f t="shared" ref="J48:N48" si="3">AVERAGE(D42:D48)</f>
        <v>610.5</v>
      </c>
      <c r="K48">
        <f t="shared" si="3"/>
        <v>345.33333333333331</v>
      </c>
      <c r="L48" t="e">
        <f t="shared" si="3"/>
        <v>#DIV/0!</v>
      </c>
      <c r="M48">
        <f t="shared" si="3"/>
        <v>3.3914285714285719</v>
      </c>
      <c r="N48">
        <f t="shared" si="3"/>
        <v>0.83071428571428574</v>
      </c>
    </row>
    <row r="49" spans="1:14" x14ac:dyDescent="0.25">
      <c r="A49" s="14" t="s">
        <v>34</v>
      </c>
      <c r="B49" s="4" t="s">
        <v>9</v>
      </c>
      <c r="C49" s="4">
        <v>49.9</v>
      </c>
      <c r="D49" s="4" t="s">
        <v>24</v>
      </c>
      <c r="E49" s="4">
        <v>245</v>
      </c>
      <c r="F49" s="10" t="s">
        <v>24</v>
      </c>
      <c r="G49" s="4">
        <v>3.31</v>
      </c>
      <c r="H49" s="5">
        <v>0.80500000000000005</v>
      </c>
    </row>
    <row r="50" spans="1:14" x14ac:dyDescent="0.25">
      <c r="A50" s="15"/>
      <c r="B50" t="s">
        <v>10</v>
      </c>
      <c r="C50">
        <v>54.6</v>
      </c>
      <c r="D50" t="s">
        <v>24</v>
      </c>
      <c r="E50">
        <v>219</v>
      </c>
      <c r="F50" t="s">
        <v>24</v>
      </c>
      <c r="G50">
        <v>2.81</v>
      </c>
      <c r="H50" s="6">
        <v>0.82699999999999996</v>
      </c>
    </row>
    <row r="51" spans="1:14" x14ac:dyDescent="0.25">
      <c r="A51" s="16"/>
      <c r="B51" t="s">
        <v>11</v>
      </c>
      <c r="C51" s="7">
        <v>33.200000000000003</v>
      </c>
      <c r="D51" s="7">
        <v>158</v>
      </c>
      <c r="E51" s="7">
        <v>133</v>
      </c>
      <c r="F51" s="7">
        <v>129</v>
      </c>
      <c r="G51" s="7">
        <v>1.1499999999999999</v>
      </c>
      <c r="H51" s="8">
        <v>0.54800000000000004</v>
      </c>
    </row>
    <row r="52" spans="1:14" x14ac:dyDescent="0.25">
      <c r="A52" s="14" t="s">
        <v>35</v>
      </c>
      <c r="B52" s="4" t="s">
        <v>9</v>
      </c>
      <c r="C52" s="4">
        <v>54.1</v>
      </c>
      <c r="D52" s="4" t="s">
        <v>24</v>
      </c>
      <c r="E52" s="4">
        <v>176</v>
      </c>
      <c r="F52" s="4" t="s">
        <v>24</v>
      </c>
      <c r="G52" s="4">
        <v>2.96</v>
      </c>
      <c r="H52" s="5">
        <v>0.56999999999999995</v>
      </c>
    </row>
    <row r="53" spans="1:14" x14ac:dyDescent="0.25">
      <c r="A53" s="15"/>
      <c r="B53" t="s">
        <v>10</v>
      </c>
      <c r="C53">
        <v>33.700000000000003</v>
      </c>
      <c r="D53" t="s">
        <v>25</v>
      </c>
      <c r="E53">
        <v>104</v>
      </c>
      <c r="F53" t="s">
        <v>25</v>
      </c>
      <c r="G53">
        <v>2.5099999999999998</v>
      </c>
      <c r="H53" s="6">
        <v>0.38800000000000001</v>
      </c>
    </row>
    <row r="54" spans="1:14" x14ac:dyDescent="0.25">
      <c r="A54" s="16"/>
      <c r="B54" s="7" t="s">
        <v>11</v>
      </c>
      <c r="C54" s="7">
        <v>75.599999999999994</v>
      </c>
      <c r="D54" s="7" t="s">
        <v>26</v>
      </c>
      <c r="E54" s="7">
        <v>293</v>
      </c>
      <c r="F54" s="7" t="s">
        <v>24</v>
      </c>
      <c r="G54" s="7">
        <v>5.81</v>
      </c>
      <c r="H54" s="8">
        <v>1.41</v>
      </c>
    </row>
    <row r="55" spans="1:14" x14ac:dyDescent="0.25">
      <c r="A55" s="14" t="s">
        <v>36</v>
      </c>
      <c r="B55" s="4" t="s">
        <v>9</v>
      </c>
      <c r="C55" s="4">
        <v>30.2</v>
      </c>
      <c r="D55" s="4" t="s">
        <v>25</v>
      </c>
      <c r="E55" s="4">
        <v>100</v>
      </c>
      <c r="F55" s="4">
        <v>94.2</v>
      </c>
      <c r="G55" s="4">
        <v>2.99</v>
      </c>
      <c r="H55" s="5">
        <v>0.51700000000000002</v>
      </c>
    </row>
    <row r="56" spans="1:14" x14ac:dyDescent="0.25">
      <c r="A56" s="15"/>
      <c r="B56" s="17" t="s">
        <v>10</v>
      </c>
      <c r="C56" s="17">
        <v>33.200000000000003</v>
      </c>
      <c r="D56" s="17" t="s">
        <v>25</v>
      </c>
      <c r="E56" s="17">
        <v>127</v>
      </c>
      <c r="F56" s="17">
        <v>106</v>
      </c>
      <c r="G56" s="17">
        <v>3.69</v>
      </c>
      <c r="H56" s="6">
        <v>0.68899999999999995</v>
      </c>
    </row>
    <row r="57" spans="1:14" x14ac:dyDescent="0.25">
      <c r="A57" s="15"/>
      <c r="B57" s="17" t="s">
        <v>11</v>
      </c>
      <c r="C57" s="17">
        <v>43.9</v>
      </c>
      <c r="D57" s="17" t="s">
        <v>25</v>
      </c>
      <c r="E57" s="17">
        <v>186</v>
      </c>
      <c r="F57" s="17">
        <v>151</v>
      </c>
      <c r="G57" s="17">
        <v>6.02</v>
      </c>
      <c r="H57" s="6">
        <v>0.90400000000000003</v>
      </c>
    </row>
    <row r="58" spans="1:14" x14ac:dyDescent="0.25">
      <c r="A58" s="15"/>
      <c r="B58" s="17" t="s">
        <v>12</v>
      </c>
      <c r="C58" s="9">
        <v>24.7</v>
      </c>
      <c r="D58" s="9">
        <v>165</v>
      </c>
      <c r="E58" s="9"/>
      <c r="F58" s="9"/>
      <c r="G58" s="9">
        <v>2.71</v>
      </c>
      <c r="H58" s="20">
        <v>0.315</v>
      </c>
    </row>
    <row r="59" spans="1:14" x14ac:dyDescent="0.25">
      <c r="A59" s="15"/>
      <c r="B59" s="17" t="s">
        <v>13</v>
      </c>
      <c r="C59" s="9">
        <v>34.4</v>
      </c>
      <c r="D59" s="9">
        <v>240</v>
      </c>
      <c r="E59" s="9"/>
      <c r="F59" s="9"/>
      <c r="G59" s="9">
        <v>2.97</v>
      </c>
      <c r="H59" s="20">
        <v>0.621</v>
      </c>
    </row>
    <row r="60" spans="1:14" x14ac:dyDescent="0.25">
      <c r="A60" s="15"/>
      <c r="B60" s="17" t="s">
        <v>14</v>
      </c>
      <c r="C60" s="9">
        <v>23.8</v>
      </c>
      <c r="D60" s="9">
        <v>131</v>
      </c>
      <c r="E60" s="9"/>
      <c r="F60" s="9"/>
      <c r="G60" s="9">
        <v>2.46</v>
      </c>
      <c r="H60" s="20">
        <v>0.38400000000000001</v>
      </c>
    </row>
    <row r="61" spans="1:14" x14ac:dyDescent="0.25">
      <c r="A61" s="15"/>
      <c r="B61" s="17" t="s">
        <v>15</v>
      </c>
      <c r="C61" s="9">
        <v>27.8</v>
      </c>
      <c r="D61" s="9">
        <v>246</v>
      </c>
      <c r="E61" s="9"/>
      <c r="F61" s="9"/>
      <c r="G61" s="9">
        <v>1.91</v>
      </c>
      <c r="H61" s="20">
        <v>0.47899999999999998</v>
      </c>
      <c r="I61">
        <f>AVERAGE(C55:C61)</f>
        <v>31.142857142857146</v>
      </c>
      <c r="J61">
        <f t="shared" ref="J61:N61" si="4">AVERAGE(D55:D61)</f>
        <v>195.5</v>
      </c>
      <c r="K61">
        <f t="shared" si="4"/>
        <v>137.66666666666666</v>
      </c>
      <c r="L61">
        <f t="shared" si="4"/>
        <v>117.06666666666666</v>
      </c>
      <c r="M61">
        <f t="shared" si="4"/>
        <v>3.25</v>
      </c>
      <c r="N61">
        <f t="shared" si="4"/>
        <v>0.55842857142857139</v>
      </c>
    </row>
    <row r="62" spans="1:14" x14ac:dyDescent="0.25">
      <c r="A62" s="14" t="s">
        <v>37</v>
      </c>
      <c r="B62" s="4" t="s">
        <v>9</v>
      </c>
      <c r="C62" s="4">
        <v>78.5</v>
      </c>
      <c r="D62" s="4" t="s">
        <v>26</v>
      </c>
      <c r="E62" s="4">
        <v>319</v>
      </c>
      <c r="F62" s="4" t="s">
        <v>24</v>
      </c>
      <c r="G62" s="4">
        <v>3.2</v>
      </c>
      <c r="H62" s="5">
        <v>0.70599999999999996</v>
      </c>
    </row>
    <row r="63" spans="1:14" x14ac:dyDescent="0.25">
      <c r="A63" s="15"/>
      <c r="B63" s="17" t="s">
        <v>10</v>
      </c>
      <c r="C63" s="17">
        <v>49.5</v>
      </c>
      <c r="D63" s="17" t="s">
        <v>24</v>
      </c>
      <c r="E63" s="17">
        <v>175</v>
      </c>
      <c r="F63" s="17" t="s">
        <v>24</v>
      </c>
      <c r="G63" s="17">
        <v>2.83</v>
      </c>
      <c r="H63" s="6">
        <v>0.23499999999999999</v>
      </c>
    </row>
    <row r="64" spans="1:14" x14ac:dyDescent="0.25">
      <c r="A64" s="15"/>
      <c r="B64" s="17" t="s">
        <v>11</v>
      </c>
      <c r="C64" s="17">
        <v>130</v>
      </c>
      <c r="D64" s="17" t="s">
        <v>24</v>
      </c>
      <c r="E64" s="17">
        <v>485</v>
      </c>
      <c r="F64" s="17" t="s">
        <v>24</v>
      </c>
      <c r="G64" s="17">
        <v>4.5999999999999996</v>
      </c>
      <c r="H64" s="6">
        <v>1.82</v>
      </c>
    </row>
    <row r="65" spans="1:14" x14ac:dyDescent="0.25">
      <c r="A65" s="15"/>
      <c r="B65" s="17" t="s">
        <v>12</v>
      </c>
      <c r="C65" s="24">
        <v>63.9</v>
      </c>
      <c r="D65" s="23">
        <v>611</v>
      </c>
      <c r="E65" s="23"/>
      <c r="F65" s="23"/>
      <c r="G65" s="23">
        <v>2.15</v>
      </c>
      <c r="H65" s="20" t="s">
        <v>50</v>
      </c>
    </row>
    <row r="66" spans="1:14" x14ac:dyDescent="0.25">
      <c r="A66" s="15"/>
      <c r="B66" s="17" t="s">
        <v>13</v>
      </c>
      <c r="C66" s="24">
        <v>64.8</v>
      </c>
      <c r="D66" s="23">
        <v>638</v>
      </c>
      <c r="E66" s="23"/>
      <c r="F66" s="23"/>
      <c r="G66" s="23">
        <v>2.19</v>
      </c>
      <c r="H66" s="20">
        <v>1.67</v>
      </c>
    </row>
    <row r="67" spans="1:14" x14ac:dyDescent="0.25">
      <c r="A67" s="15"/>
      <c r="B67" s="17" t="s">
        <v>14</v>
      </c>
      <c r="C67" s="23">
        <v>70.8</v>
      </c>
      <c r="D67" s="23">
        <v>872</v>
      </c>
      <c r="E67" s="23"/>
      <c r="F67" s="23"/>
      <c r="G67" s="23">
        <v>3.61</v>
      </c>
      <c r="H67" s="20">
        <v>1</v>
      </c>
    </row>
    <row r="68" spans="1:14" x14ac:dyDescent="0.25">
      <c r="A68" s="15"/>
      <c r="B68" s="17" t="s">
        <v>15</v>
      </c>
      <c r="C68" s="23">
        <v>72</v>
      </c>
      <c r="D68" s="23">
        <v>807</v>
      </c>
      <c r="E68" s="23"/>
      <c r="F68" s="23"/>
      <c r="G68" s="23">
        <v>3.46</v>
      </c>
      <c r="H68" s="20">
        <v>1.07</v>
      </c>
    </row>
    <row r="69" spans="1:14" x14ac:dyDescent="0.25">
      <c r="A69" s="15"/>
      <c r="B69" s="17" t="s">
        <v>16</v>
      </c>
      <c r="C69" s="23">
        <v>60</v>
      </c>
      <c r="D69" s="23">
        <v>580</v>
      </c>
      <c r="E69" s="23"/>
      <c r="F69" s="23"/>
      <c r="G69" s="23">
        <v>2.2999999999999998</v>
      </c>
      <c r="H69" s="20">
        <v>0.34399999999999997</v>
      </c>
    </row>
    <row r="70" spans="1:14" x14ac:dyDescent="0.25">
      <c r="A70" s="16"/>
      <c r="B70" s="7" t="s">
        <v>17</v>
      </c>
      <c r="C70" s="21">
        <v>105</v>
      </c>
      <c r="D70" s="21">
        <v>1300</v>
      </c>
      <c r="E70" s="21"/>
      <c r="F70" s="21"/>
      <c r="G70" s="21">
        <v>3.58</v>
      </c>
      <c r="H70" s="22">
        <v>1.58</v>
      </c>
      <c r="I70">
        <f>AVERAGE(C62:C70)</f>
        <v>77.166666666666671</v>
      </c>
      <c r="J70">
        <f t="shared" ref="J70:N70" si="5">AVERAGE(D62:D70)</f>
        <v>801.33333333333337</v>
      </c>
      <c r="K70">
        <f t="shared" si="5"/>
        <v>326.33333333333331</v>
      </c>
      <c r="L70" t="e">
        <f t="shared" si="5"/>
        <v>#DIV/0!</v>
      </c>
      <c r="M70">
        <f t="shared" si="5"/>
        <v>3.1022222222222222</v>
      </c>
      <c r="N70">
        <f t="shared" si="5"/>
        <v>1.0531250000000001</v>
      </c>
    </row>
    <row r="71" spans="1:14" x14ac:dyDescent="0.25">
      <c r="A71" s="15" t="s">
        <v>38</v>
      </c>
      <c r="B71" s="17" t="s">
        <v>9</v>
      </c>
      <c r="C71" s="17">
        <v>51.6</v>
      </c>
      <c r="D71" s="17" t="s">
        <v>25</v>
      </c>
      <c r="E71" s="17">
        <v>165</v>
      </c>
      <c r="F71" s="17" t="s">
        <v>25</v>
      </c>
      <c r="G71" s="17">
        <v>3.1</v>
      </c>
      <c r="H71" s="6">
        <v>1.04</v>
      </c>
    </row>
    <row r="72" spans="1:14" x14ac:dyDescent="0.25">
      <c r="A72" s="15"/>
      <c r="B72" t="s">
        <v>10</v>
      </c>
      <c r="C72">
        <v>40.9</v>
      </c>
      <c r="D72" t="s">
        <v>25</v>
      </c>
      <c r="E72">
        <v>176</v>
      </c>
      <c r="F72" t="s">
        <v>25</v>
      </c>
      <c r="G72">
        <v>4.32</v>
      </c>
      <c r="H72" s="6">
        <v>0.82099999999999995</v>
      </c>
    </row>
    <row r="73" spans="1:14" x14ac:dyDescent="0.25">
      <c r="A73" s="16"/>
      <c r="B73" s="7" t="s">
        <v>11</v>
      </c>
      <c r="C73" s="7">
        <v>36.4</v>
      </c>
      <c r="D73" s="7" t="s">
        <v>25</v>
      </c>
      <c r="E73" s="7">
        <v>152</v>
      </c>
      <c r="F73" s="7" t="s">
        <v>25</v>
      </c>
      <c r="G73" s="7">
        <v>2.78</v>
      </c>
      <c r="H73" s="8">
        <v>0.72</v>
      </c>
    </row>
    <row r="74" spans="1:14" x14ac:dyDescent="0.25">
      <c r="A74" s="14" t="s">
        <v>39</v>
      </c>
      <c r="B74" s="4" t="s">
        <v>9</v>
      </c>
      <c r="C74" s="4">
        <v>65.5</v>
      </c>
      <c r="D74" s="4" t="s">
        <v>26</v>
      </c>
      <c r="E74" s="4">
        <v>262</v>
      </c>
      <c r="F74" s="4" t="s">
        <v>24</v>
      </c>
      <c r="G74" s="4">
        <v>2.92</v>
      </c>
      <c r="H74" s="5">
        <v>0.68300000000000005</v>
      </c>
    </row>
    <row r="75" spans="1:14" x14ac:dyDescent="0.25">
      <c r="A75" s="15"/>
      <c r="B75" t="s">
        <v>10</v>
      </c>
      <c r="C75">
        <v>88.7</v>
      </c>
      <c r="D75" t="s">
        <v>26</v>
      </c>
      <c r="E75">
        <v>268</v>
      </c>
      <c r="F75" t="s">
        <v>24</v>
      </c>
      <c r="G75">
        <v>3.38</v>
      </c>
      <c r="H75" s="6">
        <v>0.88800000000000001</v>
      </c>
    </row>
    <row r="76" spans="1:14" x14ac:dyDescent="0.25">
      <c r="A76" s="15"/>
      <c r="B76" t="s">
        <v>11</v>
      </c>
      <c r="C76">
        <v>47.5</v>
      </c>
      <c r="D76">
        <v>263</v>
      </c>
      <c r="E76">
        <v>188</v>
      </c>
      <c r="F76">
        <v>156</v>
      </c>
      <c r="G76">
        <v>1.38</v>
      </c>
      <c r="H76" s="6">
        <v>0.44</v>
      </c>
    </row>
    <row r="77" spans="1:14" x14ac:dyDescent="0.25">
      <c r="A77" s="15"/>
      <c r="B77" s="17" t="s">
        <v>12</v>
      </c>
      <c r="C77" s="17">
        <v>39</v>
      </c>
      <c r="D77" s="17">
        <v>362</v>
      </c>
      <c r="E77" s="17">
        <v>210</v>
      </c>
      <c r="F77" s="17">
        <v>238</v>
      </c>
      <c r="G77" s="17">
        <v>1.38</v>
      </c>
      <c r="H77" s="6">
        <v>0.318</v>
      </c>
    </row>
    <row r="78" spans="1:14" x14ac:dyDescent="0.25">
      <c r="A78" s="14" t="s">
        <v>40</v>
      </c>
      <c r="B78" s="4" t="s">
        <v>9</v>
      </c>
      <c r="C78" s="4">
        <v>81.7</v>
      </c>
      <c r="D78" s="4" t="s">
        <v>25</v>
      </c>
      <c r="E78" s="4">
        <v>198</v>
      </c>
      <c r="F78" s="4">
        <v>41.2</v>
      </c>
      <c r="G78" s="4">
        <v>1.92</v>
      </c>
      <c r="H78" s="5">
        <v>0.20399999999999999</v>
      </c>
    </row>
    <row r="79" spans="1:14" x14ac:dyDescent="0.25">
      <c r="A79" s="15"/>
      <c r="B79" s="17" t="s">
        <v>10</v>
      </c>
      <c r="C79" s="17">
        <v>56.6</v>
      </c>
      <c r="D79" s="17" t="s">
        <v>19</v>
      </c>
      <c r="E79" s="17">
        <v>122</v>
      </c>
      <c r="F79" s="17">
        <v>74.099999999999994</v>
      </c>
      <c r="G79" s="17">
        <v>2.46</v>
      </c>
      <c r="H79" s="6">
        <v>0.13500000000000001</v>
      </c>
    </row>
    <row r="80" spans="1:14" x14ac:dyDescent="0.25">
      <c r="A80" s="15"/>
      <c r="B80" s="17" t="s">
        <v>11</v>
      </c>
      <c r="C80" s="17">
        <v>36.799999999999997</v>
      </c>
      <c r="D80" s="17" t="s">
        <v>27</v>
      </c>
      <c r="E80" s="17">
        <v>123</v>
      </c>
      <c r="F80" s="17">
        <v>69.3</v>
      </c>
      <c r="G80" s="17">
        <v>2.78</v>
      </c>
      <c r="H80" s="6">
        <v>0.20399999999999999</v>
      </c>
    </row>
    <row r="81" spans="1:14" x14ac:dyDescent="0.25">
      <c r="A81" s="15"/>
      <c r="B81" s="17" t="s">
        <v>12</v>
      </c>
      <c r="C81" s="17">
        <v>57.8</v>
      </c>
      <c r="D81" s="17">
        <v>7703</v>
      </c>
      <c r="E81" s="17">
        <v>188</v>
      </c>
      <c r="F81" s="17">
        <v>80</v>
      </c>
      <c r="G81" s="17">
        <v>1.55</v>
      </c>
      <c r="H81" s="6">
        <v>0.20899999999999999</v>
      </c>
    </row>
    <row r="82" spans="1:14" x14ac:dyDescent="0.25">
      <c r="A82" s="15"/>
      <c r="B82" s="17" t="s">
        <v>13</v>
      </c>
      <c r="C82" s="17">
        <v>50.6</v>
      </c>
      <c r="D82" s="17">
        <v>7400</v>
      </c>
      <c r="E82" s="17">
        <v>150</v>
      </c>
      <c r="F82" s="17">
        <v>79.3</v>
      </c>
      <c r="G82" s="17">
        <v>1.62</v>
      </c>
      <c r="H82" s="6">
        <v>0.25</v>
      </c>
    </row>
    <row r="83" spans="1:14" x14ac:dyDescent="0.25">
      <c r="A83" s="15"/>
      <c r="B83" s="17" t="s">
        <v>14</v>
      </c>
      <c r="C83" s="17">
        <v>62.9</v>
      </c>
      <c r="D83" s="17">
        <v>8300</v>
      </c>
      <c r="E83" s="17">
        <v>199</v>
      </c>
      <c r="F83" s="17">
        <v>74.3</v>
      </c>
      <c r="G83" s="17">
        <v>1.41</v>
      </c>
      <c r="H83" s="6">
        <v>0.373</v>
      </c>
    </row>
    <row r="84" spans="1:14" x14ac:dyDescent="0.25">
      <c r="A84" s="15"/>
      <c r="B84" s="17" t="s">
        <v>15</v>
      </c>
      <c r="C84" s="23">
        <v>68.400000000000006</v>
      </c>
      <c r="D84" s="23">
        <v>10200</v>
      </c>
      <c r="E84" s="23"/>
      <c r="F84" s="23"/>
      <c r="G84" s="23">
        <v>2.36</v>
      </c>
      <c r="H84" s="20">
        <v>0.121</v>
      </c>
    </row>
    <row r="85" spans="1:14" x14ac:dyDescent="0.25">
      <c r="A85" s="15"/>
      <c r="B85" s="17" t="s">
        <v>16</v>
      </c>
      <c r="C85" s="23">
        <v>122</v>
      </c>
      <c r="D85" s="23">
        <v>15300</v>
      </c>
      <c r="E85" s="23"/>
      <c r="F85" s="23"/>
      <c r="G85" s="23">
        <v>3.62</v>
      </c>
      <c r="H85" s="20">
        <v>0.22500000000000001</v>
      </c>
    </row>
    <row r="86" spans="1:14" x14ac:dyDescent="0.25">
      <c r="A86" s="15"/>
      <c r="B86" s="17" t="s">
        <v>17</v>
      </c>
      <c r="C86" s="23">
        <v>57.2</v>
      </c>
      <c r="D86" s="23">
        <v>6450</v>
      </c>
      <c r="E86" s="23"/>
      <c r="F86" s="23"/>
      <c r="G86" s="23">
        <v>2.56</v>
      </c>
      <c r="H86" s="20">
        <v>0.19</v>
      </c>
    </row>
    <row r="87" spans="1:14" x14ac:dyDescent="0.25">
      <c r="A87" s="15"/>
      <c r="B87" s="17" t="s">
        <v>18</v>
      </c>
      <c r="C87" s="23">
        <v>62.1</v>
      </c>
      <c r="D87" s="23">
        <v>7940</v>
      </c>
      <c r="E87" s="23"/>
      <c r="F87" s="23"/>
      <c r="G87" s="23">
        <v>4.2699999999999996</v>
      </c>
      <c r="H87" s="20">
        <v>0.215</v>
      </c>
      <c r="I87">
        <f>AVERAGE(C78:C87)</f>
        <v>65.610000000000014</v>
      </c>
      <c r="J87">
        <f t="shared" ref="J87:N87" si="6">AVERAGE(D78:D87)</f>
        <v>9041.8571428571431</v>
      </c>
      <c r="K87">
        <f t="shared" si="6"/>
        <v>163.33333333333334</v>
      </c>
      <c r="L87">
        <f t="shared" si="6"/>
        <v>69.7</v>
      </c>
      <c r="M87">
        <f t="shared" si="6"/>
        <v>2.4550000000000001</v>
      </c>
      <c r="N87">
        <f t="shared" si="6"/>
        <v>0.21259999999999998</v>
      </c>
    </row>
    <row r="88" spans="1:14" x14ac:dyDescent="0.25">
      <c r="A88" s="14" t="s">
        <v>41</v>
      </c>
      <c r="B88" s="4" t="s">
        <v>9</v>
      </c>
      <c r="C88" s="4">
        <v>79.099999999999994</v>
      </c>
      <c r="D88" s="4" t="s">
        <v>28</v>
      </c>
      <c r="E88" s="4">
        <v>173</v>
      </c>
      <c r="F88" s="4">
        <v>81.900000000000006</v>
      </c>
      <c r="G88" s="4">
        <v>4.4400000000000004</v>
      </c>
      <c r="H88" s="5">
        <v>0.309</v>
      </c>
    </row>
    <row r="89" spans="1:14" x14ac:dyDescent="0.25">
      <c r="A89" s="15"/>
      <c r="B89" s="17" t="s">
        <v>10</v>
      </c>
      <c r="C89" s="17">
        <v>114</v>
      </c>
      <c r="D89" s="17" t="s">
        <v>28</v>
      </c>
      <c r="E89" s="17">
        <v>302</v>
      </c>
      <c r="F89" s="17">
        <v>174</v>
      </c>
      <c r="G89" s="17">
        <v>4.43</v>
      </c>
      <c r="H89" s="6">
        <v>0.317</v>
      </c>
    </row>
    <row r="90" spans="1:14" x14ac:dyDescent="0.25">
      <c r="A90" s="15"/>
      <c r="B90" s="17" t="s">
        <v>11</v>
      </c>
      <c r="C90" s="17">
        <v>50.1</v>
      </c>
      <c r="D90" s="17" t="s">
        <v>28</v>
      </c>
      <c r="E90" s="17">
        <v>154</v>
      </c>
      <c r="F90" s="17">
        <v>84.3</v>
      </c>
      <c r="G90" s="17">
        <v>2.2200000000000002</v>
      </c>
      <c r="H90" s="6">
        <v>0.19600000000000001</v>
      </c>
    </row>
    <row r="91" spans="1:14" x14ac:dyDescent="0.25">
      <c r="A91" s="15"/>
      <c r="B91" s="17" t="s">
        <v>12</v>
      </c>
      <c r="C91" s="17">
        <v>45.5</v>
      </c>
      <c r="D91" s="17">
        <v>5070</v>
      </c>
      <c r="E91" s="17">
        <v>104</v>
      </c>
      <c r="F91" s="17">
        <v>46.2</v>
      </c>
      <c r="G91" s="17">
        <v>1.23</v>
      </c>
      <c r="H91" s="6">
        <v>0.14299999999999999</v>
      </c>
    </row>
    <row r="92" spans="1:14" x14ac:dyDescent="0.25">
      <c r="A92" s="12"/>
      <c r="B92" s="17" t="s">
        <v>13</v>
      </c>
      <c r="C92" s="23">
        <v>75.2</v>
      </c>
      <c r="D92" s="23">
        <v>11600</v>
      </c>
      <c r="E92" s="23"/>
      <c r="F92" s="23"/>
      <c r="G92" s="23">
        <v>2.41</v>
      </c>
      <c r="H92" s="20">
        <v>0.13700000000000001</v>
      </c>
    </row>
    <row r="93" spans="1:14" x14ac:dyDescent="0.25">
      <c r="A93" s="12"/>
      <c r="B93" s="17" t="s">
        <v>14</v>
      </c>
      <c r="C93" s="23">
        <v>120</v>
      </c>
      <c r="D93" s="23">
        <v>14300</v>
      </c>
      <c r="E93" s="23"/>
      <c r="F93" s="23"/>
      <c r="G93" s="23">
        <v>3.65</v>
      </c>
      <c r="H93" s="20">
        <v>0.27700000000000002</v>
      </c>
    </row>
    <row r="94" spans="1:14" x14ac:dyDescent="0.25">
      <c r="A94" s="12"/>
      <c r="B94" s="17" t="s">
        <v>15</v>
      </c>
      <c r="C94" s="23">
        <v>57.3</v>
      </c>
      <c r="D94" s="23">
        <v>6630</v>
      </c>
      <c r="E94" s="23"/>
      <c r="F94" s="23"/>
      <c r="G94" s="23">
        <v>2.58</v>
      </c>
      <c r="H94" s="20">
        <v>0.183</v>
      </c>
    </row>
    <row r="95" spans="1:14" x14ac:dyDescent="0.25">
      <c r="A95" s="13"/>
      <c r="B95" s="7" t="s">
        <v>16</v>
      </c>
      <c r="C95" s="21">
        <v>69.400000000000006</v>
      </c>
      <c r="D95" s="21">
        <v>12200</v>
      </c>
      <c r="E95" s="21"/>
      <c r="F95" s="21"/>
      <c r="G95" s="21">
        <v>3.89</v>
      </c>
      <c r="H95" s="22">
        <v>0.23799999999999999</v>
      </c>
      <c r="I95">
        <f>AVERAGE(C88:C95)</f>
        <v>76.324999999999989</v>
      </c>
      <c r="J95">
        <f t="shared" ref="J95:N95" si="7">AVERAGE(D88:D95)</f>
        <v>9960</v>
      </c>
      <c r="K95">
        <f t="shared" si="7"/>
        <v>183.25</v>
      </c>
      <c r="L95">
        <f t="shared" si="7"/>
        <v>96.6</v>
      </c>
      <c r="M95">
        <f t="shared" si="7"/>
        <v>3.1062500000000002</v>
      </c>
      <c r="N95">
        <f t="shared" si="7"/>
        <v>0.22500000000000001</v>
      </c>
    </row>
    <row r="96" spans="1:14" x14ac:dyDescent="0.25">
      <c r="A96" s="14" t="s">
        <v>42</v>
      </c>
      <c r="B96" s="4" t="s">
        <v>9</v>
      </c>
      <c r="C96" s="4">
        <v>68.099999999999994</v>
      </c>
      <c r="D96" s="4" t="s">
        <v>28</v>
      </c>
      <c r="E96" s="4">
        <v>170</v>
      </c>
      <c r="F96" s="4">
        <v>72.7</v>
      </c>
      <c r="G96" s="4">
        <v>3.14</v>
      </c>
      <c r="H96" s="5">
        <v>0.28499999999999998</v>
      </c>
    </row>
    <row r="97" spans="1:8" x14ac:dyDescent="0.25">
      <c r="A97" s="15"/>
      <c r="B97" t="s">
        <v>10</v>
      </c>
      <c r="C97">
        <v>51.5</v>
      </c>
      <c r="D97" t="s">
        <v>28</v>
      </c>
      <c r="E97">
        <v>160</v>
      </c>
      <c r="F97">
        <v>139</v>
      </c>
      <c r="G97">
        <v>3.14</v>
      </c>
      <c r="H97" s="6">
        <v>0.22800000000000001</v>
      </c>
    </row>
    <row r="98" spans="1:8" x14ac:dyDescent="0.25">
      <c r="A98" s="15"/>
      <c r="B98" t="s">
        <v>11</v>
      </c>
      <c r="C98">
        <v>49.5</v>
      </c>
      <c r="D98" t="s">
        <v>28</v>
      </c>
      <c r="E98">
        <v>156</v>
      </c>
      <c r="F98">
        <v>89.6</v>
      </c>
      <c r="G98">
        <v>1.87</v>
      </c>
      <c r="H98" s="6">
        <v>0.191</v>
      </c>
    </row>
    <row r="99" spans="1:8" x14ac:dyDescent="0.25">
      <c r="A99" s="16"/>
      <c r="B99" s="7" t="s">
        <v>12</v>
      </c>
      <c r="C99" s="7">
        <v>45.3</v>
      </c>
      <c r="D99" s="7" t="s">
        <v>28</v>
      </c>
      <c r="E99" s="7">
        <v>208</v>
      </c>
      <c r="F99" s="7">
        <v>60.8</v>
      </c>
      <c r="G99" s="7">
        <v>6.96</v>
      </c>
      <c r="H99" s="8">
        <v>0.24199999999999999</v>
      </c>
    </row>
    <row r="100" spans="1:8" x14ac:dyDescent="0.25">
      <c r="A100" s="14" t="s">
        <v>29</v>
      </c>
      <c r="B100" s="4" t="s">
        <v>9</v>
      </c>
      <c r="C100" s="4">
        <v>395</v>
      </c>
      <c r="D100" s="4">
        <v>965</v>
      </c>
      <c r="E100" s="4">
        <v>2000</v>
      </c>
      <c r="F100" s="4">
        <v>21.2</v>
      </c>
      <c r="G100" s="4">
        <v>1.62</v>
      </c>
      <c r="H100" s="5">
        <v>0.254</v>
      </c>
    </row>
    <row r="101" spans="1:8" x14ac:dyDescent="0.25">
      <c r="A101" s="15"/>
      <c r="B101" t="s">
        <v>10</v>
      </c>
      <c r="C101">
        <v>420</v>
      </c>
      <c r="D101">
        <v>1030</v>
      </c>
      <c r="E101">
        <v>2410</v>
      </c>
      <c r="F101">
        <v>16.399999999999999</v>
      </c>
      <c r="G101">
        <v>1.68</v>
      </c>
      <c r="H101" s="6">
        <v>0.28000000000000003</v>
      </c>
    </row>
    <row r="102" spans="1:8" x14ac:dyDescent="0.25">
      <c r="A102" s="16"/>
      <c r="B102" s="7" t="s">
        <v>11</v>
      </c>
      <c r="C102" s="7">
        <v>599</v>
      </c>
      <c r="D102" s="7">
        <v>1520</v>
      </c>
      <c r="E102" s="7">
        <v>3500</v>
      </c>
      <c r="F102" s="7">
        <v>26.7</v>
      </c>
      <c r="G102" s="7">
        <v>2.0499999999999998</v>
      </c>
      <c r="H102" s="8">
        <v>0.35299999999999998</v>
      </c>
    </row>
    <row r="107" spans="1:8" x14ac:dyDescent="0.25">
      <c r="A107" s="11" t="s">
        <v>30</v>
      </c>
    </row>
  </sheetData>
  <mergeCells count="14">
    <mergeCell ref="A52:A54"/>
    <mergeCell ref="A49:A51"/>
    <mergeCell ref="A3:A21"/>
    <mergeCell ref="A22:A34"/>
    <mergeCell ref="A35:A41"/>
    <mergeCell ref="A42:A48"/>
    <mergeCell ref="A96:A99"/>
    <mergeCell ref="A100:A102"/>
    <mergeCell ref="A71:A73"/>
    <mergeCell ref="A74:A77"/>
    <mergeCell ref="A88:A91"/>
    <mergeCell ref="A55:A61"/>
    <mergeCell ref="A62:A70"/>
    <mergeCell ref="A78:A87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Mandt</dc:creator>
  <cp:lastModifiedBy>Rebecca Mandt</cp:lastModifiedBy>
  <dcterms:created xsi:type="dcterms:W3CDTF">2023-03-06T02:16:35Z</dcterms:created>
  <dcterms:modified xsi:type="dcterms:W3CDTF">2023-05-28T22:37:08Z</dcterms:modified>
</cp:coreProperties>
</file>