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421935/Desktop/eLife/"/>
    </mc:Choice>
  </mc:AlternateContent>
  <xr:revisionPtr revIDLastSave="0" documentId="8_{2DC9549F-85D6-BF48-82B4-DD032395F836}" xr6:coauthVersionLast="47" xr6:coauthVersionMax="47" xr10:uidLastSave="{00000000-0000-0000-0000-000000000000}"/>
  <bookViews>
    <workbookView xWindow="2700" yWindow="2820" windowWidth="26440" windowHeight="15420" xr2:uid="{4577545B-A6F2-2847-AFF5-AADB54D3C6B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E83" i="1"/>
  <c r="D83" i="1"/>
  <c r="L82" i="1"/>
  <c r="L83" i="1" s="1"/>
  <c r="K82" i="1"/>
  <c r="K83" i="1" s="1"/>
  <c r="J82" i="1"/>
  <c r="J83" i="1" s="1"/>
  <c r="I82" i="1"/>
  <c r="H82" i="1"/>
  <c r="G82" i="1"/>
  <c r="F82" i="1"/>
  <c r="E82" i="1"/>
  <c r="D82" i="1"/>
  <c r="L77" i="1"/>
  <c r="K77" i="1"/>
  <c r="J77" i="1"/>
  <c r="I77" i="1"/>
  <c r="I83" i="1" s="1"/>
  <c r="H77" i="1"/>
  <c r="H83" i="1" s="1"/>
  <c r="G77" i="1"/>
  <c r="G83" i="1" s="1"/>
  <c r="F77" i="1"/>
  <c r="E77" i="1"/>
  <c r="D77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D69" i="1"/>
  <c r="L64" i="1"/>
  <c r="L70" i="1" s="1"/>
  <c r="K64" i="1"/>
  <c r="K70" i="1" s="1"/>
  <c r="J64" i="1"/>
  <c r="J70" i="1" s="1"/>
  <c r="I64" i="1"/>
  <c r="H64" i="1"/>
  <c r="G64" i="1"/>
  <c r="F64" i="1"/>
  <c r="E64" i="1"/>
  <c r="D64" i="1"/>
  <c r="L57" i="1"/>
  <c r="K57" i="1"/>
  <c r="J57" i="1"/>
  <c r="I57" i="1"/>
  <c r="H57" i="1"/>
  <c r="G57" i="1"/>
  <c r="L56" i="1"/>
  <c r="K56" i="1"/>
  <c r="J56" i="1"/>
  <c r="I56" i="1"/>
  <c r="H56" i="1"/>
  <c r="G56" i="1"/>
  <c r="F56" i="1"/>
  <c r="F57" i="1" s="1"/>
  <c r="E56" i="1"/>
  <c r="E57" i="1" s="1"/>
  <c r="D56" i="1"/>
  <c r="D57" i="1" s="1"/>
  <c r="L51" i="1"/>
  <c r="K51" i="1"/>
  <c r="J51" i="1"/>
  <c r="I51" i="1"/>
  <c r="H51" i="1"/>
  <c r="G51" i="1"/>
  <c r="F51" i="1"/>
  <c r="E51" i="1"/>
  <c r="D51" i="1"/>
  <c r="I43" i="1"/>
  <c r="H41" i="1" s="1"/>
  <c r="I42" i="1"/>
  <c r="L40" i="1"/>
  <c r="K40" i="1"/>
  <c r="J40" i="1"/>
  <c r="I40" i="1"/>
  <c r="H40" i="1"/>
  <c r="G40" i="1"/>
  <c r="G41" i="1" s="1"/>
  <c r="F40" i="1"/>
  <c r="E40" i="1"/>
  <c r="D40" i="1"/>
  <c r="L34" i="1"/>
  <c r="K34" i="1"/>
  <c r="J34" i="1"/>
  <c r="I34" i="1"/>
  <c r="H34" i="1"/>
  <c r="G34" i="1"/>
  <c r="F34" i="1"/>
  <c r="E34" i="1"/>
  <c r="D34" i="1"/>
  <c r="L27" i="1"/>
  <c r="K27" i="1"/>
  <c r="J27" i="1"/>
  <c r="I27" i="1"/>
  <c r="H27" i="1"/>
  <c r="G27" i="1"/>
  <c r="F27" i="1"/>
  <c r="E27" i="1"/>
  <c r="D27" i="1"/>
  <c r="L21" i="1"/>
  <c r="K21" i="1"/>
  <c r="J21" i="1"/>
  <c r="I21" i="1"/>
  <c r="H21" i="1"/>
  <c r="G21" i="1"/>
  <c r="F21" i="1"/>
  <c r="E21" i="1"/>
  <c r="D21" i="1"/>
  <c r="L14" i="1"/>
  <c r="K14" i="1"/>
  <c r="J14" i="1"/>
  <c r="I14" i="1"/>
  <c r="H14" i="1"/>
  <c r="G14" i="1"/>
  <c r="F14" i="1"/>
  <c r="E14" i="1"/>
  <c r="D14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<sst xmlns="http://schemas.openxmlformats.org/spreadsheetml/2006/main" count="81" uniqueCount="21">
  <si>
    <t>Supplemental Figure 4</t>
  </si>
  <si>
    <t>Experiment 1 (2022_0615)</t>
  </si>
  <si>
    <t>Day 7</t>
  </si>
  <si>
    <t>Day 10</t>
  </si>
  <si>
    <t>Day 14</t>
  </si>
  <si>
    <t>SAMPLE: KP-Aatf</t>
  </si>
  <si>
    <t>BACKGROUND (MEDIA)</t>
  </si>
  <si>
    <t>replicate 1</t>
  </si>
  <si>
    <t>replicate 2</t>
  </si>
  <si>
    <t>BACKGROUND AVERAGE</t>
  </si>
  <si>
    <t xml:space="preserve">SAMPLE </t>
  </si>
  <si>
    <t>AVERAGE replicate - BACKGROUND AVERAGE</t>
  </si>
  <si>
    <t>&lt;PLOTTED VALUES</t>
  </si>
  <si>
    <t>SAMPLE: KP-HetLow(Aatf-Cpne1)</t>
  </si>
  <si>
    <t>SAMPLE: KP-HetLow(Adpgk-Aatf)</t>
  </si>
  <si>
    <t>#49 - 40K plated</t>
  </si>
  <si>
    <t>x factor</t>
  </si>
  <si>
    <t>*Note: sample #49 and 50, fewer than 1e6 splenocytes were plated compared to the rest of the plate. The values were corrected by the dilution factor.</t>
  </si>
  <si>
    <t>#50 - 70K plated</t>
  </si>
  <si>
    <t>Experiment 2 (2022_0714)</t>
  </si>
  <si>
    <t>Replicate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</si>
</sst>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4332-C744-6343-B7E5-23E63343AD51}">
  <dimension ref="A1:M83"/>
  <sheetViews>
    <sheetView tabSelected="1" workbookViewId="0">
      <selection sqref="A1:XFD1048576"/>
    </sheetView>
  </sheetViews>
  <sheetFormatPr baseColWidth="10" defaultRowHeight="16" x14ac:dyDescent="0.2"/>
  <cols>
    <col min="3" max="3" width="24.1640625" style="1" customWidth="1"/>
  </cols>
  <sheetData>
    <row r="1" spans="1:13" x14ac:dyDescent="0.2">
      <c r="A1" t="s">
        <v>0</v>
      </c>
      <c r="D1" s="2"/>
      <c r="E1" s="2"/>
      <c r="F1" s="2"/>
      <c r="G1" s="2"/>
      <c r="H1" s="2"/>
      <c r="I1" s="2"/>
      <c r="J1" s="2"/>
      <c r="K1" s="2"/>
      <c r="L1" s="2"/>
    </row>
    <row r="3" spans="1:13" s="3" customFormat="1" x14ac:dyDescent="0.2">
      <c r="A3" s="3" t="s">
        <v>1</v>
      </c>
      <c r="C3" s="4"/>
      <c r="D3" s="5" t="s">
        <v>2</v>
      </c>
      <c r="E3" s="5"/>
      <c r="F3" s="5"/>
      <c r="G3" s="5" t="s">
        <v>3</v>
      </c>
      <c r="H3" s="5"/>
      <c r="I3" s="5"/>
      <c r="J3" s="5" t="s">
        <v>4</v>
      </c>
      <c r="K3" s="5"/>
      <c r="L3" s="5"/>
    </row>
    <row r="4" spans="1:13" x14ac:dyDescent="0.2">
      <c r="D4" s="6" t="s">
        <v>5</v>
      </c>
      <c r="E4" s="7"/>
      <c r="F4" s="7"/>
      <c r="G4" s="7"/>
      <c r="H4" s="7"/>
      <c r="I4" s="7"/>
      <c r="J4" s="7"/>
      <c r="K4" s="7"/>
      <c r="L4" s="7"/>
    </row>
    <row r="5" spans="1:13" x14ac:dyDescent="0.2">
      <c r="A5" t="s">
        <v>6</v>
      </c>
      <c r="C5" s="8"/>
      <c r="D5" s="9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</row>
    <row r="6" spans="1:13" x14ac:dyDescent="0.2">
      <c r="C6" s="8" t="s">
        <v>7</v>
      </c>
      <c r="D6" s="11">
        <v>11</v>
      </c>
      <c r="E6" s="11">
        <v>58</v>
      </c>
      <c r="F6" s="11">
        <v>33</v>
      </c>
      <c r="G6" s="11">
        <v>4</v>
      </c>
      <c r="H6" s="11">
        <v>7</v>
      </c>
      <c r="I6" s="11">
        <v>2</v>
      </c>
      <c r="J6" s="11">
        <v>7</v>
      </c>
      <c r="K6" s="11">
        <v>6</v>
      </c>
      <c r="L6" s="11">
        <v>12</v>
      </c>
    </row>
    <row r="7" spans="1:13" x14ac:dyDescent="0.2">
      <c r="C7" s="8" t="s">
        <v>8</v>
      </c>
      <c r="D7" s="11">
        <v>1</v>
      </c>
      <c r="E7" s="11">
        <v>1</v>
      </c>
      <c r="F7" s="11">
        <v>13</v>
      </c>
      <c r="G7" s="11">
        <v>1</v>
      </c>
      <c r="H7" s="11">
        <v>0</v>
      </c>
      <c r="I7" s="11">
        <v>0</v>
      </c>
      <c r="J7" s="11">
        <v>5</v>
      </c>
      <c r="K7" s="11">
        <v>0</v>
      </c>
      <c r="L7" s="11">
        <v>8</v>
      </c>
    </row>
    <row r="8" spans="1:13" x14ac:dyDescent="0.2">
      <c r="C8" s="8" t="s">
        <v>9</v>
      </c>
      <c r="D8" s="11">
        <f>AVERAGE(D6:D7)</f>
        <v>6</v>
      </c>
      <c r="E8" s="11">
        <f t="shared" ref="E8:L8" si="0">AVERAGE(E6:E7)</f>
        <v>29.5</v>
      </c>
      <c r="F8" s="11">
        <f t="shared" si="0"/>
        <v>23</v>
      </c>
      <c r="G8" s="11">
        <f t="shared" si="0"/>
        <v>2.5</v>
      </c>
      <c r="H8" s="11">
        <f t="shared" si="0"/>
        <v>3.5</v>
      </c>
      <c r="I8" s="11">
        <f t="shared" si="0"/>
        <v>1</v>
      </c>
      <c r="J8" s="11">
        <f t="shared" si="0"/>
        <v>6</v>
      </c>
      <c r="K8" s="11">
        <f t="shared" si="0"/>
        <v>3</v>
      </c>
      <c r="L8" s="11">
        <f t="shared" si="0"/>
        <v>10</v>
      </c>
    </row>
    <row r="10" spans="1:13" x14ac:dyDescent="0.2">
      <c r="A10" t="s">
        <v>10</v>
      </c>
      <c r="D10" s="12">
        <v>1</v>
      </c>
      <c r="E10" s="12">
        <v>2</v>
      </c>
      <c r="F10" s="12">
        <v>3</v>
      </c>
      <c r="G10" s="12">
        <v>4</v>
      </c>
      <c r="H10" s="12">
        <v>5</v>
      </c>
      <c r="I10" s="12">
        <v>6</v>
      </c>
      <c r="J10" s="12">
        <v>7</v>
      </c>
      <c r="K10" s="12">
        <v>8</v>
      </c>
      <c r="L10" s="12">
        <v>9</v>
      </c>
    </row>
    <row r="11" spans="1:13" ht="17" x14ac:dyDescent="0.2">
      <c r="C11" s="1" t="s">
        <v>7</v>
      </c>
      <c r="D11">
        <v>6</v>
      </c>
      <c r="E11">
        <v>40</v>
      </c>
      <c r="F11">
        <v>14</v>
      </c>
      <c r="G11">
        <v>40</v>
      </c>
      <c r="H11">
        <v>31</v>
      </c>
      <c r="I11">
        <v>569</v>
      </c>
      <c r="J11">
        <v>82</v>
      </c>
      <c r="K11">
        <v>419</v>
      </c>
      <c r="L11">
        <v>258</v>
      </c>
    </row>
    <row r="12" spans="1:13" ht="17" x14ac:dyDescent="0.2">
      <c r="C12" s="1" t="s">
        <v>8</v>
      </c>
      <c r="D12">
        <v>6</v>
      </c>
      <c r="E12">
        <v>26</v>
      </c>
      <c r="F12">
        <v>14</v>
      </c>
      <c r="G12">
        <v>45</v>
      </c>
      <c r="H12">
        <v>11</v>
      </c>
      <c r="I12">
        <v>602</v>
      </c>
      <c r="J12">
        <v>61</v>
      </c>
      <c r="K12">
        <v>442</v>
      </c>
      <c r="L12">
        <v>262</v>
      </c>
    </row>
    <row r="13" spans="1:13" ht="17" x14ac:dyDescent="0.2">
      <c r="C13" s="1" t="s">
        <v>9</v>
      </c>
      <c r="D13">
        <v>6</v>
      </c>
      <c r="E13">
        <v>29.5</v>
      </c>
      <c r="F13">
        <v>23</v>
      </c>
      <c r="G13">
        <v>2.5</v>
      </c>
      <c r="H13">
        <v>3.5</v>
      </c>
      <c r="I13">
        <v>1</v>
      </c>
      <c r="J13">
        <v>6</v>
      </c>
      <c r="K13">
        <v>3</v>
      </c>
      <c r="L13">
        <v>10</v>
      </c>
    </row>
    <row r="14" spans="1:13" ht="34" x14ac:dyDescent="0.2">
      <c r="C14" s="1" t="s">
        <v>11</v>
      </c>
      <c r="D14">
        <f>AVERAGE(D11:D12)-D13</f>
        <v>0</v>
      </c>
      <c r="E14">
        <f t="shared" ref="E14:L14" si="1">AVERAGE(E11:E12)-E13</f>
        <v>3.5</v>
      </c>
      <c r="F14">
        <f t="shared" si="1"/>
        <v>-9</v>
      </c>
      <c r="G14">
        <f t="shared" si="1"/>
        <v>40</v>
      </c>
      <c r="H14">
        <f t="shared" si="1"/>
        <v>17.5</v>
      </c>
      <c r="I14">
        <f t="shared" si="1"/>
        <v>584.5</v>
      </c>
      <c r="J14">
        <f t="shared" si="1"/>
        <v>65.5</v>
      </c>
      <c r="K14">
        <f t="shared" si="1"/>
        <v>427.5</v>
      </c>
      <c r="L14">
        <f t="shared" si="1"/>
        <v>250</v>
      </c>
      <c r="M14" t="s">
        <v>12</v>
      </c>
    </row>
    <row r="17" spans="1:13" x14ac:dyDescent="0.2">
      <c r="D17" s="6" t="s">
        <v>13</v>
      </c>
      <c r="E17" s="7"/>
      <c r="F17" s="7"/>
      <c r="G17" s="7"/>
      <c r="H17" s="7"/>
      <c r="I17" s="7"/>
      <c r="J17" s="7"/>
      <c r="K17" s="7"/>
      <c r="L17" s="7"/>
    </row>
    <row r="18" spans="1:13" x14ac:dyDescent="0.2">
      <c r="A18" t="s">
        <v>6</v>
      </c>
      <c r="C18" s="8"/>
      <c r="D18" s="12">
        <v>10</v>
      </c>
      <c r="E18" s="12">
        <v>11</v>
      </c>
      <c r="F18" s="12">
        <v>12</v>
      </c>
      <c r="G18" s="13">
        <v>13</v>
      </c>
      <c r="H18" s="13">
        <v>14</v>
      </c>
      <c r="I18" s="13">
        <v>15</v>
      </c>
      <c r="J18" s="13">
        <v>16</v>
      </c>
      <c r="K18" s="13">
        <v>17</v>
      </c>
      <c r="L18" s="13">
        <v>18</v>
      </c>
    </row>
    <row r="19" spans="1:13" x14ac:dyDescent="0.2">
      <c r="C19" s="8" t="s">
        <v>7</v>
      </c>
      <c r="D19">
        <v>82</v>
      </c>
      <c r="E19">
        <v>109</v>
      </c>
      <c r="F19">
        <v>65</v>
      </c>
      <c r="G19">
        <v>4</v>
      </c>
      <c r="H19">
        <v>1</v>
      </c>
      <c r="I19">
        <v>1</v>
      </c>
      <c r="J19">
        <v>2</v>
      </c>
      <c r="K19">
        <v>2</v>
      </c>
      <c r="L19">
        <v>0</v>
      </c>
    </row>
    <row r="20" spans="1:13" x14ac:dyDescent="0.2">
      <c r="C20" s="8" t="s">
        <v>8</v>
      </c>
      <c r="D20">
        <v>34</v>
      </c>
      <c r="E20">
        <v>69</v>
      </c>
      <c r="F20">
        <v>18</v>
      </c>
      <c r="G20">
        <v>12</v>
      </c>
      <c r="H20">
        <v>0</v>
      </c>
      <c r="I20">
        <v>1</v>
      </c>
      <c r="J20">
        <v>0</v>
      </c>
      <c r="K20">
        <v>2</v>
      </c>
      <c r="L20">
        <v>1</v>
      </c>
    </row>
    <row r="21" spans="1:13" x14ac:dyDescent="0.2">
      <c r="C21" s="8" t="s">
        <v>9</v>
      </c>
      <c r="D21">
        <f t="shared" ref="D21:L21" si="2">AVERAGE(D19:D20)</f>
        <v>58</v>
      </c>
      <c r="E21">
        <f t="shared" si="2"/>
        <v>89</v>
      </c>
      <c r="F21">
        <f t="shared" si="2"/>
        <v>41.5</v>
      </c>
      <c r="G21">
        <f t="shared" si="2"/>
        <v>8</v>
      </c>
      <c r="H21">
        <f t="shared" si="2"/>
        <v>0.5</v>
      </c>
      <c r="I21">
        <f t="shared" si="2"/>
        <v>1</v>
      </c>
      <c r="J21">
        <f t="shared" si="2"/>
        <v>1</v>
      </c>
      <c r="K21">
        <f t="shared" si="2"/>
        <v>2</v>
      </c>
      <c r="L21">
        <f t="shared" si="2"/>
        <v>0.5</v>
      </c>
    </row>
    <row r="23" spans="1:13" x14ac:dyDescent="0.2">
      <c r="A23" t="s">
        <v>10</v>
      </c>
      <c r="D23" s="12">
        <v>10</v>
      </c>
      <c r="E23" s="12">
        <v>11</v>
      </c>
      <c r="F23" s="12">
        <v>12</v>
      </c>
      <c r="G23" s="13">
        <v>13</v>
      </c>
      <c r="H23" s="13">
        <v>14</v>
      </c>
      <c r="I23" s="13">
        <v>15</v>
      </c>
      <c r="J23" s="13">
        <v>16</v>
      </c>
      <c r="K23" s="13">
        <v>17</v>
      </c>
      <c r="L23" s="13">
        <v>18</v>
      </c>
    </row>
    <row r="24" spans="1:13" ht="17" x14ac:dyDescent="0.2">
      <c r="C24" s="1" t="s">
        <v>7</v>
      </c>
      <c r="D24">
        <v>33</v>
      </c>
      <c r="E24">
        <v>56</v>
      </c>
      <c r="F24">
        <v>16</v>
      </c>
      <c r="G24" s="11">
        <v>18</v>
      </c>
      <c r="H24" s="11">
        <v>1</v>
      </c>
      <c r="I24" s="11">
        <v>45</v>
      </c>
      <c r="J24" s="11">
        <v>288</v>
      </c>
      <c r="K24" s="11">
        <v>19</v>
      </c>
      <c r="L24" s="11">
        <v>12</v>
      </c>
    </row>
    <row r="25" spans="1:13" ht="17" x14ac:dyDescent="0.2">
      <c r="C25" s="1" t="s">
        <v>8</v>
      </c>
      <c r="D25">
        <v>39</v>
      </c>
      <c r="E25">
        <v>73</v>
      </c>
      <c r="F25">
        <v>38</v>
      </c>
      <c r="G25" s="11">
        <v>14</v>
      </c>
      <c r="H25" s="11">
        <v>0</v>
      </c>
      <c r="I25" s="11">
        <v>21</v>
      </c>
      <c r="J25" s="11">
        <v>292</v>
      </c>
      <c r="K25" s="11">
        <v>18</v>
      </c>
      <c r="L25" s="11">
        <v>15</v>
      </c>
    </row>
    <row r="26" spans="1:13" ht="17" x14ac:dyDescent="0.2">
      <c r="C26" s="1" t="s">
        <v>9</v>
      </c>
      <c r="D26">
        <v>58</v>
      </c>
      <c r="E26">
        <v>89</v>
      </c>
      <c r="F26">
        <v>41.5</v>
      </c>
      <c r="G26" s="11">
        <v>8</v>
      </c>
      <c r="H26" s="11">
        <v>0.5</v>
      </c>
      <c r="I26" s="11">
        <v>1</v>
      </c>
      <c r="J26" s="11">
        <v>1</v>
      </c>
      <c r="K26" s="11">
        <v>2</v>
      </c>
      <c r="L26" s="11">
        <v>0.5</v>
      </c>
    </row>
    <row r="27" spans="1:13" ht="34" x14ac:dyDescent="0.2">
      <c r="C27" s="1" t="s">
        <v>11</v>
      </c>
      <c r="D27">
        <f>AVERAGE(D24:D25)-D26</f>
        <v>-22</v>
      </c>
      <c r="E27">
        <f t="shared" ref="E27:L27" si="3">AVERAGE(E24:E25)-E26</f>
        <v>-24.5</v>
      </c>
      <c r="F27">
        <f t="shared" si="3"/>
        <v>-14.5</v>
      </c>
      <c r="G27">
        <f t="shared" si="3"/>
        <v>8</v>
      </c>
      <c r="H27">
        <f t="shared" si="3"/>
        <v>0</v>
      </c>
      <c r="I27">
        <f t="shared" si="3"/>
        <v>32</v>
      </c>
      <c r="J27">
        <f t="shared" si="3"/>
        <v>289</v>
      </c>
      <c r="K27">
        <f t="shared" si="3"/>
        <v>16.5</v>
      </c>
      <c r="L27">
        <f t="shared" si="3"/>
        <v>13</v>
      </c>
      <c r="M27" t="s">
        <v>12</v>
      </c>
    </row>
    <row r="30" spans="1:13" x14ac:dyDescent="0.2">
      <c r="D30" s="6" t="s">
        <v>14</v>
      </c>
      <c r="E30" s="7"/>
      <c r="F30" s="7"/>
      <c r="G30" s="7"/>
      <c r="H30" s="7"/>
      <c r="I30" s="7"/>
      <c r="J30" s="7"/>
      <c r="K30" s="7"/>
      <c r="L30" s="7"/>
    </row>
    <row r="31" spans="1:13" x14ac:dyDescent="0.2">
      <c r="A31" t="s">
        <v>6</v>
      </c>
      <c r="C31" s="8"/>
      <c r="D31" s="13">
        <v>46</v>
      </c>
      <c r="E31" s="13">
        <v>47</v>
      </c>
      <c r="F31" s="13">
        <v>48</v>
      </c>
      <c r="G31" s="13">
        <v>49</v>
      </c>
      <c r="H31" s="13">
        <v>50</v>
      </c>
      <c r="I31" s="13">
        <v>51</v>
      </c>
      <c r="J31" s="13">
        <v>52</v>
      </c>
      <c r="K31" s="13">
        <v>53</v>
      </c>
      <c r="L31" s="13">
        <v>54</v>
      </c>
    </row>
    <row r="32" spans="1:13" x14ac:dyDescent="0.2">
      <c r="C32" s="8" t="s">
        <v>7</v>
      </c>
      <c r="D32">
        <v>122</v>
      </c>
      <c r="E32">
        <v>111</v>
      </c>
      <c r="F32">
        <v>35</v>
      </c>
      <c r="G32">
        <v>0</v>
      </c>
      <c r="H32">
        <v>0</v>
      </c>
      <c r="I32">
        <v>7</v>
      </c>
      <c r="J32">
        <v>0</v>
      </c>
      <c r="K32">
        <v>4</v>
      </c>
      <c r="L32">
        <v>4</v>
      </c>
    </row>
    <row r="33" spans="1:13" x14ac:dyDescent="0.2">
      <c r="C33" s="8" t="s">
        <v>8</v>
      </c>
      <c r="D33">
        <v>136</v>
      </c>
      <c r="E33">
        <v>109</v>
      </c>
      <c r="F33">
        <v>24</v>
      </c>
      <c r="G33">
        <v>2</v>
      </c>
      <c r="H33">
        <v>1</v>
      </c>
      <c r="I33">
        <v>15</v>
      </c>
      <c r="J33">
        <v>1</v>
      </c>
      <c r="K33">
        <v>9</v>
      </c>
      <c r="L33">
        <v>6</v>
      </c>
    </row>
    <row r="34" spans="1:13" x14ac:dyDescent="0.2">
      <c r="C34" s="8" t="s">
        <v>9</v>
      </c>
      <c r="D34">
        <f t="shared" ref="D34:L34" si="4">AVERAGE(D32:D33)</f>
        <v>129</v>
      </c>
      <c r="E34">
        <f t="shared" si="4"/>
        <v>110</v>
      </c>
      <c r="F34">
        <f t="shared" si="4"/>
        <v>29.5</v>
      </c>
      <c r="G34">
        <f t="shared" si="4"/>
        <v>1</v>
      </c>
      <c r="H34">
        <f t="shared" si="4"/>
        <v>0.5</v>
      </c>
      <c r="I34">
        <f t="shared" si="4"/>
        <v>11</v>
      </c>
      <c r="J34">
        <f t="shared" si="4"/>
        <v>0.5</v>
      </c>
      <c r="K34">
        <f t="shared" si="4"/>
        <v>6.5</v>
      </c>
      <c r="L34">
        <f t="shared" si="4"/>
        <v>5</v>
      </c>
    </row>
    <row r="36" spans="1:13" x14ac:dyDescent="0.2">
      <c r="A36" t="s">
        <v>10</v>
      </c>
      <c r="D36" s="13">
        <v>46</v>
      </c>
      <c r="E36" s="13">
        <v>47</v>
      </c>
      <c r="F36" s="13">
        <v>48</v>
      </c>
      <c r="G36" s="14">
        <v>49</v>
      </c>
      <c r="H36" s="14">
        <v>50</v>
      </c>
      <c r="I36" s="13">
        <v>51</v>
      </c>
      <c r="J36" s="13">
        <v>52</v>
      </c>
      <c r="K36" s="13">
        <v>53</v>
      </c>
      <c r="L36" s="13">
        <v>54</v>
      </c>
    </row>
    <row r="37" spans="1:13" ht="17" x14ac:dyDescent="0.2">
      <c r="C37" s="1" t="s">
        <v>7</v>
      </c>
      <c r="D37">
        <v>138</v>
      </c>
      <c r="E37">
        <v>381</v>
      </c>
      <c r="F37">
        <v>89</v>
      </c>
      <c r="G37" s="15">
        <v>7</v>
      </c>
      <c r="H37" s="15">
        <v>173</v>
      </c>
      <c r="I37">
        <v>625</v>
      </c>
      <c r="J37">
        <v>18</v>
      </c>
      <c r="K37">
        <v>79</v>
      </c>
      <c r="L37">
        <v>69</v>
      </c>
    </row>
    <row r="38" spans="1:13" ht="17" x14ac:dyDescent="0.2">
      <c r="C38" s="1" t="s">
        <v>8</v>
      </c>
      <c r="D38">
        <v>172</v>
      </c>
      <c r="E38">
        <v>352</v>
      </c>
      <c r="F38">
        <v>85</v>
      </c>
      <c r="G38" s="15">
        <v>1</v>
      </c>
      <c r="H38" s="15">
        <v>214</v>
      </c>
      <c r="I38">
        <v>682</v>
      </c>
      <c r="J38">
        <v>24</v>
      </c>
      <c r="K38">
        <v>98</v>
      </c>
      <c r="L38">
        <v>52</v>
      </c>
    </row>
    <row r="39" spans="1:13" ht="17" x14ac:dyDescent="0.2">
      <c r="C39" s="1" t="s">
        <v>9</v>
      </c>
      <c r="D39">
        <v>129</v>
      </c>
      <c r="E39">
        <v>110</v>
      </c>
      <c r="F39">
        <v>29.5</v>
      </c>
      <c r="G39" s="15">
        <v>1</v>
      </c>
      <c r="H39" s="15">
        <v>0.5</v>
      </c>
      <c r="I39">
        <v>11</v>
      </c>
      <c r="J39">
        <v>0.5</v>
      </c>
      <c r="K39">
        <v>6.5</v>
      </c>
      <c r="L39">
        <v>5</v>
      </c>
    </row>
    <row r="40" spans="1:13" ht="34" x14ac:dyDescent="0.2">
      <c r="C40" s="1" t="s">
        <v>11</v>
      </c>
      <c r="D40">
        <f>AVERAGE(D37:D38)-D39</f>
        <v>26</v>
      </c>
      <c r="E40">
        <f t="shared" ref="E40:L40" si="5">AVERAGE(E37:E38)-E39</f>
        <v>256.5</v>
      </c>
      <c r="F40">
        <f t="shared" si="5"/>
        <v>57.5</v>
      </c>
      <c r="G40" s="15">
        <f t="shared" si="5"/>
        <v>3</v>
      </c>
      <c r="H40" s="15">
        <f t="shared" si="5"/>
        <v>193</v>
      </c>
      <c r="I40">
        <f t="shared" si="5"/>
        <v>642.5</v>
      </c>
      <c r="J40">
        <f t="shared" si="5"/>
        <v>20.5</v>
      </c>
      <c r="K40">
        <f t="shared" si="5"/>
        <v>82</v>
      </c>
      <c r="L40">
        <f t="shared" si="5"/>
        <v>55.5</v>
      </c>
      <c r="M40" t="s">
        <v>12</v>
      </c>
    </row>
    <row r="41" spans="1:13" x14ac:dyDescent="0.2">
      <c r="G41" s="3">
        <f>G40*I42</f>
        <v>100</v>
      </c>
      <c r="H41" s="3">
        <f>H40*I43</f>
        <v>2757.1428571428573</v>
      </c>
      <c r="I41" t="s">
        <v>12</v>
      </c>
    </row>
    <row r="42" spans="1:13" x14ac:dyDescent="0.2">
      <c r="G42" t="s">
        <v>15</v>
      </c>
      <c r="I42">
        <f>1000000/30000</f>
        <v>33.333333333333336</v>
      </c>
      <c r="J42" t="s">
        <v>16</v>
      </c>
      <c r="K42" t="s">
        <v>17</v>
      </c>
    </row>
    <row r="43" spans="1:13" x14ac:dyDescent="0.2">
      <c r="G43" t="s">
        <v>18</v>
      </c>
      <c r="I43">
        <f>1000000/70000</f>
        <v>14.285714285714286</v>
      </c>
      <c r="J43" t="s">
        <v>16</v>
      </c>
    </row>
    <row r="46" spans="1:13" s="3" customFormat="1" x14ac:dyDescent="0.2">
      <c r="A46" s="3" t="s">
        <v>19</v>
      </c>
      <c r="C46" s="4"/>
      <c r="D46" s="5" t="s">
        <v>2</v>
      </c>
      <c r="E46" s="5"/>
      <c r="F46" s="5"/>
      <c r="G46" s="5" t="s">
        <v>3</v>
      </c>
      <c r="H46" s="5"/>
      <c r="I46" s="5"/>
      <c r="J46" s="5" t="s">
        <v>4</v>
      </c>
      <c r="K46" s="5"/>
      <c r="L46" s="5"/>
    </row>
    <row r="47" spans="1:13" x14ac:dyDescent="0.2">
      <c r="D47" s="6" t="s">
        <v>5</v>
      </c>
      <c r="E47" s="7"/>
      <c r="F47" s="7"/>
      <c r="G47" s="7"/>
      <c r="H47" s="7"/>
      <c r="I47" s="7"/>
      <c r="J47" s="7"/>
      <c r="K47" s="7"/>
      <c r="L47" s="7"/>
    </row>
    <row r="48" spans="1:13" x14ac:dyDescent="0.2">
      <c r="A48" t="s">
        <v>6</v>
      </c>
      <c r="C48" s="8"/>
      <c r="D48" s="9">
        <v>1</v>
      </c>
      <c r="E48" s="10">
        <v>2</v>
      </c>
      <c r="F48" s="10">
        <v>3</v>
      </c>
      <c r="G48" s="10">
        <v>4</v>
      </c>
      <c r="H48" s="10">
        <v>5</v>
      </c>
      <c r="I48" s="10">
        <v>6</v>
      </c>
      <c r="J48" s="10">
        <v>7</v>
      </c>
      <c r="K48" s="10">
        <v>8</v>
      </c>
      <c r="L48" s="10">
        <v>9</v>
      </c>
    </row>
    <row r="49" spans="1:13" x14ac:dyDescent="0.2">
      <c r="C49" s="8" t="s">
        <v>7</v>
      </c>
      <c r="D49">
        <v>1</v>
      </c>
      <c r="E49">
        <v>4</v>
      </c>
      <c r="F49">
        <v>5</v>
      </c>
      <c r="G49">
        <v>0</v>
      </c>
      <c r="H49">
        <v>1</v>
      </c>
      <c r="I49">
        <v>1</v>
      </c>
      <c r="J49">
        <v>0</v>
      </c>
      <c r="K49">
        <v>0</v>
      </c>
      <c r="L49">
        <v>1</v>
      </c>
    </row>
    <row r="50" spans="1:13" x14ac:dyDescent="0.2">
      <c r="C50" s="8" t="s">
        <v>8</v>
      </c>
      <c r="D50">
        <v>1</v>
      </c>
      <c r="E50">
        <v>1</v>
      </c>
      <c r="F50">
        <v>4</v>
      </c>
      <c r="G50">
        <v>0</v>
      </c>
      <c r="H50">
        <v>5</v>
      </c>
      <c r="I50">
        <v>5</v>
      </c>
      <c r="J50">
        <v>2</v>
      </c>
      <c r="K50">
        <v>0</v>
      </c>
      <c r="L50">
        <v>0</v>
      </c>
    </row>
    <row r="51" spans="1:13" x14ac:dyDescent="0.2">
      <c r="C51" s="8" t="s">
        <v>9</v>
      </c>
      <c r="D51" s="11">
        <f>AVERAGE(D49:D50)</f>
        <v>1</v>
      </c>
      <c r="E51" s="11">
        <f t="shared" ref="E51:L51" si="6">AVERAGE(E49:E50)</f>
        <v>2.5</v>
      </c>
      <c r="F51" s="11">
        <f t="shared" si="6"/>
        <v>4.5</v>
      </c>
      <c r="G51" s="11">
        <f t="shared" si="6"/>
        <v>0</v>
      </c>
      <c r="H51" s="11">
        <f t="shared" si="6"/>
        <v>3</v>
      </c>
      <c r="I51" s="11">
        <f t="shared" si="6"/>
        <v>3</v>
      </c>
      <c r="J51" s="11">
        <f t="shared" si="6"/>
        <v>1</v>
      </c>
      <c r="K51" s="11">
        <f t="shared" si="6"/>
        <v>0</v>
      </c>
      <c r="L51" s="11">
        <f t="shared" si="6"/>
        <v>0.5</v>
      </c>
    </row>
    <row r="53" spans="1:13" x14ac:dyDescent="0.2">
      <c r="A53" t="s">
        <v>10</v>
      </c>
      <c r="D53" s="12">
        <v>1</v>
      </c>
      <c r="E53" s="12">
        <v>2</v>
      </c>
      <c r="F53" s="12">
        <v>3</v>
      </c>
      <c r="G53" s="12">
        <v>4</v>
      </c>
      <c r="H53" s="12">
        <v>5</v>
      </c>
      <c r="I53" s="12">
        <v>6</v>
      </c>
      <c r="J53" s="12">
        <v>7</v>
      </c>
      <c r="K53" s="12">
        <v>8</v>
      </c>
      <c r="L53" s="12">
        <v>9</v>
      </c>
    </row>
    <row r="54" spans="1:13" ht="17" x14ac:dyDescent="0.2">
      <c r="C54" s="1" t="s">
        <v>7</v>
      </c>
      <c r="D54">
        <v>0</v>
      </c>
      <c r="E54">
        <v>58</v>
      </c>
      <c r="F54">
        <v>13</v>
      </c>
      <c r="G54">
        <v>15</v>
      </c>
      <c r="H54">
        <v>2</v>
      </c>
      <c r="I54">
        <v>145</v>
      </c>
      <c r="J54">
        <v>54</v>
      </c>
      <c r="K54">
        <v>115</v>
      </c>
      <c r="L54">
        <v>45</v>
      </c>
    </row>
    <row r="55" spans="1:13" ht="17" x14ac:dyDescent="0.2">
      <c r="C55" s="1" t="s">
        <v>8</v>
      </c>
      <c r="D55">
        <v>0</v>
      </c>
      <c r="E55">
        <v>95</v>
      </c>
      <c r="F55">
        <v>18</v>
      </c>
      <c r="G55">
        <v>9</v>
      </c>
      <c r="H55">
        <v>2</v>
      </c>
      <c r="I55">
        <v>186</v>
      </c>
      <c r="J55">
        <v>85</v>
      </c>
      <c r="K55">
        <v>161</v>
      </c>
      <c r="L55">
        <v>41</v>
      </c>
    </row>
    <row r="56" spans="1:13" ht="17" x14ac:dyDescent="0.2">
      <c r="C56" s="1" t="s">
        <v>20</v>
      </c>
      <c r="D56">
        <f>AVERAGE(D54:D55)</f>
        <v>0</v>
      </c>
      <c r="E56">
        <f t="shared" ref="E56:L56" si="7">AVERAGE(E54:E55)</f>
        <v>76.5</v>
      </c>
      <c r="F56">
        <f t="shared" si="7"/>
        <v>15.5</v>
      </c>
      <c r="G56">
        <f t="shared" si="7"/>
        <v>12</v>
      </c>
      <c r="H56">
        <f t="shared" si="7"/>
        <v>2</v>
      </c>
      <c r="I56">
        <f t="shared" si="7"/>
        <v>165.5</v>
      </c>
      <c r="J56">
        <f t="shared" si="7"/>
        <v>69.5</v>
      </c>
      <c r="K56">
        <f t="shared" si="7"/>
        <v>138</v>
      </c>
      <c r="L56">
        <f t="shared" si="7"/>
        <v>43</v>
      </c>
    </row>
    <row r="57" spans="1:13" ht="34" x14ac:dyDescent="0.2">
      <c r="C57" s="1" t="s">
        <v>11</v>
      </c>
      <c r="D57">
        <f>D56-D51</f>
        <v>-1</v>
      </c>
      <c r="E57">
        <f t="shared" ref="E57:L57" si="8">E56-E51</f>
        <v>74</v>
      </c>
      <c r="F57">
        <f t="shared" si="8"/>
        <v>11</v>
      </c>
      <c r="G57">
        <f t="shared" si="8"/>
        <v>12</v>
      </c>
      <c r="H57">
        <f t="shared" si="8"/>
        <v>-1</v>
      </c>
      <c r="I57">
        <f t="shared" si="8"/>
        <v>162.5</v>
      </c>
      <c r="J57">
        <f t="shared" si="8"/>
        <v>68.5</v>
      </c>
      <c r="K57">
        <f t="shared" si="8"/>
        <v>138</v>
      </c>
      <c r="L57">
        <f t="shared" si="8"/>
        <v>42.5</v>
      </c>
      <c r="M57" t="s">
        <v>12</v>
      </c>
    </row>
    <row r="60" spans="1:13" x14ac:dyDescent="0.2">
      <c r="D60" s="6" t="s">
        <v>13</v>
      </c>
      <c r="E60" s="7"/>
      <c r="F60" s="7"/>
      <c r="G60" s="7"/>
      <c r="H60" s="7"/>
      <c r="I60" s="7"/>
      <c r="J60" s="7"/>
      <c r="K60" s="7"/>
      <c r="L60" s="7"/>
    </row>
    <row r="61" spans="1:13" x14ac:dyDescent="0.2">
      <c r="A61" t="s">
        <v>6</v>
      </c>
      <c r="C61" s="8"/>
      <c r="D61" s="12">
        <v>28</v>
      </c>
      <c r="E61" s="12">
        <v>29</v>
      </c>
      <c r="F61" s="12">
        <v>30</v>
      </c>
      <c r="G61" s="12">
        <v>31</v>
      </c>
      <c r="H61" s="12">
        <v>32</v>
      </c>
      <c r="I61" s="12">
        <v>33</v>
      </c>
      <c r="J61" s="12">
        <v>34</v>
      </c>
      <c r="K61" s="12">
        <v>35</v>
      </c>
      <c r="L61" s="12">
        <v>36</v>
      </c>
    </row>
    <row r="62" spans="1:13" x14ac:dyDescent="0.2">
      <c r="C62" s="8" t="s">
        <v>7</v>
      </c>
      <c r="D62">
        <v>22</v>
      </c>
      <c r="E62">
        <v>6</v>
      </c>
      <c r="F62">
        <v>31</v>
      </c>
      <c r="G62">
        <v>0</v>
      </c>
      <c r="H62">
        <v>7</v>
      </c>
      <c r="I62">
        <v>11</v>
      </c>
      <c r="J62">
        <v>11</v>
      </c>
      <c r="K62">
        <v>1</v>
      </c>
      <c r="L62">
        <v>31</v>
      </c>
    </row>
    <row r="63" spans="1:13" x14ac:dyDescent="0.2">
      <c r="C63" s="8" t="s">
        <v>8</v>
      </c>
      <c r="D63">
        <v>11</v>
      </c>
      <c r="E63">
        <v>7</v>
      </c>
      <c r="F63">
        <v>32</v>
      </c>
      <c r="G63">
        <v>1</v>
      </c>
      <c r="H63">
        <v>0</v>
      </c>
      <c r="I63">
        <v>2</v>
      </c>
      <c r="J63">
        <v>9</v>
      </c>
      <c r="K63">
        <v>5</v>
      </c>
      <c r="L63">
        <v>32</v>
      </c>
    </row>
    <row r="64" spans="1:13" x14ac:dyDescent="0.2">
      <c r="C64" s="8" t="s">
        <v>9</v>
      </c>
      <c r="D64">
        <f t="shared" ref="D64:L64" si="9">AVERAGE(D62:D63)</f>
        <v>16.5</v>
      </c>
      <c r="E64">
        <f t="shared" si="9"/>
        <v>6.5</v>
      </c>
      <c r="F64">
        <f t="shared" si="9"/>
        <v>31.5</v>
      </c>
      <c r="G64">
        <f t="shared" si="9"/>
        <v>0.5</v>
      </c>
      <c r="H64">
        <f t="shared" si="9"/>
        <v>3.5</v>
      </c>
      <c r="I64">
        <f t="shared" si="9"/>
        <v>6.5</v>
      </c>
      <c r="J64">
        <f t="shared" si="9"/>
        <v>10</v>
      </c>
      <c r="K64">
        <f t="shared" si="9"/>
        <v>3</v>
      </c>
      <c r="L64">
        <f t="shared" si="9"/>
        <v>31.5</v>
      </c>
    </row>
    <row r="66" spans="1:13" x14ac:dyDescent="0.2">
      <c r="A66" t="s">
        <v>10</v>
      </c>
      <c r="D66" s="12">
        <v>28</v>
      </c>
      <c r="E66" s="12">
        <v>29</v>
      </c>
      <c r="F66" s="12">
        <v>30</v>
      </c>
      <c r="G66" s="12">
        <v>31</v>
      </c>
      <c r="H66" s="12">
        <v>32</v>
      </c>
      <c r="I66" s="12">
        <v>33</v>
      </c>
      <c r="J66" s="12">
        <v>34</v>
      </c>
      <c r="K66" s="12">
        <v>35</v>
      </c>
      <c r="L66" s="12">
        <v>36</v>
      </c>
    </row>
    <row r="67" spans="1:13" ht="17" x14ac:dyDescent="0.2">
      <c r="C67" s="1" t="s">
        <v>7</v>
      </c>
      <c r="D67">
        <v>7</v>
      </c>
      <c r="E67">
        <v>14</v>
      </c>
      <c r="F67">
        <v>27</v>
      </c>
      <c r="G67">
        <v>0</v>
      </c>
      <c r="H67">
        <v>18</v>
      </c>
      <c r="I67">
        <v>26</v>
      </c>
      <c r="J67">
        <v>22</v>
      </c>
      <c r="K67">
        <v>8</v>
      </c>
      <c r="L67">
        <v>12</v>
      </c>
    </row>
    <row r="68" spans="1:13" ht="17" x14ac:dyDescent="0.2">
      <c r="C68" s="1" t="s">
        <v>8</v>
      </c>
      <c r="D68">
        <v>9</v>
      </c>
      <c r="E68">
        <v>15</v>
      </c>
      <c r="F68">
        <v>39</v>
      </c>
      <c r="G68">
        <v>0</v>
      </c>
      <c r="H68">
        <v>34</v>
      </c>
      <c r="I68">
        <v>22</v>
      </c>
      <c r="J68">
        <v>45</v>
      </c>
      <c r="K68">
        <v>2</v>
      </c>
      <c r="L68">
        <v>22</v>
      </c>
    </row>
    <row r="69" spans="1:13" ht="17" x14ac:dyDescent="0.2">
      <c r="C69" s="1" t="s">
        <v>20</v>
      </c>
      <c r="D69">
        <f>AVERAGE(D67:D68)</f>
        <v>8</v>
      </c>
      <c r="E69">
        <f t="shared" ref="E69:L69" si="10">AVERAGE(E67:E68)</f>
        <v>14.5</v>
      </c>
      <c r="F69">
        <f t="shared" si="10"/>
        <v>33</v>
      </c>
      <c r="G69">
        <f t="shared" si="10"/>
        <v>0</v>
      </c>
      <c r="H69">
        <f t="shared" si="10"/>
        <v>26</v>
      </c>
      <c r="I69">
        <f t="shared" si="10"/>
        <v>24</v>
      </c>
      <c r="J69">
        <f t="shared" si="10"/>
        <v>33.5</v>
      </c>
      <c r="K69">
        <f t="shared" si="10"/>
        <v>5</v>
      </c>
      <c r="L69">
        <f t="shared" si="10"/>
        <v>17</v>
      </c>
    </row>
    <row r="70" spans="1:13" ht="34" x14ac:dyDescent="0.2">
      <c r="C70" s="1" t="s">
        <v>11</v>
      </c>
      <c r="D70">
        <f>D69-D64</f>
        <v>-8.5</v>
      </c>
      <c r="E70">
        <f t="shared" ref="E70:L70" si="11">E69-E64</f>
        <v>8</v>
      </c>
      <c r="F70">
        <f t="shared" si="11"/>
        <v>1.5</v>
      </c>
      <c r="G70">
        <f t="shared" si="11"/>
        <v>-0.5</v>
      </c>
      <c r="H70">
        <f t="shared" si="11"/>
        <v>22.5</v>
      </c>
      <c r="I70">
        <f t="shared" si="11"/>
        <v>17.5</v>
      </c>
      <c r="J70">
        <f t="shared" si="11"/>
        <v>23.5</v>
      </c>
      <c r="K70">
        <f t="shared" si="11"/>
        <v>2</v>
      </c>
      <c r="L70">
        <f t="shared" si="11"/>
        <v>-14.5</v>
      </c>
      <c r="M70" t="s">
        <v>12</v>
      </c>
    </row>
    <row r="73" spans="1:13" x14ac:dyDescent="0.2">
      <c r="D73" s="6" t="s">
        <v>14</v>
      </c>
      <c r="E73" s="7"/>
      <c r="F73" s="7"/>
      <c r="G73" s="7"/>
      <c r="H73" s="7"/>
      <c r="I73" s="7"/>
      <c r="J73" s="7"/>
      <c r="K73" s="7"/>
      <c r="L73" s="7"/>
    </row>
    <row r="74" spans="1:13" x14ac:dyDescent="0.2">
      <c r="A74" t="s">
        <v>6</v>
      </c>
      <c r="C74" s="8"/>
      <c r="D74" s="13">
        <v>46</v>
      </c>
      <c r="E74" s="13">
        <v>47</v>
      </c>
      <c r="F74" s="13">
        <v>48</v>
      </c>
      <c r="G74" s="14">
        <v>49</v>
      </c>
      <c r="H74" s="14">
        <v>50</v>
      </c>
      <c r="I74" s="13">
        <v>51</v>
      </c>
      <c r="J74" s="13">
        <v>52</v>
      </c>
      <c r="K74" s="13">
        <v>53</v>
      </c>
      <c r="L74" s="13">
        <v>54</v>
      </c>
    </row>
    <row r="75" spans="1:13" x14ac:dyDescent="0.2">
      <c r="C75" s="8" t="s">
        <v>7</v>
      </c>
      <c r="D75">
        <v>5</v>
      </c>
      <c r="E75">
        <v>44</v>
      </c>
      <c r="F75">
        <v>9</v>
      </c>
      <c r="G75">
        <v>19</v>
      </c>
      <c r="H75">
        <v>2</v>
      </c>
      <c r="I75">
        <v>4</v>
      </c>
      <c r="J75">
        <v>4</v>
      </c>
      <c r="K75">
        <v>4</v>
      </c>
      <c r="L75">
        <v>2</v>
      </c>
    </row>
    <row r="76" spans="1:13" x14ac:dyDescent="0.2">
      <c r="C76" s="8" t="s">
        <v>8</v>
      </c>
      <c r="D76">
        <v>6</v>
      </c>
      <c r="E76">
        <v>69</v>
      </c>
      <c r="F76">
        <v>12</v>
      </c>
      <c r="G76">
        <v>20</v>
      </c>
      <c r="H76">
        <v>4</v>
      </c>
      <c r="I76">
        <v>6</v>
      </c>
      <c r="J76">
        <v>6</v>
      </c>
      <c r="K76">
        <v>7</v>
      </c>
      <c r="L76">
        <v>1</v>
      </c>
    </row>
    <row r="77" spans="1:13" x14ac:dyDescent="0.2">
      <c r="C77" s="8" t="s">
        <v>9</v>
      </c>
      <c r="D77">
        <f t="shared" ref="D77:L77" si="12">AVERAGE(D75:D76)</f>
        <v>5.5</v>
      </c>
      <c r="E77">
        <f t="shared" si="12"/>
        <v>56.5</v>
      </c>
      <c r="F77">
        <f t="shared" si="12"/>
        <v>10.5</v>
      </c>
      <c r="G77">
        <f t="shared" si="12"/>
        <v>19.5</v>
      </c>
      <c r="H77">
        <f t="shared" si="12"/>
        <v>3</v>
      </c>
      <c r="I77">
        <f t="shared" si="12"/>
        <v>5</v>
      </c>
      <c r="J77">
        <f t="shared" si="12"/>
        <v>5</v>
      </c>
      <c r="K77">
        <f t="shared" si="12"/>
        <v>5.5</v>
      </c>
      <c r="L77">
        <f t="shared" si="12"/>
        <v>1.5</v>
      </c>
    </row>
    <row r="79" spans="1:13" x14ac:dyDescent="0.2">
      <c r="A79" t="s">
        <v>10</v>
      </c>
      <c r="D79" s="13">
        <v>46</v>
      </c>
      <c r="E79" s="13">
        <v>47</v>
      </c>
      <c r="F79" s="13">
        <v>48</v>
      </c>
      <c r="G79" s="14">
        <v>49</v>
      </c>
      <c r="H79" s="14">
        <v>50</v>
      </c>
      <c r="I79" s="13">
        <v>51</v>
      </c>
      <c r="J79" s="13">
        <v>52</v>
      </c>
      <c r="K79" s="13">
        <v>53</v>
      </c>
      <c r="L79" s="13">
        <v>54</v>
      </c>
    </row>
    <row r="80" spans="1:13" ht="17" x14ac:dyDescent="0.2">
      <c r="C80" s="1" t="s">
        <v>7</v>
      </c>
      <c r="D80">
        <v>226</v>
      </c>
      <c r="E80">
        <v>547</v>
      </c>
      <c r="F80">
        <v>251</v>
      </c>
      <c r="G80">
        <v>262</v>
      </c>
      <c r="H80">
        <v>35</v>
      </c>
      <c r="I80">
        <v>471</v>
      </c>
      <c r="J80">
        <v>87</v>
      </c>
      <c r="K80">
        <v>232</v>
      </c>
      <c r="L80">
        <v>139</v>
      </c>
    </row>
    <row r="81" spans="3:13" ht="17" x14ac:dyDescent="0.2">
      <c r="C81" s="1" t="s">
        <v>8</v>
      </c>
      <c r="D81">
        <v>39</v>
      </c>
      <c r="E81">
        <v>575</v>
      </c>
      <c r="F81">
        <v>261</v>
      </c>
      <c r="G81">
        <v>301</v>
      </c>
      <c r="H81">
        <v>36</v>
      </c>
      <c r="I81">
        <v>561</v>
      </c>
      <c r="J81">
        <v>100</v>
      </c>
      <c r="K81">
        <v>253</v>
      </c>
      <c r="L81">
        <v>134</v>
      </c>
    </row>
    <row r="82" spans="3:13" ht="17" x14ac:dyDescent="0.2">
      <c r="C82" s="1" t="s">
        <v>20</v>
      </c>
      <c r="D82">
        <f>AVERAGE(D80:D81)</f>
        <v>132.5</v>
      </c>
      <c r="E82">
        <f t="shared" ref="E82:L82" si="13">AVERAGE(E80:E81)</f>
        <v>561</v>
      </c>
      <c r="F82">
        <f t="shared" si="13"/>
        <v>256</v>
      </c>
      <c r="G82">
        <f t="shared" si="13"/>
        <v>281.5</v>
      </c>
      <c r="H82">
        <f t="shared" si="13"/>
        <v>35.5</v>
      </c>
      <c r="I82">
        <f t="shared" si="13"/>
        <v>516</v>
      </c>
      <c r="J82">
        <f t="shared" si="13"/>
        <v>93.5</v>
      </c>
      <c r="K82">
        <f t="shared" si="13"/>
        <v>242.5</v>
      </c>
      <c r="L82">
        <f t="shared" si="13"/>
        <v>136.5</v>
      </c>
    </row>
    <row r="83" spans="3:13" ht="34" x14ac:dyDescent="0.2">
      <c r="C83" s="1" t="s">
        <v>11</v>
      </c>
      <c r="D83">
        <f>D82-D77</f>
        <v>127</v>
      </c>
      <c r="E83">
        <f t="shared" ref="E83:L83" si="14">E82-E77</f>
        <v>504.5</v>
      </c>
      <c r="F83">
        <f t="shared" si="14"/>
        <v>245.5</v>
      </c>
      <c r="G83">
        <f t="shared" si="14"/>
        <v>262</v>
      </c>
      <c r="H83">
        <f t="shared" si="14"/>
        <v>32.5</v>
      </c>
      <c r="I83">
        <f t="shared" si="14"/>
        <v>511</v>
      </c>
      <c r="J83">
        <f t="shared" si="14"/>
        <v>88.5</v>
      </c>
      <c r="K83">
        <f t="shared" si="14"/>
        <v>237</v>
      </c>
      <c r="L83">
        <f t="shared" si="14"/>
        <v>135</v>
      </c>
      <c r="M83" t="s">
        <v>12</v>
      </c>
    </row>
  </sheetData>
  <mergeCells count="6">
    <mergeCell ref="D3:F3"/>
    <mergeCell ref="G3:I3"/>
    <mergeCell ref="J3:L3"/>
    <mergeCell ref="D46:F46"/>
    <mergeCell ref="G46:I46"/>
    <mergeCell ref="J46:L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Nguyen</dc:creator>
  <cp:lastModifiedBy>Kim Nguyen</cp:lastModifiedBy>
  <dcterms:created xsi:type="dcterms:W3CDTF">2023-06-27T16:44:16Z</dcterms:created>
  <dcterms:modified xsi:type="dcterms:W3CDTF">2023-06-27T16:44:28Z</dcterms:modified>
</cp:coreProperties>
</file>