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raw data\data\"/>
    </mc:Choice>
  </mc:AlternateContent>
  <xr:revisionPtr revIDLastSave="0" documentId="13_ncr:1_{D1E67541-5531-4F72-8912-0DCE271A3D9B}" xr6:coauthVersionLast="36" xr6:coauthVersionMax="36" xr10:uidLastSave="{00000000-0000-0000-0000-000000000000}"/>
  <bookViews>
    <workbookView xWindow="0" yWindow="0" windowWidth="23040" windowHeight="8388" xr2:uid="{00000000-000D-0000-FFFF-FFFF00000000}"/>
  </bookViews>
  <sheets>
    <sheet name="Figure 3-S2 A" sheetId="3" r:id="rId1"/>
    <sheet name="Figure 3-S2 B" sheetId="4" r:id="rId2"/>
  </sheets>
  <calcPr calcId="191029"/>
</workbook>
</file>

<file path=xl/calcChain.xml><?xml version="1.0" encoding="utf-8"?>
<calcChain xmlns="http://schemas.openxmlformats.org/spreadsheetml/2006/main">
  <c r="G123" i="4" l="1"/>
  <c r="F123" i="4"/>
  <c r="E123" i="4"/>
  <c r="D123" i="4"/>
  <c r="I114" i="4"/>
  <c r="H114" i="4"/>
  <c r="G114" i="4"/>
  <c r="F114" i="4"/>
  <c r="E114" i="4"/>
  <c r="D114" i="4"/>
  <c r="C114" i="4"/>
  <c r="I113" i="4"/>
  <c r="H113" i="4"/>
  <c r="G113" i="4"/>
  <c r="F113" i="4"/>
  <c r="E113" i="4"/>
  <c r="D113" i="4"/>
  <c r="C113" i="4"/>
  <c r="H102" i="4"/>
  <c r="G102" i="4"/>
  <c r="F102" i="4"/>
  <c r="E102" i="4"/>
  <c r="D102" i="4"/>
  <c r="I94" i="4"/>
  <c r="H94" i="4"/>
  <c r="G94" i="4"/>
  <c r="F94" i="4"/>
  <c r="E94" i="4"/>
  <c r="D94" i="4"/>
  <c r="C94" i="4"/>
  <c r="I93" i="4"/>
  <c r="H93" i="4"/>
  <c r="G93" i="4"/>
  <c r="F93" i="4"/>
  <c r="E93" i="4"/>
  <c r="D93" i="4"/>
  <c r="C93" i="4"/>
  <c r="G81" i="4"/>
  <c r="F81" i="4"/>
  <c r="E81" i="4"/>
  <c r="D81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G60" i="4"/>
  <c r="F60" i="4"/>
  <c r="E60" i="4"/>
  <c r="D60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G119" i="3"/>
  <c r="F119" i="3"/>
  <c r="E119" i="3"/>
  <c r="D119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G99" i="3"/>
  <c r="F99" i="3"/>
  <c r="E99" i="3"/>
  <c r="D99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G78" i="3"/>
  <c r="F78" i="3"/>
  <c r="E78" i="3"/>
  <c r="D78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</calcChain>
</file>

<file path=xl/sharedStrings.xml><?xml version="1.0" encoding="utf-8"?>
<sst xmlns="http://schemas.openxmlformats.org/spreadsheetml/2006/main" count="111" uniqueCount="26">
  <si>
    <t>8-12 flies/group</t>
    <phoneticPr fontId="18" type="noConversion"/>
  </si>
  <si>
    <t>NF</t>
    <phoneticPr fontId="21" type="noConversion"/>
  </si>
  <si>
    <t>nos&gt;+</t>
    <phoneticPr fontId="21" type="noConversion"/>
  </si>
  <si>
    <t>average</t>
  </si>
  <si>
    <t>SEM</t>
  </si>
  <si>
    <t>NUM</t>
  </si>
  <si>
    <t>a</t>
  </si>
  <si>
    <t>b</t>
  </si>
  <si>
    <t>c</t>
  </si>
  <si>
    <t>y=0.5</t>
  </si>
  <si>
    <t>HS</t>
    <phoneticPr fontId="21" type="noConversion"/>
  </si>
  <si>
    <t>average</t>
    <phoneticPr fontId="21" type="noConversion"/>
  </si>
  <si>
    <t>SEM</t>
    <phoneticPr fontId="21" type="noConversion"/>
  </si>
  <si>
    <t>NUM</t>
    <phoneticPr fontId="21" type="noConversion"/>
  </si>
  <si>
    <t>r</t>
    <phoneticPr fontId="21" type="noConversion"/>
  </si>
  <si>
    <t>NOS&gt;RPD3</t>
    <phoneticPr fontId="21" type="noConversion"/>
  </si>
  <si>
    <t>y=0.5</t>
    <phoneticPr fontId="18" type="noConversion"/>
  </si>
  <si>
    <t>hs</t>
    <phoneticPr fontId="21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</si>
  <si>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</si>
  <si>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</si>
  <si>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</si>
  <si>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&gt;RPD3</t>
    <phoneticPr fontId="21" type="noConversion"/>
  </si>
  <si>
    <t>Figure 3 —figure supplement 2 A</t>
    <phoneticPr fontId="18" type="noConversion"/>
  </si>
  <si>
    <t>NOS&gt;SU(VAR)3-5</t>
    <phoneticPr fontId="21" type="noConversion"/>
  </si>
  <si>
    <t>&gt;SU(VAR)3-5</t>
    <phoneticPr fontId="21" type="noConversion"/>
  </si>
  <si>
    <t>Figure 3—figure supplement 2 B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</si>
</sst>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Alignment="1"/>
    <xf numFmtId="0" fontId="19" fillId="33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0" xfId="0" applyFill="1" applyBorder="1" applyAlignment="1"/>
    <xf numFmtId="9" fontId="0" fillId="0" borderId="0" xfId="0" applyNumberFormat="1" applyFill="1" applyBorder="1" applyAlignment="1"/>
    <xf numFmtId="9" fontId="1" fillId="0" borderId="0" xfId="42" applyNumberFormat="1" applyFill="1" applyBorder="1">
      <alignment vertic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0" fontId="22" fillId="0" borderId="18" xfId="0" applyFont="1" applyFill="1" applyBorder="1" applyAlignment="1"/>
    <xf numFmtId="0" fontId="22" fillId="0" borderId="19" xfId="0" applyFont="1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17" xfId="0" applyBorder="1">
      <alignment vertical="center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/>
    <xf numFmtId="0" fontId="0" fillId="0" borderId="16" xfId="0" applyBorder="1">
      <alignment vertical="center"/>
    </xf>
    <xf numFmtId="11" fontId="0" fillId="0" borderId="0" xfId="0" applyNumberFormat="1" applyBorder="1" applyAlignment="1">
      <alignment vertical="center"/>
    </xf>
    <xf numFmtId="0" fontId="0" fillId="0" borderId="21" xfId="0" applyBorder="1">
      <alignment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09FFD328-9D12-4EFE-88D9-D33BCAFA394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EE63-5C98-48EC-9A76-1C1479EFC919}">
  <dimension ref="A1:V122"/>
  <sheetViews>
    <sheetView tabSelected="1" workbookViewId="0">
      <selection activeCell="K12" sqref="K12"/>
    </sheetView>
  </sheetViews>
  <sheetFormatPr defaultRowHeight="13.8" x14ac:dyDescent="0.25"/>
  <sheetData>
    <row r="1" spans="1:22" ht="14.4" thickBot="1" x14ac:dyDescent="0.3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4.4" thickBo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22" x14ac:dyDescent="0.25">
      <c r="A3" s="8" t="s">
        <v>1</v>
      </c>
      <c r="B3" s="9"/>
      <c r="C3" s="9"/>
      <c r="D3" s="9"/>
      <c r="E3" s="9"/>
      <c r="F3" s="9"/>
      <c r="G3" s="9"/>
      <c r="H3" s="9"/>
      <c r="I3" s="9"/>
      <c r="J3" s="10"/>
    </row>
    <row r="4" spans="1:22" x14ac:dyDescent="0.25">
      <c r="A4" s="11" t="s">
        <v>2</v>
      </c>
      <c r="B4" s="12"/>
      <c r="C4" s="13">
        <v>0.01</v>
      </c>
      <c r="D4" s="14">
        <v>0.03</v>
      </c>
      <c r="E4" s="14">
        <v>0.05</v>
      </c>
      <c r="F4" s="14">
        <v>0.1</v>
      </c>
      <c r="G4" s="14">
        <v>0.2</v>
      </c>
      <c r="H4" s="14">
        <v>0.3</v>
      </c>
      <c r="I4" s="14">
        <v>0.4</v>
      </c>
      <c r="J4" s="15"/>
    </row>
    <row r="5" spans="1:22" x14ac:dyDescent="0.25">
      <c r="A5" s="11"/>
      <c r="B5" s="12">
        <v>1</v>
      </c>
      <c r="C5" s="12">
        <v>0</v>
      </c>
      <c r="D5" s="12">
        <v>0.14285714285714285</v>
      </c>
      <c r="E5" s="12">
        <v>0.21428571428571427</v>
      </c>
      <c r="F5" s="12">
        <v>0.8571428571428571</v>
      </c>
      <c r="G5" s="12">
        <v>1</v>
      </c>
      <c r="H5" s="12">
        <v>1</v>
      </c>
      <c r="I5" s="12">
        <v>1</v>
      </c>
      <c r="J5" s="15"/>
    </row>
    <row r="6" spans="1:22" x14ac:dyDescent="0.25">
      <c r="A6" s="11"/>
      <c r="B6" s="12">
        <v>2</v>
      </c>
      <c r="C6" s="12">
        <v>0</v>
      </c>
      <c r="D6" s="12">
        <v>0.1875</v>
      </c>
      <c r="E6" s="12">
        <v>0.5</v>
      </c>
      <c r="F6" s="12">
        <v>0.8125</v>
      </c>
      <c r="G6" s="12">
        <v>1</v>
      </c>
      <c r="H6" s="12">
        <v>1</v>
      </c>
      <c r="I6" s="12">
        <v>1</v>
      </c>
      <c r="J6" s="15"/>
    </row>
    <row r="7" spans="1:22" x14ac:dyDescent="0.25">
      <c r="A7" s="11"/>
      <c r="B7" s="12">
        <v>3</v>
      </c>
      <c r="C7" s="12">
        <v>0.16666666666666666</v>
      </c>
      <c r="D7" s="12">
        <v>0.41666666666666669</v>
      </c>
      <c r="E7" s="12">
        <v>0.58333333333333337</v>
      </c>
      <c r="F7" s="12">
        <v>1</v>
      </c>
      <c r="G7" s="12">
        <v>1</v>
      </c>
      <c r="H7" s="12">
        <v>1</v>
      </c>
      <c r="I7" s="12">
        <v>1</v>
      </c>
      <c r="J7" s="15"/>
    </row>
    <row r="8" spans="1:22" x14ac:dyDescent="0.25">
      <c r="A8" s="11"/>
      <c r="B8" s="12">
        <v>4</v>
      </c>
      <c r="C8" s="12">
        <v>8.3333333333333329E-2</v>
      </c>
      <c r="D8" s="12">
        <v>0.33333333333333331</v>
      </c>
      <c r="E8" s="12">
        <v>0.41666666666666669</v>
      </c>
      <c r="F8" s="12">
        <v>0.91666666666666663</v>
      </c>
      <c r="G8" s="12">
        <v>1</v>
      </c>
      <c r="H8" s="12">
        <v>1</v>
      </c>
      <c r="I8" s="12">
        <v>1</v>
      </c>
      <c r="J8" s="15"/>
    </row>
    <row r="9" spans="1:22" x14ac:dyDescent="0.25">
      <c r="A9" s="11"/>
      <c r="B9" s="12">
        <v>5</v>
      </c>
      <c r="C9" s="12"/>
      <c r="D9" s="12"/>
      <c r="E9" s="12"/>
      <c r="F9" s="12"/>
      <c r="G9" s="12"/>
      <c r="H9" s="12"/>
      <c r="I9" s="12"/>
      <c r="J9" s="15"/>
    </row>
    <row r="10" spans="1:22" x14ac:dyDescent="0.25">
      <c r="A10" s="11"/>
      <c r="B10" s="12" t="s">
        <v>3</v>
      </c>
      <c r="C10" s="16">
        <f>AVERAGE(C5:C9)*100</f>
        <v>6.25</v>
      </c>
      <c r="D10" s="16">
        <f t="shared" ref="D10:I10" si="0">AVERAGE(D5:D9)*100</f>
        <v>27.008928571428569</v>
      </c>
      <c r="E10" s="16">
        <f t="shared" si="0"/>
        <v>42.857142857142861</v>
      </c>
      <c r="F10" s="16">
        <f t="shared" si="0"/>
        <v>89.657738095238088</v>
      </c>
      <c r="G10" s="16">
        <f t="shared" si="0"/>
        <v>100</v>
      </c>
      <c r="H10" s="16">
        <f t="shared" si="0"/>
        <v>100</v>
      </c>
      <c r="I10" s="17">
        <f t="shared" si="0"/>
        <v>100</v>
      </c>
      <c r="J10" s="15"/>
    </row>
    <row r="11" spans="1:22" x14ac:dyDescent="0.25">
      <c r="A11" s="11"/>
      <c r="B11" s="12" t="s">
        <v>4</v>
      </c>
      <c r="C11" s="18">
        <f>STDEV(C5:C9)/SQRT(COUNT(C5:C9))*100</f>
        <v>3.9892796156514088</v>
      </c>
      <c r="D11" s="18">
        <f t="shared" ref="D11:I11" si="1">STDEV(D5:D9)/SQRT(COUNT(D5:D9))*100</f>
        <v>6.3570005018690559</v>
      </c>
      <c r="E11" s="18">
        <f t="shared" si="1"/>
        <v>7.9116674751495584</v>
      </c>
      <c r="F11" s="18">
        <f t="shared" si="1"/>
        <v>4.0542061684003805</v>
      </c>
      <c r="G11" s="18">
        <f t="shared" si="1"/>
        <v>0</v>
      </c>
      <c r="H11" s="18">
        <f t="shared" si="1"/>
        <v>0</v>
      </c>
      <c r="I11" s="19">
        <f t="shared" si="1"/>
        <v>0</v>
      </c>
      <c r="J11" s="15"/>
    </row>
    <row r="12" spans="1:22" x14ac:dyDescent="0.25">
      <c r="A12" s="11"/>
      <c r="B12" s="12" t="s">
        <v>5</v>
      </c>
      <c r="C12" s="16">
        <f>COUNT(C5:C9)</f>
        <v>4</v>
      </c>
      <c r="D12" s="16">
        <f t="shared" ref="D12:I12" si="2">COUNT(D5:D9)</f>
        <v>4</v>
      </c>
      <c r="E12" s="16">
        <f t="shared" si="2"/>
        <v>4</v>
      </c>
      <c r="F12" s="16">
        <f t="shared" si="2"/>
        <v>4</v>
      </c>
      <c r="G12" s="16">
        <f t="shared" si="2"/>
        <v>4</v>
      </c>
      <c r="H12" s="16">
        <f t="shared" si="2"/>
        <v>4</v>
      </c>
      <c r="I12" s="16">
        <f t="shared" si="2"/>
        <v>4</v>
      </c>
      <c r="J12" s="15"/>
    </row>
    <row r="13" spans="1:22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5"/>
    </row>
    <row r="14" spans="1:22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5"/>
    </row>
    <row r="15" spans="1:22" x14ac:dyDescent="0.25">
      <c r="A15" s="11"/>
      <c r="B15" s="12"/>
      <c r="C15" s="12"/>
      <c r="D15" s="12">
        <v>1</v>
      </c>
      <c r="E15" s="12">
        <v>2</v>
      </c>
      <c r="F15" s="12">
        <v>3</v>
      </c>
      <c r="G15" s="12">
        <v>4</v>
      </c>
      <c r="H15" s="12"/>
      <c r="I15" s="12"/>
      <c r="J15" s="15"/>
    </row>
    <row r="16" spans="1:22" x14ac:dyDescent="0.25">
      <c r="A16" s="11"/>
      <c r="B16" s="12"/>
      <c r="C16" s="12" t="s">
        <v>6</v>
      </c>
      <c r="D16" s="12">
        <v>-1.2891090000000001</v>
      </c>
      <c r="E16" s="12">
        <v>-1.2507919999999999</v>
      </c>
      <c r="F16" s="12">
        <v>-1.0928789999999999</v>
      </c>
      <c r="G16" s="12">
        <v>-1.1175600000000001</v>
      </c>
      <c r="H16" s="12"/>
      <c r="I16" s="12"/>
      <c r="J16" s="15"/>
    </row>
    <row r="17" spans="1:10" x14ac:dyDescent="0.25">
      <c r="A17" s="11"/>
      <c r="B17" s="12"/>
      <c r="C17" s="12" t="s">
        <v>7</v>
      </c>
      <c r="D17" s="12">
        <v>-0.13202800000000001</v>
      </c>
      <c r="E17" s="12">
        <v>-0.16752500000000001</v>
      </c>
      <c r="F17" s="12">
        <v>-0.21259400000000001</v>
      </c>
      <c r="G17" s="12">
        <v>-0.16761000000000001</v>
      </c>
      <c r="H17" s="12"/>
      <c r="I17" s="12"/>
      <c r="J17" s="15"/>
    </row>
    <row r="18" spans="1:10" x14ac:dyDescent="0.25">
      <c r="A18" s="11"/>
      <c r="B18" s="12"/>
      <c r="C18" s="12" t="s">
        <v>8</v>
      </c>
      <c r="D18" s="12">
        <v>1.049282</v>
      </c>
      <c r="E18" s="12">
        <v>1.0205219999999999</v>
      </c>
      <c r="F18" s="12">
        <v>1.021906</v>
      </c>
      <c r="G18" s="12">
        <v>1.004</v>
      </c>
      <c r="H18" s="12"/>
      <c r="I18" s="12"/>
      <c r="J18" s="15"/>
    </row>
    <row r="19" spans="1:10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5"/>
    </row>
    <row r="20" spans="1:10" x14ac:dyDescent="0.25">
      <c r="A20" s="11"/>
      <c r="B20" s="12"/>
      <c r="C20" s="12" t="s">
        <v>9</v>
      </c>
      <c r="D20" s="12">
        <v>6.4614671903445347</v>
      </c>
      <c r="E20" s="12">
        <v>5.2332492191846178</v>
      </c>
      <c r="F20" s="12">
        <v>3.4765011360938098</v>
      </c>
      <c r="G20" s="12">
        <v>4.7510694364906518</v>
      </c>
      <c r="H20" s="12"/>
      <c r="I20" s="12"/>
      <c r="J20" s="15"/>
    </row>
    <row r="21" spans="1:10" ht="14.4" thickBot="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2"/>
    </row>
    <row r="22" spans="1:10" x14ac:dyDescent="0.25">
      <c r="A22" s="8" t="s">
        <v>10</v>
      </c>
      <c r="B22" s="9"/>
      <c r="C22" s="9"/>
      <c r="D22" s="9"/>
      <c r="E22" s="9"/>
      <c r="F22" s="9"/>
      <c r="G22" s="9"/>
      <c r="H22" s="9"/>
      <c r="I22" s="9"/>
      <c r="J22" s="10"/>
    </row>
    <row r="23" spans="1:10" x14ac:dyDescent="0.25">
      <c r="A23" s="11" t="s">
        <v>2</v>
      </c>
      <c r="B23" s="12"/>
      <c r="C23" s="13">
        <v>0.01</v>
      </c>
      <c r="D23" s="14">
        <v>0.03</v>
      </c>
      <c r="E23" s="14">
        <v>0.05</v>
      </c>
      <c r="F23" s="14">
        <v>0.1</v>
      </c>
      <c r="G23" s="14">
        <v>0.2</v>
      </c>
      <c r="H23" s="14">
        <v>0.3</v>
      </c>
      <c r="I23" s="14">
        <v>0.4</v>
      </c>
      <c r="J23" s="15"/>
    </row>
    <row r="24" spans="1:10" x14ac:dyDescent="0.25">
      <c r="A24" s="11"/>
      <c r="B24" s="12">
        <v>1</v>
      </c>
      <c r="C24" s="12">
        <v>0</v>
      </c>
      <c r="D24" s="12">
        <v>0</v>
      </c>
      <c r="E24" s="12">
        <v>9.0909090909090912E-2</v>
      </c>
      <c r="F24" s="12">
        <v>0.45454545454545453</v>
      </c>
      <c r="G24" s="12">
        <v>0.90909090909090906</v>
      </c>
      <c r="H24" s="12">
        <v>1</v>
      </c>
      <c r="I24" s="12">
        <v>1</v>
      </c>
      <c r="J24" s="15"/>
    </row>
    <row r="25" spans="1:10" x14ac:dyDescent="0.25">
      <c r="A25" s="11"/>
      <c r="B25" s="12">
        <v>2</v>
      </c>
      <c r="C25" s="12">
        <v>0</v>
      </c>
      <c r="D25" s="12">
        <v>9.0909090909090912E-2</v>
      </c>
      <c r="E25" s="12">
        <v>9.0909090909090912E-2</v>
      </c>
      <c r="F25" s="12">
        <v>0.27272727272727271</v>
      </c>
      <c r="G25" s="12">
        <v>0.81818181818181823</v>
      </c>
      <c r="H25" s="12">
        <v>1</v>
      </c>
      <c r="I25" s="12">
        <v>1</v>
      </c>
      <c r="J25" s="15"/>
    </row>
    <row r="26" spans="1:10" x14ac:dyDescent="0.25">
      <c r="A26" s="11"/>
      <c r="B26" s="12">
        <v>3</v>
      </c>
      <c r="C26" s="12">
        <v>0</v>
      </c>
      <c r="D26" s="12">
        <v>0</v>
      </c>
      <c r="E26" s="12">
        <v>0</v>
      </c>
      <c r="F26" s="12">
        <v>0.18181818181818182</v>
      </c>
      <c r="G26" s="12">
        <v>0.72727272727272729</v>
      </c>
      <c r="H26" s="12">
        <v>0.90909090909090906</v>
      </c>
      <c r="I26" s="12">
        <v>1</v>
      </c>
      <c r="J26" s="15"/>
    </row>
    <row r="27" spans="1:10" x14ac:dyDescent="0.25">
      <c r="A27" s="11"/>
      <c r="B27" s="12">
        <v>4</v>
      </c>
      <c r="C27" s="12">
        <v>0</v>
      </c>
      <c r="D27" s="12">
        <v>6.6666666666666666E-2</v>
      </c>
      <c r="E27" s="12">
        <v>0.13333333333333333</v>
      </c>
      <c r="F27" s="12">
        <v>0.6</v>
      </c>
      <c r="G27" s="12">
        <v>0.8666666666666667</v>
      </c>
      <c r="H27" s="12">
        <v>0.93333333333333335</v>
      </c>
      <c r="I27" s="12">
        <v>1</v>
      </c>
      <c r="J27" s="15"/>
    </row>
    <row r="28" spans="1:10" x14ac:dyDescent="0.25">
      <c r="A28" s="11"/>
      <c r="B28" s="12">
        <v>5</v>
      </c>
      <c r="J28" s="15"/>
    </row>
    <row r="29" spans="1:10" x14ac:dyDescent="0.25">
      <c r="A29" s="11"/>
      <c r="B29" s="12" t="s">
        <v>11</v>
      </c>
      <c r="C29" s="16">
        <f>AVERAGE(C24:C28)*100</f>
        <v>0</v>
      </c>
      <c r="D29" s="16">
        <f t="shared" ref="D29:I29" si="3">AVERAGE(D24:D28)*100</f>
        <v>3.9393939393939399</v>
      </c>
      <c r="E29" s="16">
        <f t="shared" si="3"/>
        <v>7.8787878787878798</v>
      </c>
      <c r="F29" s="16">
        <f t="shared" si="3"/>
        <v>37.727272727272734</v>
      </c>
      <c r="G29" s="16">
        <f t="shared" si="3"/>
        <v>83.030303030303031</v>
      </c>
      <c r="H29" s="16">
        <f t="shared" si="3"/>
        <v>96.060606060606062</v>
      </c>
      <c r="I29" s="17">
        <f t="shared" si="3"/>
        <v>100</v>
      </c>
      <c r="J29" s="15"/>
    </row>
    <row r="30" spans="1:10" x14ac:dyDescent="0.25">
      <c r="A30" s="11"/>
      <c r="B30" s="12" t="s">
        <v>12</v>
      </c>
      <c r="C30" s="18">
        <f>STDEV(C24:C28)/SQRT(COUNT(C24:C28))*100</f>
        <v>0</v>
      </c>
      <c r="D30" s="18">
        <f t="shared" ref="D30:I30" si="4">STDEV(D24:D28)/SQRT(COUNT(D24:D28))*100</f>
        <v>2.3276199235965476</v>
      </c>
      <c r="E30" s="18">
        <f t="shared" si="4"/>
        <v>2.8101874228774855</v>
      </c>
      <c r="F30" s="18">
        <f t="shared" si="4"/>
        <v>9.3412500859383858</v>
      </c>
      <c r="G30" s="18">
        <f t="shared" si="4"/>
        <v>3.9042723414318554</v>
      </c>
      <c r="H30" s="18">
        <f t="shared" si="4"/>
        <v>2.3276199235965485</v>
      </c>
      <c r="I30" s="19">
        <f t="shared" si="4"/>
        <v>0</v>
      </c>
      <c r="J30" s="15"/>
    </row>
    <row r="31" spans="1:10" x14ac:dyDescent="0.25">
      <c r="A31" s="11"/>
      <c r="B31" s="12" t="s">
        <v>13</v>
      </c>
      <c r="C31" s="16">
        <f>COUNT(C24:C28)</f>
        <v>4</v>
      </c>
      <c r="D31" s="16">
        <f t="shared" ref="D31:I31" si="5">COUNT(D24:D28)</f>
        <v>4</v>
      </c>
      <c r="E31" s="16">
        <f t="shared" si="5"/>
        <v>4</v>
      </c>
      <c r="F31" s="16">
        <f t="shared" si="5"/>
        <v>4</v>
      </c>
      <c r="G31" s="16">
        <f t="shared" si="5"/>
        <v>4</v>
      </c>
      <c r="H31" s="16">
        <f t="shared" si="5"/>
        <v>4</v>
      </c>
      <c r="I31" s="16">
        <f t="shared" si="5"/>
        <v>4</v>
      </c>
      <c r="J31" s="15"/>
    </row>
    <row r="32" spans="1:10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5">
      <c r="A34" s="11"/>
      <c r="B34" s="12"/>
      <c r="C34" s="12"/>
      <c r="D34" s="12">
        <v>1</v>
      </c>
      <c r="E34" s="12">
        <v>2</v>
      </c>
      <c r="F34" s="12">
        <v>3</v>
      </c>
      <c r="G34" s="12">
        <v>4</v>
      </c>
      <c r="H34" s="12"/>
      <c r="I34" s="12"/>
      <c r="J34" s="15"/>
    </row>
    <row r="35" spans="1:10" x14ac:dyDescent="0.25">
      <c r="A35" s="11"/>
      <c r="B35" s="12"/>
      <c r="C35" s="12" t="s">
        <v>6</v>
      </c>
      <c r="D35" s="12">
        <v>-1.3468786928607801</v>
      </c>
      <c r="E35" s="12">
        <v>-1.4536652788265201</v>
      </c>
      <c r="F35" s="12">
        <v>-1.7711489247597401</v>
      </c>
      <c r="G35" s="12">
        <v>-1.2259949165734001</v>
      </c>
      <c r="I35" s="12"/>
      <c r="J35" s="15"/>
    </row>
    <row r="36" spans="1:10" x14ac:dyDescent="0.25">
      <c r="A36" s="11"/>
      <c r="B36" s="12"/>
      <c r="C36" s="12" t="s">
        <v>7</v>
      </c>
      <c r="D36" s="12">
        <v>-6.7394957122632701E-2</v>
      </c>
      <c r="E36" s="12">
        <v>-4.2695129046105298E-2</v>
      </c>
      <c r="F36" s="12">
        <v>-2.8226366169677601E-2</v>
      </c>
      <c r="G36" s="12">
        <v>-8.4039974555275801E-2</v>
      </c>
      <c r="I36" s="12"/>
      <c r="J36" s="15"/>
    </row>
    <row r="37" spans="1:10" x14ac:dyDescent="0.25">
      <c r="A37" s="11"/>
      <c r="B37" s="12"/>
      <c r="C37" s="12" t="s">
        <v>8</v>
      </c>
      <c r="D37" s="12">
        <v>1.1544513676527901</v>
      </c>
      <c r="E37" s="12">
        <v>1.3362093606512799</v>
      </c>
      <c r="F37" s="12">
        <v>1.6257368067500699</v>
      </c>
      <c r="G37" s="12">
        <v>1.05482087860714</v>
      </c>
      <c r="I37" s="12"/>
      <c r="J37" s="15"/>
    </row>
    <row r="38" spans="1:10" x14ac:dyDescent="0.25">
      <c r="A38" s="11"/>
      <c r="B38" s="12"/>
      <c r="C38" s="12" t="s">
        <v>14</v>
      </c>
      <c r="D38" s="12">
        <v>0.97007352017420501</v>
      </c>
      <c r="E38" s="12">
        <v>0.96533327716460204</v>
      </c>
      <c r="F38" s="12">
        <v>0.96400865693908899</v>
      </c>
      <c r="G38" s="12">
        <v>0.975914316877044</v>
      </c>
      <c r="I38" s="12"/>
      <c r="J38" s="15"/>
    </row>
    <row r="39" spans="1:10" x14ac:dyDescent="0.25">
      <c r="A39" s="11"/>
      <c r="B39" s="12"/>
      <c r="C39" s="12" t="s">
        <v>9</v>
      </c>
      <c r="D39" s="12">
        <v>10.7092261482473</v>
      </c>
      <c r="E39" s="12">
        <v>12.951463637154401</v>
      </c>
      <c r="F39" s="12">
        <v>16.055580187113499</v>
      </c>
      <c r="G39" s="12">
        <v>9.4343513777359398</v>
      </c>
      <c r="I39" s="12"/>
      <c r="J39" s="15"/>
    </row>
    <row r="40" spans="1:10" ht="14.4" thickBot="1" x14ac:dyDescent="0.3">
      <c r="A40" s="11"/>
      <c r="B40" s="12"/>
      <c r="C40" s="12"/>
      <c r="D40" s="12"/>
      <c r="E40" s="12"/>
      <c r="F40" s="12"/>
      <c r="G40" s="12"/>
      <c r="H40" s="12"/>
      <c r="I40" s="12"/>
      <c r="J40" s="15"/>
    </row>
    <row r="41" spans="1:10" x14ac:dyDescent="0.25">
      <c r="A41" s="8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25">
      <c r="A42" s="11" t="s">
        <v>15</v>
      </c>
      <c r="B42" s="12"/>
      <c r="C42" s="1"/>
      <c r="D42" s="1"/>
      <c r="E42" s="1"/>
      <c r="F42" s="1"/>
      <c r="G42" s="1"/>
      <c r="H42" s="1"/>
      <c r="I42" s="1"/>
      <c r="J42" s="23"/>
    </row>
    <row r="43" spans="1:10" x14ac:dyDescent="0.25">
      <c r="A43" s="11" t="s">
        <v>1</v>
      </c>
      <c r="B43" s="12"/>
      <c r="C43" s="13">
        <v>0.01</v>
      </c>
      <c r="D43" s="14">
        <v>0.03</v>
      </c>
      <c r="E43" s="14">
        <v>0.05</v>
      </c>
      <c r="F43" s="14">
        <v>0.1</v>
      </c>
      <c r="G43" s="14">
        <v>0.2</v>
      </c>
      <c r="H43" s="14">
        <v>0.3</v>
      </c>
      <c r="I43" s="14">
        <v>0.4</v>
      </c>
      <c r="J43" s="23"/>
    </row>
    <row r="44" spans="1:10" x14ac:dyDescent="0.25">
      <c r="A44" s="11"/>
      <c r="B44" s="12">
        <v>1</v>
      </c>
      <c r="C44" s="12">
        <v>7.6923076923076927E-2</v>
      </c>
      <c r="D44" s="12">
        <v>7.6923076923076927E-2</v>
      </c>
      <c r="E44" s="12">
        <v>0.30769230769230771</v>
      </c>
      <c r="F44" s="12">
        <v>0.76923076923076927</v>
      </c>
      <c r="G44" s="12">
        <v>0.84615384615384615</v>
      </c>
      <c r="H44" s="12">
        <v>0.92307692307692313</v>
      </c>
      <c r="I44" s="12">
        <v>1</v>
      </c>
      <c r="J44" s="23"/>
    </row>
    <row r="45" spans="1:10" x14ac:dyDescent="0.25">
      <c r="A45" s="11"/>
      <c r="B45" s="12">
        <v>2</v>
      </c>
      <c r="C45" s="12">
        <v>0</v>
      </c>
      <c r="D45" s="12">
        <v>0.14285714285714285</v>
      </c>
      <c r="E45" s="12">
        <v>0.2857142857142857</v>
      </c>
      <c r="F45" s="12">
        <v>0.6428571428571429</v>
      </c>
      <c r="G45" s="12">
        <v>1</v>
      </c>
      <c r="H45" s="12">
        <v>1</v>
      </c>
      <c r="I45" s="12">
        <v>1</v>
      </c>
      <c r="J45" s="23"/>
    </row>
    <row r="46" spans="1:10" x14ac:dyDescent="0.25">
      <c r="A46" s="11"/>
      <c r="B46" s="12">
        <v>3</v>
      </c>
      <c r="C46" s="12">
        <v>0.18181818181818182</v>
      </c>
      <c r="D46" s="12">
        <v>9.0909090909090912E-2</v>
      </c>
      <c r="E46" s="12">
        <v>0.18181818181818182</v>
      </c>
      <c r="F46" s="12">
        <v>0.72727272727272729</v>
      </c>
      <c r="G46" s="12">
        <v>1</v>
      </c>
      <c r="H46" s="12">
        <v>1</v>
      </c>
      <c r="I46" s="12">
        <v>1</v>
      </c>
      <c r="J46" s="23"/>
    </row>
    <row r="47" spans="1:10" x14ac:dyDescent="0.25">
      <c r="A47" s="11"/>
      <c r="B47" s="12">
        <v>4</v>
      </c>
      <c r="C47" s="12">
        <v>0</v>
      </c>
      <c r="D47" s="12">
        <v>0.22222222222222221</v>
      </c>
      <c r="E47" s="12">
        <v>0.22222222222222221</v>
      </c>
      <c r="F47" s="12">
        <v>0.55555555555555558</v>
      </c>
      <c r="G47" s="12">
        <v>0.88888888888888884</v>
      </c>
      <c r="H47" s="12">
        <v>1</v>
      </c>
      <c r="I47" s="12">
        <v>1</v>
      </c>
      <c r="J47" s="23"/>
    </row>
    <row r="48" spans="1:10" x14ac:dyDescent="0.25">
      <c r="A48" s="11"/>
      <c r="B48" s="12">
        <v>5</v>
      </c>
      <c r="C48" s="12">
        <v>0</v>
      </c>
      <c r="D48" s="12">
        <v>0.1</v>
      </c>
      <c r="E48" s="12">
        <v>0.3</v>
      </c>
      <c r="F48" s="12">
        <v>0.7</v>
      </c>
      <c r="G48" s="12">
        <v>0.9</v>
      </c>
      <c r="H48" s="12">
        <v>1</v>
      </c>
      <c r="I48" s="12">
        <v>1</v>
      </c>
      <c r="J48" s="23"/>
    </row>
    <row r="49" spans="1:10" x14ac:dyDescent="0.25">
      <c r="A49" s="11"/>
      <c r="B49" s="16" t="s">
        <v>11</v>
      </c>
      <c r="C49" s="16">
        <f t="shared" ref="C49:I49" si="6">AVERAGE(C44:C48)*100</f>
        <v>5.174825174825175</v>
      </c>
      <c r="D49" s="16">
        <f t="shared" si="6"/>
        <v>12.658230658230657</v>
      </c>
      <c r="E49" s="16">
        <f t="shared" si="6"/>
        <v>25.948939948939948</v>
      </c>
      <c r="F49" s="16">
        <f t="shared" si="6"/>
        <v>67.898323898323909</v>
      </c>
      <c r="G49" s="16">
        <f t="shared" si="6"/>
        <v>92.700854700854705</v>
      </c>
      <c r="H49" s="16">
        <f t="shared" si="6"/>
        <v>98.461538461538467</v>
      </c>
      <c r="I49" s="16">
        <f t="shared" si="6"/>
        <v>100</v>
      </c>
      <c r="J49" s="23"/>
    </row>
    <row r="50" spans="1:10" x14ac:dyDescent="0.25">
      <c r="A50" s="11"/>
      <c r="B50" s="16" t="s">
        <v>12</v>
      </c>
      <c r="C50" s="18">
        <f t="shared" ref="C50:I50" si="7">STDEV(C44:C48)/SQRT(COUNT(C44:C48))*100</f>
        <v>3.5767026160963415</v>
      </c>
      <c r="D50" s="18">
        <f t="shared" si="7"/>
        <v>2.6322139150755333</v>
      </c>
      <c r="E50" s="18">
        <f t="shared" si="7"/>
        <v>2.4570342210120577</v>
      </c>
      <c r="F50" s="18">
        <f t="shared" si="7"/>
        <v>3.7052451670780653</v>
      </c>
      <c r="G50" s="18">
        <f t="shared" si="7"/>
        <v>3.1125196398241939</v>
      </c>
      <c r="H50" s="18">
        <f t="shared" si="7"/>
        <v>1.5384615384615374</v>
      </c>
      <c r="I50" s="18">
        <f t="shared" si="7"/>
        <v>0</v>
      </c>
      <c r="J50" s="23"/>
    </row>
    <row r="51" spans="1:10" x14ac:dyDescent="0.25">
      <c r="A51" s="11"/>
      <c r="B51" s="16" t="s">
        <v>13</v>
      </c>
      <c r="C51" s="16">
        <v>5</v>
      </c>
      <c r="D51" s="16">
        <v>5</v>
      </c>
      <c r="E51" s="16">
        <v>5</v>
      </c>
      <c r="F51" s="16">
        <v>5</v>
      </c>
      <c r="G51" s="16">
        <v>5</v>
      </c>
      <c r="H51" s="16">
        <v>5</v>
      </c>
      <c r="I51" s="16">
        <v>5</v>
      </c>
      <c r="J51" s="23"/>
    </row>
    <row r="52" spans="1:10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23"/>
    </row>
    <row r="53" spans="1:10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23"/>
    </row>
    <row r="54" spans="1:10" x14ac:dyDescent="0.25">
      <c r="A54" s="11"/>
      <c r="B54" s="12"/>
      <c r="C54" s="24"/>
      <c r="D54" s="25">
        <v>1</v>
      </c>
      <c r="E54" s="25">
        <v>2</v>
      </c>
      <c r="F54" s="25">
        <v>3</v>
      </c>
      <c r="G54" s="25">
        <v>4</v>
      </c>
      <c r="H54" s="25">
        <v>5</v>
      </c>
      <c r="I54" s="25"/>
      <c r="J54" s="23"/>
    </row>
    <row r="55" spans="1:10" x14ac:dyDescent="0.25">
      <c r="A55" s="11"/>
      <c r="C55" s="24" t="s">
        <v>16</v>
      </c>
      <c r="D55" s="3">
        <v>7.4684480000000004</v>
      </c>
      <c r="E55" s="3">
        <v>8.6077929999999991</v>
      </c>
      <c r="F55" s="3">
        <v>7.1583990000000002</v>
      </c>
      <c r="G55" s="3">
        <v>7.3390409999999999</v>
      </c>
      <c r="H55" s="3">
        <v>4.5650120000000003</v>
      </c>
      <c r="J55" s="23"/>
    </row>
    <row r="56" spans="1:10" x14ac:dyDescent="0.25">
      <c r="A56" s="11"/>
      <c r="B56" s="12"/>
      <c r="C56" s="24"/>
      <c r="D56" s="24"/>
      <c r="E56" s="12"/>
      <c r="F56" s="24"/>
      <c r="G56" s="24"/>
      <c r="H56" s="24"/>
      <c r="I56" s="24"/>
      <c r="J56" s="23"/>
    </row>
    <row r="57" spans="1:10" x14ac:dyDescent="0.25">
      <c r="A57" s="11"/>
      <c r="B57" s="12"/>
      <c r="C57" s="24"/>
      <c r="D57" s="24"/>
      <c r="E57" s="12"/>
      <c r="F57" s="24"/>
      <c r="G57" s="24"/>
      <c r="H57" s="24"/>
      <c r="I57" s="24"/>
      <c r="J57" s="23"/>
    </row>
    <row r="58" spans="1:10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23"/>
    </row>
    <row r="59" spans="1:10" x14ac:dyDescent="0.25">
      <c r="A59" s="11"/>
      <c r="B59" s="12"/>
      <c r="C59" s="24"/>
      <c r="D59" s="24"/>
      <c r="E59" s="24"/>
      <c r="F59" s="24"/>
      <c r="G59" s="24"/>
      <c r="H59" s="24"/>
      <c r="I59" s="24"/>
      <c r="J59" s="15"/>
    </row>
    <row r="60" spans="1:10" ht="14.4" thickBot="1" x14ac:dyDescent="0.3">
      <c r="A60" s="20"/>
      <c r="B60" s="21"/>
      <c r="C60" s="21"/>
      <c r="D60" s="21"/>
      <c r="E60" s="21"/>
      <c r="F60" s="21"/>
      <c r="G60" s="21"/>
      <c r="H60" s="21"/>
      <c r="I60" s="21"/>
      <c r="J60" s="22"/>
    </row>
    <row r="61" spans="1:10" x14ac:dyDescent="0.25">
      <c r="A61" s="8" t="s">
        <v>15</v>
      </c>
      <c r="B61" s="9"/>
      <c r="C61" s="9"/>
      <c r="D61" s="9"/>
      <c r="E61" s="9"/>
      <c r="F61" s="9"/>
      <c r="G61" s="9"/>
      <c r="H61" s="9"/>
      <c r="I61" s="9"/>
      <c r="J61" s="10"/>
    </row>
    <row r="62" spans="1:10" x14ac:dyDescent="0.25">
      <c r="A62" s="11" t="s">
        <v>17</v>
      </c>
      <c r="B62" s="12"/>
      <c r="C62" s="1"/>
      <c r="D62" s="1"/>
      <c r="E62" s="1"/>
      <c r="F62" s="1"/>
      <c r="G62" s="1"/>
      <c r="H62" s="1"/>
      <c r="I62" s="1"/>
      <c r="J62" s="23"/>
    </row>
    <row r="63" spans="1:10" x14ac:dyDescent="0.25">
      <c r="A63" s="11"/>
      <c r="B63" s="12"/>
      <c r="C63" s="13">
        <v>0.01</v>
      </c>
      <c r="D63" s="14">
        <v>0.03</v>
      </c>
      <c r="E63" s="14">
        <v>0.05</v>
      </c>
      <c r="F63" s="14">
        <v>0.1</v>
      </c>
      <c r="G63" s="14">
        <v>0.2</v>
      </c>
      <c r="H63" s="14">
        <v>0.3</v>
      </c>
      <c r="I63" s="14">
        <v>0.4</v>
      </c>
      <c r="J63" s="23"/>
    </row>
    <row r="64" spans="1:10" x14ac:dyDescent="0.25">
      <c r="A64" s="11"/>
      <c r="B64" s="12">
        <v>1</v>
      </c>
      <c r="C64" s="12">
        <v>0</v>
      </c>
      <c r="D64" s="12">
        <v>0.16666666666666666</v>
      </c>
      <c r="E64" s="12">
        <v>0.33333333333333331</v>
      </c>
      <c r="F64" s="12">
        <v>0.58333333333333337</v>
      </c>
      <c r="G64" s="12">
        <v>0.58333333333333337</v>
      </c>
      <c r="H64" s="12">
        <v>0.75</v>
      </c>
      <c r="I64" s="12">
        <v>1</v>
      </c>
      <c r="J64" s="23"/>
    </row>
    <row r="65" spans="1:10" x14ac:dyDescent="0.25">
      <c r="A65" s="11"/>
      <c r="B65" s="12">
        <v>2</v>
      </c>
      <c r="C65" s="12">
        <v>0</v>
      </c>
      <c r="D65" s="12">
        <v>0.1111111111111111</v>
      </c>
      <c r="E65" s="12">
        <v>0.44444444444444442</v>
      </c>
      <c r="F65" s="12">
        <v>0.44444444444444442</v>
      </c>
      <c r="G65" s="12">
        <v>0.66666666666666663</v>
      </c>
      <c r="H65" s="12">
        <v>0.88888888888888884</v>
      </c>
      <c r="I65" s="12">
        <v>1</v>
      </c>
      <c r="J65" s="23"/>
    </row>
    <row r="66" spans="1:10" x14ac:dyDescent="0.25">
      <c r="A66" s="11"/>
      <c r="B66" s="12">
        <v>3</v>
      </c>
      <c r="C66" s="12">
        <v>0</v>
      </c>
      <c r="D66" s="12">
        <v>0.125</v>
      </c>
      <c r="E66" s="12">
        <v>0.125</v>
      </c>
      <c r="F66" s="12">
        <v>0.25</v>
      </c>
      <c r="G66" s="12">
        <v>0.75</v>
      </c>
      <c r="H66" s="12">
        <v>1</v>
      </c>
      <c r="I66" s="12">
        <v>1</v>
      </c>
      <c r="J66" s="23"/>
    </row>
    <row r="67" spans="1:10" x14ac:dyDescent="0.25">
      <c r="A67" s="11"/>
      <c r="B67" s="12">
        <v>4</v>
      </c>
      <c r="C67" s="12">
        <v>0</v>
      </c>
      <c r="D67" s="12">
        <v>0.125</v>
      </c>
      <c r="E67" s="12">
        <v>0.375</v>
      </c>
      <c r="F67" s="12">
        <v>0.375</v>
      </c>
      <c r="G67" s="12">
        <v>0.75</v>
      </c>
      <c r="H67" s="12">
        <v>0.75</v>
      </c>
      <c r="I67" s="12">
        <v>1</v>
      </c>
      <c r="J67" s="23"/>
    </row>
    <row r="68" spans="1:10" x14ac:dyDescent="0.25">
      <c r="A68" s="11"/>
      <c r="B68" s="12">
        <v>5</v>
      </c>
      <c r="C68" s="12">
        <v>0</v>
      </c>
      <c r="D68" s="12">
        <v>0</v>
      </c>
      <c r="E68" s="12">
        <v>8.3333333333333329E-2</v>
      </c>
      <c r="F68" s="12">
        <v>0.41666666666666669</v>
      </c>
      <c r="G68" s="12">
        <v>0.58333333333333337</v>
      </c>
      <c r="H68" s="12">
        <v>0.75</v>
      </c>
      <c r="I68" s="12">
        <v>1</v>
      </c>
      <c r="J68" s="23"/>
    </row>
    <row r="69" spans="1:10" x14ac:dyDescent="0.25">
      <c r="A69" s="11"/>
      <c r="B69" s="16" t="s">
        <v>11</v>
      </c>
      <c r="C69" s="16">
        <f>AVERAGE(C64:C68)*100</f>
        <v>0</v>
      </c>
      <c r="D69" s="16">
        <f t="shared" ref="D69:I69" si="8">AVERAGE(D64:D68)*100</f>
        <v>10.555555555555555</v>
      </c>
      <c r="E69" s="16">
        <f t="shared" si="8"/>
        <v>27.222222222222221</v>
      </c>
      <c r="F69" s="16">
        <f t="shared" si="8"/>
        <v>41.388888888888886</v>
      </c>
      <c r="G69" s="16">
        <f t="shared" si="8"/>
        <v>66.666666666666671</v>
      </c>
      <c r="H69" s="16">
        <f t="shared" si="8"/>
        <v>82.777777777777786</v>
      </c>
      <c r="I69" s="16">
        <f t="shared" si="8"/>
        <v>100</v>
      </c>
      <c r="J69" s="23"/>
    </row>
    <row r="70" spans="1:10" x14ac:dyDescent="0.25">
      <c r="A70" s="11"/>
      <c r="B70" s="16" t="s">
        <v>12</v>
      </c>
      <c r="C70" s="18">
        <f>STDEV(C64:C68)/SQRT(COUNT(C64:C68))*100</f>
        <v>0</v>
      </c>
      <c r="D70" s="18">
        <f t="shared" ref="D70:I70" si="9">STDEV(D64:D68)/SQRT(COUNT(D64:D68))*100</f>
        <v>2.7985335666124835</v>
      </c>
      <c r="E70" s="18">
        <f t="shared" si="9"/>
        <v>7.1172933196216439</v>
      </c>
      <c r="F70" s="18">
        <f t="shared" si="9"/>
        <v>5.3863109526848243</v>
      </c>
      <c r="G70" s="18">
        <f t="shared" si="9"/>
        <v>3.7267799624996427</v>
      </c>
      <c r="H70" s="18">
        <f t="shared" si="9"/>
        <v>5.0765741340269264</v>
      </c>
      <c r="I70" s="18">
        <f t="shared" si="9"/>
        <v>0</v>
      </c>
      <c r="J70" s="23"/>
    </row>
    <row r="71" spans="1:10" x14ac:dyDescent="0.25">
      <c r="A71" s="11"/>
      <c r="B71" s="16" t="s">
        <v>13</v>
      </c>
      <c r="C71" s="16">
        <v>5</v>
      </c>
      <c r="D71" s="16">
        <v>5</v>
      </c>
      <c r="E71" s="16">
        <v>5</v>
      </c>
      <c r="F71" s="16">
        <v>5</v>
      </c>
      <c r="G71" s="16">
        <v>5</v>
      </c>
      <c r="H71" s="16">
        <v>5</v>
      </c>
      <c r="I71" s="16">
        <v>5</v>
      </c>
      <c r="J71" s="15"/>
    </row>
    <row r="72" spans="1:10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5"/>
    </row>
    <row r="73" spans="1:10" x14ac:dyDescent="0.25">
      <c r="A73" s="11"/>
      <c r="B73" s="12"/>
      <c r="C73" s="24"/>
      <c r="D73" s="25">
        <v>1</v>
      </c>
      <c r="E73" s="25">
        <v>2</v>
      </c>
      <c r="F73" s="25">
        <v>3</v>
      </c>
      <c r="G73" s="25">
        <v>4</v>
      </c>
      <c r="I73" s="25"/>
      <c r="J73" s="15"/>
    </row>
    <row r="74" spans="1:10" x14ac:dyDescent="0.25">
      <c r="A74" s="11"/>
      <c r="B74" s="12"/>
      <c r="C74" s="24" t="s">
        <v>18</v>
      </c>
      <c r="D74" s="24">
        <v>-0.95550000000000002</v>
      </c>
      <c r="E74" s="12">
        <v>-1.0821970000000001</v>
      </c>
      <c r="F74" s="24">
        <v>-1.5238210000000001</v>
      </c>
      <c r="G74" s="24">
        <v>-1.068503</v>
      </c>
      <c r="I74" s="12"/>
      <c r="J74" s="15"/>
    </row>
    <row r="75" spans="1:10" x14ac:dyDescent="0.25">
      <c r="A75" s="11"/>
      <c r="B75" s="12"/>
      <c r="C75" s="24" t="s">
        <v>19</v>
      </c>
      <c r="D75" s="24">
        <v>-7.0124000000000006E-2</v>
      </c>
      <c r="E75" s="12">
        <v>-5.8236000000000003E-2</v>
      </c>
      <c r="F75" s="24">
        <v>-3.5112999999999998E-2</v>
      </c>
      <c r="G75" s="24">
        <v>-5.5488999999999997E-2</v>
      </c>
      <c r="I75" s="12"/>
      <c r="J75" s="15"/>
    </row>
    <row r="76" spans="1:10" x14ac:dyDescent="0.25">
      <c r="A76" s="11"/>
      <c r="B76" s="12"/>
      <c r="C76" s="24" t="s">
        <v>20</v>
      </c>
      <c r="D76" s="24">
        <v>0.94827499999999998</v>
      </c>
      <c r="E76" s="12">
        <v>1.0757380000000001</v>
      </c>
      <c r="F76" s="24">
        <v>1.4434709999999999</v>
      </c>
      <c r="G76" s="24">
        <v>1.054872</v>
      </c>
      <c r="I76" s="12"/>
      <c r="J76" s="15"/>
    </row>
    <row r="77" spans="1:10" x14ac:dyDescent="0.25">
      <c r="A77" s="11"/>
      <c r="B77" s="12"/>
      <c r="C77" s="12"/>
      <c r="D77" s="12"/>
      <c r="E77" s="12"/>
      <c r="F77" s="12"/>
      <c r="G77" s="12"/>
      <c r="I77" s="12"/>
      <c r="J77" s="15"/>
    </row>
    <row r="78" spans="1:10" x14ac:dyDescent="0.25">
      <c r="A78" s="11"/>
      <c r="B78" s="12"/>
      <c r="C78" s="24" t="s">
        <v>16</v>
      </c>
      <c r="D78" s="24">
        <f>LN((0.5-D76)/D74)/D75</f>
        <v>10.792708349522279</v>
      </c>
      <c r="E78" s="24">
        <f t="shared" ref="E78:G78" si="10">LN((0.5-E76)/E74)/E75</f>
        <v>10.83686752129033</v>
      </c>
      <c r="F78" s="24">
        <f t="shared" si="10"/>
        <v>13.653366205189748</v>
      </c>
      <c r="G78" s="24">
        <f t="shared" si="10"/>
        <v>11.809122995784756</v>
      </c>
      <c r="I78" s="12"/>
      <c r="J78" s="15"/>
    </row>
    <row r="79" spans="1:10" ht="14.4" thickBot="1" x14ac:dyDescent="0.3">
      <c r="A79" s="20"/>
      <c r="B79" s="21"/>
      <c r="C79" s="21"/>
      <c r="D79" s="21"/>
      <c r="E79" s="21"/>
      <c r="F79" s="21"/>
      <c r="G79" s="21"/>
      <c r="H79" s="21"/>
      <c r="I79" s="21"/>
      <c r="J79" s="22"/>
    </row>
    <row r="80" spans="1:10" x14ac:dyDescent="0.25">
      <c r="A80" s="8"/>
      <c r="B80" s="9"/>
      <c r="C80" s="9"/>
      <c r="D80" s="9"/>
      <c r="E80" s="9"/>
      <c r="F80" s="9"/>
      <c r="G80" s="9"/>
      <c r="H80" s="9"/>
      <c r="I80" s="9"/>
      <c r="J80" s="10"/>
    </row>
    <row r="81" spans="1:10" x14ac:dyDescent="0.25">
      <c r="A81" s="11" t="s">
        <v>21</v>
      </c>
      <c r="B81" s="12"/>
      <c r="C81" s="12"/>
      <c r="D81" s="12"/>
      <c r="E81" s="12"/>
      <c r="F81" s="12"/>
      <c r="G81" s="12"/>
      <c r="H81" s="12"/>
      <c r="I81" s="12"/>
      <c r="J81" s="15"/>
    </row>
    <row r="82" spans="1:10" x14ac:dyDescent="0.25">
      <c r="A82" s="11" t="s">
        <v>1</v>
      </c>
      <c r="B82" s="12"/>
      <c r="C82" s="12"/>
      <c r="D82" s="12"/>
      <c r="E82" s="12"/>
      <c r="F82" s="12"/>
      <c r="G82" s="12"/>
      <c r="H82" s="12"/>
      <c r="I82" s="12"/>
      <c r="J82" s="15"/>
    </row>
    <row r="83" spans="1:10" x14ac:dyDescent="0.25">
      <c r="A83" s="26"/>
      <c r="B83" s="12"/>
      <c r="C83" s="1"/>
      <c r="D83" s="1"/>
      <c r="E83" s="1"/>
      <c r="F83" s="1"/>
      <c r="G83" s="1"/>
      <c r="H83" s="1"/>
      <c r="I83" s="1"/>
      <c r="J83" s="23"/>
    </row>
    <row r="84" spans="1:10" x14ac:dyDescent="0.25">
      <c r="A84" s="26"/>
      <c r="B84" s="12"/>
      <c r="C84" s="13">
        <v>0.01</v>
      </c>
      <c r="D84" s="14">
        <v>0.03</v>
      </c>
      <c r="E84" s="14">
        <v>0.05</v>
      </c>
      <c r="F84" s="14">
        <v>0.1</v>
      </c>
      <c r="G84" s="14">
        <v>0.2</v>
      </c>
      <c r="H84" s="14">
        <v>0.3</v>
      </c>
      <c r="I84" s="14">
        <v>0.4</v>
      </c>
      <c r="J84" s="23"/>
    </row>
    <row r="85" spans="1:10" x14ac:dyDescent="0.25">
      <c r="A85" s="11"/>
      <c r="B85" s="12">
        <v>1</v>
      </c>
      <c r="C85" s="12">
        <v>7.6923076923076927E-2</v>
      </c>
      <c r="D85" s="12">
        <v>7.6923076923076927E-2</v>
      </c>
      <c r="E85" s="12">
        <v>0.30769230769230771</v>
      </c>
      <c r="F85" s="12">
        <v>0.76923076923076927</v>
      </c>
      <c r="G85" s="12">
        <v>0.84615384615384615</v>
      </c>
      <c r="H85" s="12">
        <v>0.92307692307692313</v>
      </c>
      <c r="I85" s="12">
        <v>1</v>
      </c>
      <c r="J85" s="23"/>
    </row>
    <row r="86" spans="1:10" x14ac:dyDescent="0.25">
      <c r="A86" s="11"/>
      <c r="B86" s="12">
        <v>2</v>
      </c>
      <c r="C86" s="12">
        <v>0.13333333333333333</v>
      </c>
      <c r="D86" s="12">
        <v>0.2</v>
      </c>
      <c r="E86" s="12">
        <v>0.53333333333333333</v>
      </c>
      <c r="F86" s="12">
        <v>0.8666666666666667</v>
      </c>
      <c r="G86" s="12">
        <v>1</v>
      </c>
      <c r="H86" s="12">
        <v>1</v>
      </c>
      <c r="I86" s="12">
        <v>1</v>
      </c>
      <c r="J86" s="23"/>
    </row>
    <row r="87" spans="1:10" x14ac:dyDescent="0.25">
      <c r="A87" s="11"/>
      <c r="B87" s="12">
        <v>3</v>
      </c>
      <c r="C87" s="12">
        <v>0</v>
      </c>
      <c r="D87" s="12">
        <v>0.2857142857142857</v>
      </c>
      <c r="E87" s="12">
        <v>0.42857142857142855</v>
      </c>
      <c r="F87" s="12">
        <v>0.5714285714285714</v>
      </c>
      <c r="G87" s="12">
        <v>1</v>
      </c>
      <c r="H87" s="12">
        <v>1</v>
      </c>
      <c r="I87" s="12">
        <v>1</v>
      </c>
      <c r="J87" s="23"/>
    </row>
    <row r="88" spans="1:10" x14ac:dyDescent="0.25">
      <c r="A88" s="11"/>
      <c r="B88" s="12">
        <v>4</v>
      </c>
      <c r="C88" s="12">
        <v>0.1111111111111111</v>
      </c>
      <c r="D88" s="12">
        <v>0.1111111111111111</v>
      </c>
      <c r="E88" s="12">
        <v>0.33333333333333331</v>
      </c>
      <c r="F88" s="12">
        <v>0.77777777777777779</v>
      </c>
      <c r="G88" s="12">
        <v>1</v>
      </c>
      <c r="H88" s="12">
        <v>1</v>
      </c>
      <c r="I88" s="12">
        <v>1</v>
      </c>
      <c r="J88" s="23"/>
    </row>
    <row r="89" spans="1:10" x14ac:dyDescent="0.25">
      <c r="A89" s="11"/>
      <c r="B89" s="12">
        <v>5</v>
      </c>
      <c r="C89" s="12">
        <v>0.2</v>
      </c>
      <c r="D89" s="12">
        <v>0.3</v>
      </c>
      <c r="E89" s="12">
        <v>0.6</v>
      </c>
      <c r="F89" s="12">
        <v>1</v>
      </c>
      <c r="G89" s="12">
        <v>1</v>
      </c>
      <c r="H89" s="12">
        <v>1</v>
      </c>
      <c r="I89" s="12">
        <v>1</v>
      </c>
      <c r="J89" s="23"/>
    </row>
    <row r="90" spans="1:10" x14ac:dyDescent="0.25">
      <c r="A90" s="11"/>
      <c r="B90" s="16" t="s">
        <v>11</v>
      </c>
      <c r="C90" s="16">
        <f>AVERAGE(C85:C89)*100</f>
        <v>10.427350427350426</v>
      </c>
      <c r="D90" s="16">
        <f t="shared" ref="D90:I90" si="11">AVERAGE(D85:D89)*100</f>
        <v>19.474969474969477</v>
      </c>
      <c r="E90" s="16">
        <f t="shared" si="11"/>
        <v>44.058608058608051</v>
      </c>
      <c r="F90" s="16">
        <f t="shared" si="11"/>
        <v>79.702075702075703</v>
      </c>
      <c r="G90" s="16">
        <f t="shared" si="11"/>
        <v>96.923076923076934</v>
      </c>
      <c r="H90" s="16">
        <f t="shared" si="11"/>
        <v>98.461538461538467</v>
      </c>
      <c r="I90" s="16">
        <f t="shared" si="11"/>
        <v>100</v>
      </c>
      <c r="J90" s="23"/>
    </row>
    <row r="91" spans="1:10" x14ac:dyDescent="0.25">
      <c r="A91" s="11"/>
      <c r="B91" s="16" t="s">
        <v>12</v>
      </c>
      <c r="C91" s="18">
        <f>STDEV(C85:C89)/SQRT(COUNT(C85:C89))*100</f>
        <v>3.2920964510517097</v>
      </c>
      <c r="D91" s="18">
        <f t="shared" ref="D91:I91" si="12">STDEV(D85:D89)/SQRT(COUNT(D85:D89))*100</f>
        <v>4.4865506690210974</v>
      </c>
      <c r="E91" s="18">
        <f t="shared" si="12"/>
        <v>5.6268600980167989</v>
      </c>
      <c r="F91" s="18">
        <f t="shared" si="12"/>
        <v>7.0030541795207153</v>
      </c>
      <c r="G91" s="18">
        <f t="shared" si="12"/>
        <v>3.0769230769230766</v>
      </c>
      <c r="H91" s="18">
        <f t="shared" si="12"/>
        <v>1.5384615384615374</v>
      </c>
      <c r="I91" s="18">
        <f t="shared" si="12"/>
        <v>0</v>
      </c>
      <c r="J91" s="23"/>
    </row>
    <row r="92" spans="1:10" x14ac:dyDescent="0.25">
      <c r="A92" s="11"/>
      <c r="B92" s="16" t="s">
        <v>13</v>
      </c>
      <c r="C92" s="16">
        <v>5</v>
      </c>
      <c r="D92" s="16">
        <v>5</v>
      </c>
      <c r="E92" s="16">
        <v>5</v>
      </c>
      <c r="F92" s="16">
        <v>5</v>
      </c>
      <c r="G92" s="16">
        <v>5</v>
      </c>
      <c r="H92" s="16">
        <v>5</v>
      </c>
      <c r="I92" s="16">
        <v>5</v>
      </c>
      <c r="J92" s="15"/>
    </row>
    <row r="93" spans="1:10" x14ac:dyDescent="0.25">
      <c r="A93" s="11"/>
      <c r="B93" s="12"/>
      <c r="C93" s="12"/>
      <c r="D93" s="12"/>
      <c r="E93" s="12"/>
      <c r="F93" s="12"/>
      <c r="G93" s="12"/>
      <c r="H93" s="12"/>
      <c r="I93" s="12"/>
      <c r="J93" s="15"/>
    </row>
    <row r="94" spans="1:10" x14ac:dyDescent="0.25">
      <c r="A94" s="11"/>
      <c r="B94" s="12"/>
      <c r="C94" s="24"/>
      <c r="D94" s="25">
        <v>1</v>
      </c>
      <c r="E94" s="25">
        <v>2</v>
      </c>
      <c r="F94" s="25">
        <v>3</v>
      </c>
      <c r="G94" s="25">
        <v>4</v>
      </c>
      <c r="H94" s="25">
        <v>5</v>
      </c>
      <c r="J94" s="15"/>
    </row>
    <row r="95" spans="1:10" x14ac:dyDescent="0.25">
      <c r="A95" s="11"/>
      <c r="B95" s="12"/>
      <c r="C95" s="24" t="s">
        <v>18</v>
      </c>
      <c r="D95" s="12">
        <v>-1.1288689999999999</v>
      </c>
      <c r="E95" s="24">
        <v>-1.171899</v>
      </c>
      <c r="F95" s="12">
        <v>-1.126069</v>
      </c>
      <c r="G95" s="12">
        <v>-0.95138299999999998</v>
      </c>
      <c r="H95" s="2">
        <v>-1.08783361012911</v>
      </c>
      <c r="J95" s="15"/>
    </row>
    <row r="96" spans="1:10" x14ac:dyDescent="0.25">
      <c r="A96" s="11"/>
      <c r="B96" s="12"/>
      <c r="C96" s="24" t="s">
        <v>19</v>
      </c>
      <c r="D96" s="12">
        <v>-0.15990199999999999</v>
      </c>
      <c r="E96" s="24">
        <v>-0.117599</v>
      </c>
      <c r="F96" s="12">
        <v>-0.111584</v>
      </c>
      <c r="G96" s="12">
        <v>-0.12221700000000001</v>
      </c>
      <c r="H96" s="27">
        <v>-0.19451604207376599</v>
      </c>
      <c r="J96" s="15"/>
    </row>
    <row r="97" spans="1:10" x14ac:dyDescent="0.25">
      <c r="A97" s="11"/>
      <c r="B97" s="12"/>
      <c r="C97" s="24" t="s">
        <v>20</v>
      </c>
      <c r="D97" s="12">
        <v>1.0267200000000001</v>
      </c>
      <c r="E97" s="24">
        <v>1.0525370000000001</v>
      </c>
      <c r="F97" s="12">
        <v>1.040797</v>
      </c>
      <c r="G97" s="12">
        <v>1.0445690000000001</v>
      </c>
      <c r="H97" s="2">
        <v>1.02788010973823</v>
      </c>
      <c r="J97" s="15"/>
    </row>
    <row r="98" spans="1:10" x14ac:dyDescent="0.25">
      <c r="A98" s="11"/>
      <c r="B98" s="12"/>
      <c r="C98" s="12"/>
      <c r="D98" s="12"/>
      <c r="E98" s="12"/>
      <c r="F98" s="12"/>
      <c r="G98" s="12"/>
      <c r="H98" s="2"/>
      <c r="J98" s="15"/>
    </row>
    <row r="99" spans="1:10" x14ac:dyDescent="0.25">
      <c r="A99" s="11"/>
      <c r="B99" s="12"/>
      <c r="C99" s="24" t="s">
        <v>16</v>
      </c>
      <c r="D99" s="24">
        <f t="shared" ref="D99:E99" si="13">LN((0.5-D97)/D95)/D96</f>
        <v>4.7673101492299415</v>
      </c>
      <c r="E99" s="24">
        <f t="shared" si="13"/>
        <v>6.3934250246485229</v>
      </c>
      <c r="F99" s="24">
        <f>LN((0.5-E117)/E115)/E116</f>
        <v>5.467230736767986</v>
      </c>
      <c r="G99" s="24">
        <f t="shared" ref="G99" si="14">LN((0.5-G97)/G95)/G96</f>
        <v>4.5650118995434861</v>
      </c>
      <c r="H99" s="2">
        <v>3.7172990109800899</v>
      </c>
      <c r="J99" s="15"/>
    </row>
    <row r="100" spans="1:10" ht="14.4" thickBot="1" x14ac:dyDescent="0.3">
      <c r="A100" s="20"/>
      <c r="B100" s="21"/>
      <c r="C100" s="21"/>
      <c r="D100" s="21"/>
      <c r="E100" s="21"/>
      <c r="F100" s="21"/>
      <c r="G100" s="21"/>
      <c r="H100" s="21"/>
      <c r="I100" s="21"/>
      <c r="J100" s="22"/>
    </row>
    <row r="101" spans="1:10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10"/>
    </row>
    <row r="102" spans="1:10" x14ac:dyDescent="0.25">
      <c r="A102" s="11" t="s">
        <v>21</v>
      </c>
      <c r="B102" s="12"/>
      <c r="C102" s="12"/>
      <c r="D102" s="12"/>
      <c r="E102" s="12"/>
      <c r="F102" s="12"/>
      <c r="G102" s="12"/>
      <c r="H102" s="12"/>
      <c r="I102" s="12"/>
      <c r="J102" s="15"/>
    </row>
    <row r="103" spans="1:10" x14ac:dyDescent="0.25">
      <c r="A103" s="11" t="s">
        <v>10</v>
      </c>
      <c r="B103" s="12"/>
      <c r="C103" s="13">
        <v>0.01</v>
      </c>
      <c r="D103" s="14">
        <v>0.03</v>
      </c>
      <c r="E103" s="14">
        <v>0.05</v>
      </c>
      <c r="F103" s="14">
        <v>0.1</v>
      </c>
      <c r="G103" s="14">
        <v>0.2</v>
      </c>
      <c r="H103" s="14">
        <v>0.3</v>
      </c>
      <c r="I103" s="14">
        <v>0.4</v>
      </c>
      <c r="J103" s="23"/>
    </row>
    <row r="104" spans="1:10" x14ac:dyDescent="0.25">
      <c r="A104" s="26"/>
      <c r="B104" s="12">
        <v>1</v>
      </c>
      <c r="C104" s="12">
        <v>0</v>
      </c>
      <c r="D104" s="12">
        <v>0.3</v>
      </c>
      <c r="E104" s="12">
        <v>0.4</v>
      </c>
      <c r="F104" s="12">
        <v>0.5</v>
      </c>
      <c r="G104" s="12">
        <v>0.8</v>
      </c>
      <c r="H104" s="12">
        <v>0.8</v>
      </c>
      <c r="I104" s="12">
        <v>1</v>
      </c>
      <c r="J104" s="23"/>
    </row>
    <row r="105" spans="1:10" x14ac:dyDescent="0.25">
      <c r="A105" s="11"/>
      <c r="B105" s="12">
        <v>2</v>
      </c>
      <c r="C105" s="12">
        <v>0</v>
      </c>
      <c r="D105" s="12">
        <v>0.14285714285714285</v>
      </c>
      <c r="E105" s="12">
        <v>0.2857142857142857</v>
      </c>
      <c r="F105" s="12">
        <v>0.6428571428571429</v>
      </c>
      <c r="G105" s="12">
        <v>1</v>
      </c>
      <c r="H105" s="12">
        <v>1</v>
      </c>
      <c r="I105" s="12">
        <v>1</v>
      </c>
      <c r="J105" s="23"/>
    </row>
    <row r="106" spans="1:10" x14ac:dyDescent="0.25">
      <c r="A106" s="11"/>
      <c r="B106" s="12">
        <v>3</v>
      </c>
      <c r="C106" s="12">
        <v>0</v>
      </c>
      <c r="D106" s="12">
        <v>0.1111111111111111</v>
      </c>
      <c r="E106" s="12">
        <v>0.33333333333333331</v>
      </c>
      <c r="F106" s="12">
        <v>0.44444444444444442</v>
      </c>
      <c r="G106" s="12">
        <v>0.88888888888888884</v>
      </c>
      <c r="H106" s="12">
        <v>0.88888888888888884</v>
      </c>
      <c r="I106" s="12">
        <v>1</v>
      </c>
      <c r="J106" s="23"/>
    </row>
    <row r="107" spans="1:10" x14ac:dyDescent="0.25">
      <c r="A107" s="11"/>
      <c r="B107" s="12">
        <v>4</v>
      </c>
      <c r="C107" s="12">
        <v>0</v>
      </c>
      <c r="D107" s="12">
        <v>0.2</v>
      </c>
      <c r="E107" s="12">
        <v>0.3</v>
      </c>
      <c r="F107" s="12">
        <v>0.6</v>
      </c>
      <c r="G107" s="12">
        <v>0.7</v>
      </c>
      <c r="H107" s="12">
        <v>0.8</v>
      </c>
      <c r="I107" s="12">
        <v>1</v>
      </c>
      <c r="J107" s="23"/>
    </row>
    <row r="108" spans="1:10" x14ac:dyDescent="0.25">
      <c r="A108" s="11"/>
      <c r="B108" s="12">
        <v>5</v>
      </c>
      <c r="C108" s="12">
        <v>0</v>
      </c>
      <c r="D108" s="12">
        <v>0</v>
      </c>
      <c r="E108" s="12">
        <v>0.1</v>
      </c>
      <c r="F108" s="12">
        <v>0.6</v>
      </c>
      <c r="G108" s="12">
        <v>0.7</v>
      </c>
      <c r="H108" s="12">
        <v>0.8</v>
      </c>
      <c r="I108" s="12">
        <v>1</v>
      </c>
      <c r="J108" s="23"/>
    </row>
    <row r="109" spans="1:10" x14ac:dyDescent="0.25">
      <c r="A109" s="11"/>
      <c r="B109" s="16" t="s">
        <v>11</v>
      </c>
      <c r="C109" s="16">
        <f>AVERAGE(C104:C108)*100</f>
        <v>0</v>
      </c>
      <c r="D109" s="16">
        <f t="shared" ref="D109:I109" si="15">AVERAGE(D104:D108)*100</f>
        <v>15.079365079365079</v>
      </c>
      <c r="E109" s="16">
        <f t="shared" si="15"/>
        <v>28.380952380952383</v>
      </c>
      <c r="F109" s="16">
        <f t="shared" si="15"/>
        <v>55.746031746031747</v>
      </c>
      <c r="G109" s="16">
        <f t="shared" si="15"/>
        <v>81.7777777777778</v>
      </c>
      <c r="H109" s="16">
        <f t="shared" si="15"/>
        <v>85.777777777777771</v>
      </c>
      <c r="I109" s="16">
        <f t="shared" si="15"/>
        <v>100</v>
      </c>
      <c r="J109" s="23"/>
    </row>
    <row r="110" spans="1:10" x14ac:dyDescent="0.25">
      <c r="A110" s="11"/>
      <c r="B110" s="16" t="s">
        <v>12</v>
      </c>
      <c r="C110" s="18">
        <f>STDEV(C104:C108)/SQRT(COUNT(C104:C108))*100</f>
        <v>0</v>
      </c>
      <c r="D110" s="18">
        <f t="shared" ref="D110:I110" si="16">STDEV(D104:D108)/SQRT(COUNT(D104:D108))*100</f>
        <v>4.952787936065115</v>
      </c>
      <c r="E110" s="18">
        <f t="shared" si="16"/>
        <v>5.0002267522279595</v>
      </c>
      <c r="F110" s="18">
        <f t="shared" si="16"/>
        <v>3.6732916168737728</v>
      </c>
      <c r="G110" s="18">
        <f t="shared" si="16"/>
        <v>5.7585148977110325</v>
      </c>
      <c r="H110" s="18">
        <f t="shared" si="16"/>
        <v>3.9503086299180383</v>
      </c>
      <c r="I110" s="18">
        <f t="shared" si="16"/>
        <v>0</v>
      </c>
      <c r="J110" s="23"/>
    </row>
    <row r="111" spans="1:10" x14ac:dyDescent="0.25">
      <c r="A111" s="11"/>
      <c r="B111" s="16" t="s">
        <v>13</v>
      </c>
      <c r="C111" s="16">
        <v>5</v>
      </c>
      <c r="D111" s="16">
        <v>5</v>
      </c>
      <c r="E111" s="16">
        <v>5</v>
      </c>
      <c r="F111" s="16">
        <v>5</v>
      </c>
      <c r="G111" s="16">
        <v>5</v>
      </c>
      <c r="H111" s="16">
        <v>5</v>
      </c>
      <c r="I111" s="16">
        <v>5</v>
      </c>
      <c r="J111" s="23"/>
    </row>
    <row r="112" spans="1:10" x14ac:dyDescent="0.25">
      <c r="A112" s="11"/>
      <c r="B112" s="12"/>
      <c r="C112" s="12"/>
      <c r="D112" s="12"/>
      <c r="E112" s="12"/>
      <c r="F112" s="12"/>
      <c r="G112" s="12"/>
      <c r="H112" s="12"/>
      <c r="I112" s="12"/>
      <c r="J112" s="15"/>
    </row>
    <row r="113" spans="1:10" x14ac:dyDescent="0.25">
      <c r="A113" s="11"/>
      <c r="B113" s="12"/>
      <c r="C113" s="12"/>
      <c r="D113" s="12"/>
      <c r="E113" s="12"/>
      <c r="F113" s="12"/>
      <c r="G113" s="12"/>
      <c r="H113" s="12"/>
      <c r="I113" s="12"/>
      <c r="J113" s="15"/>
    </row>
    <row r="114" spans="1:10" x14ac:dyDescent="0.25">
      <c r="A114" s="11"/>
      <c r="B114" s="12"/>
      <c r="C114" s="24"/>
      <c r="D114" s="25">
        <v>1</v>
      </c>
      <c r="E114" s="25">
        <v>2</v>
      </c>
      <c r="F114" s="25">
        <v>3</v>
      </c>
      <c r="G114" s="25">
        <v>4</v>
      </c>
      <c r="H114" s="25">
        <v>5</v>
      </c>
      <c r="I114" s="1"/>
      <c r="J114" s="15"/>
    </row>
    <row r="115" spans="1:10" x14ac:dyDescent="0.25">
      <c r="A115" s="11"/>
      <c r="B115" s="12"/>
      <c r="C115" s="24" t="s">
        <v>18</v>
      </c>
      <c r="D115" s="24">
        <v>-0.954094</v>
      </c>
      <c r="E115" s="24">
        <v>-0.98375500000000005</v>
      </c>
      <c r="F115" s="24">
        <v>-1.1388590000000001</v>
      </c>
      <c r="G115" s="24">
        <v>-0.99489700000000003</v>
      </c>
      <c r="H115" s="2">
        <v>-1.16139153863245</v>
      </c>
      <c r="I115" s="1"/>
      <c r="J115" s="15"/>
    </row>
    <row r="116" spans="1:10" x14ac:dyDescent="0.25">
      <c r="A116" s="11"/>
      <c r="B116" s="12"/>
      <c r="C116" s="24" t="s">
        <v>19</v>
      </c>
      <c r="D116" s="24">
        <v>-8.8336999999999999E-2</v>
      </c>
      <c r="E116" s="24">
        <v>-0.13902999999999999</v>
      </c>
      <c r="F116" s="24">
        <v>-7.8003000000000003E-2</v>
      </c>
      <c r="G116" s="24">
        <v>-8.8686000000000001E-2</v>
      </c>
      <c r="H116" s="27">
        <v>-7.2126389980432207E-2</v>
      </c>
      <c r="I116" s="1"/>
      <c r="J116" s="15"/>
    </row>
    <row r="117" spans="1:10" x14ac:dyDescent="0.25">
      <c r="A117" s="11"/>
      <c r="B117" s="12"/>
      <c r="C117" s="24" t="s">
        <v>20</v>
      </c>
      <c r="D117" s="24">
        <v>0.95308099999999996</v>
      </c>
      <c r="E117" s="24">
        <v>0.96001899999999996</v>
      </c>
      <c r="F117" s="24">
        <v>1.0448109999999999</v>
      </c>
      <c r="G117" s="24">
        <v>0.94119600000000003</v>
      </c>
      <c r="H117" s="2">
        <v>1.0090172012082901</v>
      </c>
      <c r="I117" s="1"/>
      <c r="J117" s="15"/>
    </row>
    <row r="118" spans="1:10" x14ac:dyDescent="0.25">
      <c r="A118" s="11"/>
      <c r="B118" s="12"/>
      <c r="C118" s="12"/>
      <c r="D118" s="12"/>
      <c r="E118" s="12"/>
      <c r="F118" s="12"/>
      <c r="G118" s="12"/>
      <c r="H118" s="2"/>
      <c r="I118" s="1"/>
      <c r="J118" s="15"/>
    </row>
    <row r="119" spans="1:10" x14ac:dyDescent="0.25">
      <c r="A119" s="11"/>
      <c r="B119" s="12"/>
      <c r="C119" s="24" t="s">
        <v>16</v>
      </c>
      <c r="D119" s="24">
        <f>LN((0.5-D117)/D115)/D116</f>
        <v>8.4301174099552831</v>
      </c>
      <c r="E119" s="24">
        <f>LN((0.5-F97)/F95)/F96</f>
        <v>6.5730221923331831</v>
      </c>
      <c r="F119" s="24">
        <f t="shared" ref="F119:G119" si="17">LN((0.5-F117)/F115)/F116</f>
        <v>9.4527546050319611</v>
      </c>
      <c r="G119" s="24">
        <f t="shared" si="17"/>
        <v>9.1688653570713008</v>
      </c>
      <c r="H119" s="2">
        <v>11.4367620165623</v>
      </c>
      <c r="I119" s="1"/>
      <c r="J119" s="15"/>
    </row>
    <row r="120" spans="1:10" x14ac:dyDescent="0.25">
      <c r="A120" s="11"/>
      <c r="B120" s="12"/>
      <c r="C120" s="12"/>
      <c r="D120" s="12"/>
      <c r="E120" s="12"/>
      <c r="F120" s="12"/>
      <c r="G120" s="12"/>
      <c r="H120" s="12"/>
      <c r="I120" s="12"/>
      <c r="J120" s="15"/>
    </row>
    <row r="121" spans="1:10" x14ac:dyDescent="0.25">
      <c r="A121" s="11"/>
      <c r="B121" s="12"/>
      <c r="C121" s="12"/>
      <c r="D121" s="12"/>
      <c r="E121" s="12"/>
      <c r="F121" s="12"/>
      <c r="G121" s="12"/>
      <c r="H121" s="12"/>
      <c r="I121" s="12"/>
      <c r="J121" s="15"/>
    </row>
    <row r="122" spans="1:10" ht="14.4" thickBot="1" x14ac:dyDescent="0.3">
      <c r="A122" s="20"/>
      <c r="B122" s="21"/>
      <c r="C122" s="21"/>
      <c r="D122" s="21"/>
      <c r="E122" s="21"/>
      <c r="F122" s="21"/>
      <c r="G122" s="21"/>
      <c r="H122" s="21"/>
      <c r="I122" s="21"/>
      <c r="J122" s="22"/>
    </row>
  </sheetData>
  <mergeCells count="2">
    <mergeCell ref="A1:V1"/>
    <mergeCell ref="A2:J2"/>
  </mergeCells>
  <phoneticPr fontId="18" type="noConversion"/>
  <conditionalFormatting sqref="H98 H118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7327-5544-4DE3-BE2D-8354B24C164C}">
  <dimension ref="A1:V124"/>
  <sheetViews>
    <sheetView workbookViewId="0">
      <selection activeCell="O13" sqref="O13"/>
    </sheetView>
  </sheetViews>
  <sheetFormatPr defaultRowHeight="13.8" x14ac:dyDescent="0.25"/>
  <sheetData>
    <row r="1" spans="1:22" ht="14.4" thickBot="1" x14ac:dyDescent="0.3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4.4" thickBo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22" x14ac:dyDescent="0.25">
      <c r="A3" s="8" t="s">
        <v>1</v>
      </c>
      <c r="B3" s="9"/>
      <c r="C3" s="9"/>
      <c r="D3" s="9"/>
      <c r="E3" s="9"/>
      <c r="F3" s="9"/>
      <c r="G3" s="9"/>
      <c r="H3" s="9"/>
      <c r="I3" s="9"/>
      <c r="J3" s="10"/>
    </row>
    <row r="4" spans="1:22" x14ac:dyDescent="0.25">
      <c r="A4" s="11" t="s">
        <v>2</v>
      </c>
      <c r="B4" s="12"/>
      <c r="C4" s="13">
        <v>0.01</v>
      </c>
      <c r="D4" s="14">
        <v>0.03</v>
      </c>
      <c r="E4" s="14">
        <v>0.05</v>
      </c>
      <c r="F4" s="14">
        <v>0.1</v>
      </c>
      <c r="G4" s="14">
        <v>0.2</v>
      </c>
      <c r="H4" s="14">
        <v>0.3</v>
      </c>
      <c r="I4" s="14">
        <v>0.4</v>
      </c>
      <c r="J4" s="15"/>
    </row>
    <row r="5" spans="1:22" x14ac:dyDescent="0.25">
      <c r="A5" s="11"/>
      <c r="B5" s="12">
        <v>1</v>
      </c>
      <c r="C5" s="12">
        <v>0</v>
      </c>
      <c r="D5" s="12">
        <v>0.14285714285714285</v>
      </c>
      <c r="E5" s="12">
        <v>0.21428571428571427</v>
      </c>
      <c r="F5" s="12">
        <v>0.8571428571428571</v>
      </c>
      <c r="G5" s="12">
        <v>1</v>
      </c>
      <c r="H5" s="12">
        <v>1</v>
      </c>
      <c r="I5" s="12">
        <v>1</v>
      </c>
      <c r="J5" s="15"/>
    </row>
    <row r="6" spans="1:22" x14ac:dyDescent="0.25">
      <c r="A6" s="11"/>
      <c r="B6" s="12">
        <v>2</v>
      </c>
      <c r="C6" s="12">
        <v>0</v>
      </c>
      <c r="D6" s="12">
        <v>0.1875</v>
      </c>
      <c r="E6" s="12">
        <v>0.5</v>
      </c>
      <c r="F6" s="12">
        <v>0.8125</v>
      </c>
      <c r="G6" s="12">
        <v>1</v>
      </c>
      <c r="H6" s="12">
        <v>1</v>
      </c>
      <c r="I6" s="12">
        <v>1</v>
      </c>
      <c r="J6" s="15"/>
    </row>
    <row r="7" spans="1:22" x14ac:dyDescent="0.25">
      <c r="A7" s="11"/>
      <c r="B7" s="12">
        <v>3</v>
      </c>
      <c r="C7" s="12">
        <v>0.16666666666666666</v>
      </c>
      <c r="D7" s="12">
        <v>0.41666666666666669</v>
      </c>
      <c r="E7" s="12">
        <v>0.58333333333333337</v>
      </c>
      <c r="F7" s="12">
        <v>1</v>
      </c>
      <c r="G7" s="12">
        <v>1</v>
      </c>
      <c r="H7" s="12">
        <v>1</v>
      </c>
      <c r="I7" s="12">
        <v>1</v>
      </c>
      <c r="J7" s="15"/>
    </row>
    <row r="8" spans="1:22" x14ac:dyDescent="0.25">
      <c r="A8" s="11"/>
      <c r="B8" s="12">
        <v>4</v>
      </c>
      <c r="C8" s="12">
        <v>8.3333333333333329E-2</v>
      </c>
      <c r="D8" s="12">
        <v>0.33333333333333331</v>
      </c>
      <c r="E8" s="12">
        <v>0.41666666666666669</v>
      </c>
      <c r="F8" s="12">
        <v>0.91666666666666663</v>
      </c>
      <c r="G8" s="12">
        <v>1</v>
      </c>
      <c r="H8" s="12">
        <v>1</v>
      </c>
      <c r="I8" s="12">
        <v>1</v>
      </c>
      <c r="J8" s="15"/>
    </row>
    <row r="9" spans="1:22" x14ac:dyDescent="0.25">
      <c r="A9" s="11"/>
      <c r="B9" s="12">
        <v>5</v>
      </c>
      <c r="C9" s="12"/>
      <c r="D9" s="12"/>
      <c r="E9" s="12"/>
      <c r="F9" s="12"/>
      <c r="G9" s="12"/>
      <c r="H9" s="12"/>
      <c r="I9" s="12"/>
      <c r="J9" s="15"/>
    </row>
    <row r="10" spans="1:22" x14ac:dyDescent="0.25">
      <c r="A10" s="11"/>
      <c r="B10" s="12" t="s">
        <v>3</v>
      </c>
      <c r="C10" s="16">
        <f>AVERAGE(C5:C9)*100</f>
        <v>6.25</v>
      </c>
      <c r="D10" s="16">
        <f t="shared" ref="D10:I10" si="0">AVERAGE(D5:D9)*100</f>
        <v>27.008928571428569</v>
      </c>
      <c r="E10" s="16">
        <f t="shared" si="0"/>
        <v>42.857142857142861</v>
      </c>
      <c r="F10" s="16">
        <f t="shared" si="0"/>
        <v>89.657738095238088</v>
      </c>
      <c r="G10" s="16">
        <f t="shared" si="0"/>
        <v>100</v>
      </c>
      <c r="H10" s="16">
        <f t="shared" si="0"/>
        <v>100</v>
      </c>
      <c r="I10" s="17">
        <f t="shared" si="0"/>
        <v>100</v>
      </c>
      <c r="J10" s="15"/>
    </row>
    <row r="11" spans="1:22" x14ac:dyDescent="0.25">
      <c r="A11" s="11"/>
      <c r="B11" s="12" t="s">
        <v>4</v>
      </c>
      <c r="C11" s="18">
        <f>STDEV(C5:C9)/SQRT(COUNT(C5:C9))*100</f>
        <v>3.9892796156514088</v>
      </c>
      <c r="D11" s="18">
        <f t="shared" ref="D11:I11" si="1">STDEV(D5:D9)/SQRT(COUNT(D5:D9))*100</f>
        <v>6.3570005018690559</v>
      </c>
      <c r="E11" s="18">
        <f t="shared" si="1"/>
        <v>7.9116674751495584</v>
      </c>
      <c r="F11" s="18">
        <f t="shared" si="1"/>
        <v>4.0542061684003805</v>
      </c>
      <c r="G11" s="18">
        <f t="shared" si="1"/>
        <v>0</v>
      </c>
      <c r="H11" s="18">
        <f t="shared" si="1"/>
        <v>0</v>
      </c>
      <c r="I11" s="19">
        <f t="shared" si="1"/>
        <v>0</v>
      </c>
      <c r="J11" s="15"/>
    </row>
    <row r="12" spans="1:22" x14ac:dyDescent="0.25">
      <c r="A12" s="11"/>
      <c r="B12" s="12" t="s">
        <v>5</v>
      </c>
      <c r="C12" s="16">
        <f>COUNT(C5:C9)</f>
        <v>4</v>
      </c>
      <c r="D12" s="16">
        <f t="shared" ref="D12:I12" si="2">COUNT(D5:D9)</f>
        <v>4</v>
      </c>
      <c r="E12" s="16">
        <f t="shared" si="2"/>
        <v>4</v>
      </c>
      <c r="F12" s="16">
        <f t="shared" si="2"/>
        <v>4</v>
      </c>
      <c r="G12" s="16">
        <f t="shared" si="2"/>
        <v>4</v>
      </c>
      <c r="H12" s="16">
        <f t="shared" si="2"/>
        <v>4</v>
      </c>
      <c r="I12" s="16">
        <f t="shared" si="2"/>
        <v>4</v>
      </c>
      <c r="J12" s="15"/>
    </row>
    <row r="13" spans="1:22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5"/>
    </row>
    <row r="14" spans="1:22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5"/>
    </row>
    <row r="15" spans="1:22" x14ac:dyDescent="0.25">
      <c r="A15" s="11"/>
      <c r="B15" s="12"/>
      <c r="C15" s="12"/>
      <c r="D15" s="12">
        <v>1</v>
      </c>
      <c r="E15" s="12">
        <v>2</v>
      </c>
      <c r="F15" s="12">
        <v>3</v>
      </c>
      <c r="G15" s="12">
        <v>4</v>
      </c>
      <c r="H15" s="12"/>
      <c r="I15" s="12"/>
      <c r="J15" s="15"/>
    </row>
    <row r="16" spans="1:22" x14ac:dyDescent="0.25">
      <c r="A16" s="11"/>
      <c r="B16" s="12"/>
      <c r="C16" s="12" t="s">
        <v>6</v>
      </c>
      <c r="D16" s="12">
        <v>-1.2891090000000001</v>
      </c>
      <c r="E16" s="12">
        <v>-1.2507919999999999</v>
      </c>
      <c r="F16" s="12">
        <v>-1.0928789999999999</v>
      </c>
      <c r="G16" s="12">
        <v>-1.1175600000000001</v>
      </c>
      <c r="H16" s="12"/>
      <c r="I16" s="12"/>
      <c r="J16" s="15"/>
    </row>
    <row r="17" spans="1:10" x14ac:dyDescent="0.25">
      <c r="A17" s="11"/>
      <c r="B17" s="12"/>
      <c r="C17" s="12" t="s">
        <v>7</v>
      </c>
      <c r="D17" s="12">
        <v>-0.13202800000000001</v>
      </c>
      <c r="E17" s="12">
        <v>-0.16752500000000001</v>
      </c>
      <c r="F17" s="12">
        <v>-0.21259400000000001</v>
      </c>
      <c r="G17" s="12">
        <v>-0.16761000000000001</v>
      </c>
      <c r="H17" s="12"/>
      <c r="I17" s="12"/>
      <c r="J17" s="15"/>
    </row>
    <row r="18" spans="1:10" x14ac:dyDescent="0.25">
      <c r="A18" s="11"/>
      <c r="B18" s="12"/>
      <c r="C18" s="12" t="s">
        <v>8</v>
      </c>
      <c r="D18" s="12">
        <v>1.049282</v>
      </c>
      <c r="E18" s="12">
        <v>1.0205219999999999</v>
      </c>
      <c r="F18" s="12">
        <v>1.021906</v>
      </c>
      <c r="G18" s="12">
        <v>1.004</v>
      </c>
      <c r="H18" s="12"/>
      <c r="I18" s="12"/>
      <c r="J18" s="15"/>
    </row>
    <row r="19" spans="1:10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5"/>
    </row>
    <row r="20" spans="1:10" x14ac:dyDescent="0.25">
      <c r="A20" s="11"/>
      <c r="B20" s="12"/>
      <c r="C20" s="12" t="s">
        <v>9</v>
      </c>
      <c r="D20" s="12">
        <v>6.4614671903445347</v>
      </c>
      <c r="E20" s="12">
        <v>5.2332492191846178</v>
      </c>
      <c r="F20" s="12">
        <v>3.4765011360938098</v>
      </c>
      <c r="G20" s="12">
        <v>4.7510694364906518</v>
      </c>
      <c r="H20" s="12"/>
      <c r="I20" s="12"/>
      <c r="J20" s="15"/>
    </row>
    <row r="21" spans="1:10" ht="14.4" thickBot="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2"/>
    </row>
    <row r="22" spans="1:10" x14ac:dyDescent="0.25">
      <c r="A22" s="8" t="s">
        <v>10</v>
      </c>
      <c r="B22" s="9"/>
      <c r="C22" s="9"/>
      <c r="D22" s="9"/>
      <c r="E22" s="9"/>
      <c r="F22" s="9"/>
      <c r="G22" s="9"/>
      <c r="H22" s="9"/>
      <c r="I22" s="9"/>
      <c r="J22" s="10"/>
    </row>
    <row r="23" spans="1:10" x14ac:dyDescent="0.25">
      <c r="A23" s="11" t="s">
        <v>2</v>
      </c>
      <c r="B23" s="12"/>
      <c r="C23" s="13">
        <v>0.01</v>
      </c>
      <c r="D23" s="14">
        <v>0.03</v>
      </c>
      <c r="E23" s="14">
        <v>0.05</v>
      </c>
      <c r="F23" s="14">
        <v>0.1</v>
      </c>
      <c r="G23" s="14">
        <v>0.2</v>
      </c>
      <c r="H23" s="14">
        <v>0.3</v>
      </c>
      <c r="I23" s="14">
        <v>0.4</v>
      </c>
      <c r="J23" s="15"/>
    </row>
    <row r="24" spans="1:10" x14ac:dyDescent="0.25">
      <c r="A24" s="11"/>
      <c r="B24" s="12">
        <v>1</v>
      </c>
      <c r="C24" s="12">
        <v>0</v>
      </c>
      <c r="D24" s="12">
        <v>0</v>
      </c>
      <c r="E24" s="12">
        <v>9.0909090909090912E-2</v>
      </c>
      <c r="F24" s="12">
        <v>0.45454545454545453</v>
      </c>
      <c r="G24" s="12">
        <v>0.90909090909090906</v>
      </c>
      <c r="H24" s="12">
        <v>1</v>
      </c>
      <c r="I24" s="12">
        <v>1</v>
      </c>
      <c r="J24" s="15"/>
    </row>
    <row r="25" spans="1:10" x14ac:dyDescent="0.25">
      <c r="A25" s="11"/>
      <c r="B25" s="12">
        <v>2</v>
      </c>
      <c r="C25" s="12">
        <v>0</v>
      </c>
      <c r="D25" s="12">
        <v>9.0909090909090912E-2</v>
      </c>
      <c r="E25" s="12">
        <v>9.0909090909090912E-2</v>
      </c>
      <c r="F25" s="12">
        <v>0.27272727272727271</v>
      </c>
      <c r="G25" s="12">
        <v>0.81818181818181823</v>
      </c>
      <c r="H25" s="12">
        <v>1</v>
      </c>
      <c r="I25" s="12">
        <v>1</v>
      </c>
      <c r="J25" s="15"/>
    </row>
    <row r="26" spans="1:10" x14ac:dyDescent="0.25">
      <c r="A26" s="11"/>
      <c r="B26" s="12">
        <v>3</v>
      </c>
      <c r="C26" s="12">
        <v>0</v>
      </c>
      <c r="D26" s="12">
        <v>0</v>
      </c>
      <c r="E26" s="12">
        <v>0</v>
      </c>
      <c r="F26" s="12">
        <v>0.18181818181818182</v>
      </c>
      <c r="G26" s="12">
        <v>0.72727272727272729</v>
      </c>
      <c r="H26" s="12">
        <v>0.90909090909090906</v>
      </c>
      <c r="I26" s="12">
        <v>1</v>
      </c>
      <c r="J26" s="15"/>
    </row>
    <row r="27" spans="1:10" x14ac:dyDescent="0.25">
      <c r="A27" s="11"/>
      <c r="B27" s="12">
        <v>4</v>
      </c>
      <c r="C27" s="12">
        <v>0</v>
      </c>
      <c r="D27" s="12">
        <v>6.6666666666666666E-2</v>
      </c>
      <c r="E27" s="12">
        <v>0.13333333333333333</v>
      </c>
      <c r="F27" s="12">
        <v>0.6</v>
      </c>
      <c r="G27" s="12">
        <v>0.8666666666666667</v>
      </c>
      <c r="H27" s="12">
        <v>0.93333333333333335</v>
      </c>
      <c r="I27" s="12">
        <v>1</v>
      </c>
      <c r="J27" s="15"/>
    </row>
    <row r="28" spans="1:10" x14ac:dyDescent="0.25">
      <c r="A28" s="11"/>
      <c r="B28" s="12">
        <v>5</v>
      </c>
      <c r="C28" s="1"/>
      <c r="D28" s="1"/>
      <c r="E28" s="1"/>
      <c r="F28" s="1"/>
      <c r="G28" s="1"/>
      <c r="H28" s="1"/>
      <c r="I28" s="1"/>
      <c r="J28" s="15"/>
    </row>
    <row r="29" spans="1:10" x14ac:dyDescent="0.25">
      <c r="A29" s="11"/>
      <c r="B29" s="12" t="s">
        <v>11</v>
      </c>
      <c r="C29" s="16">
        <f>AVERAGE(C24:C28)*100</f>
        <v>0</v>
      </c>
      <c r="D29" s="16">
        <f t="shared" ref="D29:I29" si="3">AVERAGE(D24:D28)*100</f>
        <v>3.9393939393939399</v>
      </c>
      <c r="E29" s="16">
        <f t="shared" si="3"/>
        <v>7.8787878787878798</v>
      </c>
      <c r="F29" s="16">
        <f t="shared" si="3"/>
        <v>37.727272727272734</v>
      </c>
      <c r="G29" s="16">
        <f t="shared" si="3"/>
        <v>83.030303030303031</v>
      </c>
      <c r="H29" s="16">
        <f t="shared" si="3"/>
        <v>96.060606060606062</v>
      </c>
      <c r="I29" s="17">
        <f t="shared" si="3"/>
        <v>100</v>
      </c>
      <c r="J29" s="15"/>
    </row>
    <row r="30" spans="1:10" x14ac:dyDescent="0.25">
      <c r="A30" s="11"/>
      <c r="B30" s="12" t="s">
        <v>12</v>
      </c>
      <c r="C30" s="18">
        <f>STDEV(C24:C28)/SQRT(COUNT(C24:C28))*100</f>
        <v>0</v>
      </c>
      <c r="D30" s="18">
        <f t="shared" ref="D30:I30" si="4">STDEV(D24:D28)/SQRT(COUNT(D24:D28))*100</f>
        <v>2.3276199235965476</v>
      </c>
      <c r="E30" s="18">
        <f t="shared" si="4"/>
        <v>2.8101874228774855</v>
      </c>
      <c r="F30" s="18">
        <f t="shared" si="4"/>
        <v>9.3412500859383858</v>
      </c>
      <c r="G30" s="18">
        <f t="shared" si="4"/>
        <v>3.9042723414318554</v>
      </c>
      <c r="H30" s="18">
        <f t="shared" si="4"/>
        <v>2.3276199235965485</v>
      </c>
      <c r="I30" s="19">
        <f t="shared" si="4"/>
        <v>0</v>
      </c>
      <c r="J30" s="15"/>
    </row>
    <row r="31" spans="1:10" x14ac:dyDescent="0.25">
      <c r="A31" s="11"/>
      <c r="B31" s="12" t="s">
        <v>13</v>
      </c>
      <c r="C31" s="16">
        <f>COUNT(C24:C28)</f>
        <v>4</v>
      </c>
      <c r="D31" s="16">
        <f t="shared" ref="D31:I31" si="5">COUNT(D24:D28)</f>
        <v>4</v>
      </c>
      <c r="E31" s="16">
        <f t="shared" si="5"/>
        <v>4</v>
      </c>
      <c r="F31" s="16">
        <f t="shared" si="5"/>
        <v>4</v>
      </c>
      <c r="G31" s="16">
        <f t="shared" si="5"/>
        <v>4</v>
      </c>
      <c r="H31" s="16">
        <f t="shared" si="5"/>
        <v>4</v>
      </c>
      <c r="I31" s="16">
        <f t="shared" si="5"/>
        <v>4</v>
      </c>
      <c r="J31" s="15"/>
    </row>
    <row r="32" spans="1:10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5">
      <c r="A34" s="11"/>
      <c r="B34" s="12"/>
      <c r="C34" s="12"/>
      <c r="D34" s="12">
        <v>1</v>
      </c>
      <c r="E34" s="12">
        <v>2</v>
      </c>
      <c r="F34" s="12">
        <v>3</v>
      </c>
      <c r="G34" s="12">
        <v>4</v>
      </c>
      <c r="H34" s="12"/>
      <c r="I34" s="12"/>
      <c r="J34" s="15"/>
    </row>
    <row r="35" spans="1:10" x14ac:dyDescent="0.25">
      <c r="A35" s="11"/>
      <c r="B35" s="12"/>
      <c r="C35" s="12" t="s">
        <v>6</v>
      </c>
      <c r="D35" s="12">
        <v>-1.3468786928607801</v>
      </c>
      <c r="E35" s="12">
        <v>-1.4536652788265201</v>
      </c>
      <c r="F35" s="12">
        <v>-1.7711489247597401</v>
      </c>
      <c r="G35" s="12">
        <v>-1.2259949165734001</v>
      </c>
      <c r="H35" s="1"/>
      <c r="I35" s="12"/>
      <c r="J35" s="15"/>
    </row>
    <row r="36" spans="1:10" x14ac:dyDescent="0.25">
      <c r="A36" s="11"/>
      <c r="B36" s="12"/>
      <c r="C36" s="12" t="s">
        <v>7</v>
      </c>
      <c r="D36" s="12">
        <v>-6.7394957122632701E-2</v>
      </c>
      <c r="E36" s="12">
        <v>-4.2695129046105298E-2</v>
      </c>
      <c r="F36" s="12">
        <v>-2.8226366169677601E-2</v>
      </c>
      <c r="G36" s="12">
        <v>-8.4039974555275801E-2</v>
      </c>
      <c r="H36" s="1"/>
      <c r="I36" s="12"/>
      <c r="J36" s="15"/>
    </row>
    <row r="37" spans="1:10" x14ac:dyDescent="0.25">
      <c r="A37" s="11"/>
      <c r="B37" s="12"/>
      <c r="C37" s="12" t="s">
        <v>8</v>
      </c>
      <c r="D37" s="12">
        <v>1.1544513676527901</v>
      </c>
      <c r="E37" s="12">
        <v>1.3362093606512799</v>
      </c>
      <c r="F37" s="12">
        <v>1.6257368067500699</v>
      </c>
      <c r="G37" s="12">
        <v>1.05482087860714</v>
      </c>
      <c r="H37" s="1"/>
      <c r="I37" s="12"/>
      <c r="J37" s="15"/>
    </row>
    <row r="38" spans="1:10" x14ac:dyDescent="0.25">
      <c r="A38" s="11"/>
      <c r="B38" s="12"/>
      <c r="C38" s="12" t="s">
        <v>14</v>
      </c>
      <c r="D38" s="12">
        <v>0.97007352017420501</v>
      </c>
      <c r="E38" s="12">
        <v>0.96533327716460204</v>
      </c>
      <c r="F38" s="12">
        <v>0.96400865693908899</v>
      </c>
      <c r="G38" s="12">
        <v>0.975914316877044</v>
      </c>
      <c r="H38" s="1"/>
      <c r="I38" s="12"/>
      <c r="J38" s="15"/>
    </row>
    <row r="39" spans="1:10" x14ac:dyDescent="0.25">
      <c r="A39" s="11"/>
      <c r="B39" s="12"/>
      <c r="C39" s="12" t="s">
        <v>9</v>
      </c>
      <c r="D39" s="12">
        <v>10.7092261482473</v>
      </c>
      <c r="E39" s="12">
        <v>12.951463637154401</v>
      </c>
      <c r="F39" s="12">
        <v>16.055580187113499</v>
      </c>
      <c r="G39" s="12">
        <v>9.4343513777359398</v>
      </c>
      <c r="H39" s="1"/>
      <c r="I39" s="12"/>
      <c r="J39" s="15"/>
    </row>
    <row r="40" spans="1:10" ht="14.4" thickBo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2"/>
    </row>
    <row r="41" spans="1:10" x14ac:dyDescent="0.25">
      <c r="A41" s="8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25">
      <c r="A42" s="11" t="s">
        <v>23</v>
      </c>
      <c r="B42" s="12"/>
      <c r="C42" s="1"/>
      <c r="D42" s="1"/>
      <c r="E42" s="1"/>
      <c r="F42" s="1"/>
      <c r="G42" s="1"/>
      <c r="H42" s="1"/>
      <c r="I42" s="1"/>
      <c r="J42" s="23"/>
    </row>
    <row r="43" spans="1:10" x14ac:dyDescent="0.25">
      <c r="A43" s="11" t="s">
        <v>1</v>
      </c>
      <c r="B43" s="12"/>
      <c r="C43" s="1"/>
      <c r="D43" s="1"/>
      <c r="E43" s="1"/>
      <c r="F43" s="1"/>
      <c r="G43" s="1"/>
      <c r="H43" s="1"/>
      <c r="I43" s="1"/>
      <c r="J43" s="23"/>
    </row>
    <row r="44" spans="1:10" x14ac:dyDescent="0.25">
      <c r="A44" s="11"/>
      <c r="B44" s="12"/>
      <c r="C44" s="1"/>
      <c r="D44" s="1"/>
      <c r="E44" s="1"/>
      <c r="F44" s="1"/>
      <c r="G44" s="1"/>
      <c r="H44" s="1"/>
      <c r="I44" s="1"/>
      <c r="J44" s="23"/>
    </row>
    <row r="45" spans="1:10" x14ac:dyDescent="0.25">
      <c r="A45" s="11"/>
      <c r="B45" s="12"/>
      <c r="C45" s="13">
        <v>0.01</v>
      </c>
      <c r="D45" s="14">
        <v>0.03</v>
      </c>
      <c r="E45" s="14">
        <v>0.05</v>
      </c>
      <c r="F45" s="14">
        <v>0.1</v>
      </c>
      <c r="G45" s="14">
        <v>0.2</v>
      </c>
      <c r="H45" s="14">
        <v>0.3</v>
      </c>
      <c r="I45" s="14">
        <v>0.4</v>
      </c>
      <c r="J45" s="23"/>
    </row>
    <row r="46" spans="1:10" x14ac:dyDescent="0.25">
      <c r="A46" s="11"/>
      <c r="B46" s="12">
        <v>1</v>
      </c>
      <c r="C46" s="12">
        <v>0</v>
      </c>
      <c r="D46" s="12">
        <v>0.14285714285714285</v>
      </c>
      <c r="E46" s="12">
        <v>0.42857142857142855</v>
      </c>
      <c r="F46" s="12">
        <v>0.7142857142857143</v>
      </c>
      <c r="G46" s="12">
        <v>0.8571428571428571</v>
      </c>
      <c r="H46" s="12">
        <v>1</v>
      </c>
      <c r="I46" s="12">
        <v>1</v>
      </c>
      <c r="J46" s="23"/>
    </row>
    <row r="47" spans="1:10" x14ac:dyDescent="0.25">
      <c r="A47" s="11"/>
      <c r="B47" s="12">
        <v>2</v>
      </c>
      <c r="C47" s="12">
        <v>0</v>
      </c>
      <c r="D47" s="12">
        <v>0.23076923076923078</v>
      </c>
      <c r="E47" s="12">
        <v>0.30769230769230771</v>
      </c>
      <c r="F47" s="12">
        <v>0.53846153846153844</v>
      </c>
      <c r="G47" s="12">
        <v>0.84615384615384615</v>
      </c>
      <c r="H47" s="12">
        <v>1</v>
      </c>
      <c r="I47" s="12">
        <v>1</v>
      </c>
      <c r="J47" s="23"/>
    </row>
    <row r="48" spans="1:10" x14ac:dyDescent="0.25">
      <c r="A48" s="11"/>
      <c r="B48" s="12">
        <v>3</v>
      </c>
      <c r="C48" s="12">
        <v>9.0909090909090912E-2</v>
      </c>
      <c r="D48" s="12">
        <v>9.0909090909090912E-2</v>
      </c>
      <c r="E48" s="12">
        <v>0.27272727272727271</v>
      </c>
      <c r="F48" s="12">
        <v>0.72727272727272729</v>
      </c>
      <c r="G48" s="12">
        <v>1</v>
      </c>
      <c r="H48" s="12">
        <v>1</v>
      </c>
      <c r="I48" s="12">
        <v>1</v>
      </c>
      <c r="J48" s="23"/>
    </row>
    <row r="49" spans="1:10" x14ac:dyDescent="0.25">
      <c r="A49" s="11"/>
      <c r="B49" s="12">
        <v>4</v>
      </c>
      <c r="C49" s="12">
        <v>0</v>
      </c>
      <c r="D49" s="12">
        <v>0.14285714285714285</v>
      </c>
      <c r="E49" s="12">
        <v>0.2857142857142857</v>
      </c>
      <c r="F49" s="12">
        <v>0.5714285714285714</v>
      </c>
      <c r="G49" s="12">
        <v>0.8571428571428571</v>
      </c>
      <c r="H49" s="12">
        <v>1</v>
      </c>
      <c r="I49" s="12">
        <v>1</v>
      </c>
      <c r="J49" s="23"/>
    </row>
    <row r="50" spans="1:10" x14ac:dyDescent="0.25">
      <c r="A50" s="11"/>
      <c r="B50" s="12">
        <v>5</v>
      </c>
      <c r="C50" s="12">
        <v>0</v>
      </c>
      <c r="D50" s="12">
        <v>0.15384615384615385</v>
      </c>
      <c r="E50" s="12">
        <v>0.46153846153846156</v>
      </c>
      <c r="F50" s="12">
        <v>0.61538461538461542</v>
      </c>
      <c r="G50" s="12">
        <v>1</v>
      </c>
      <c r="H50" s="12">
        <v>1</v>
      </c>
      <c r="I50" s="12">
        <v>1</v>
      </c>
      <c r="J50" s="23"/>
    </row>
    <row r="51" spans="1:10" x14ac:dyDescent="0.25">
      <c r="A51" s="11"/>
      <c r="B51" s="16" t="s">
        <v>11</v>
      </c>
      <c r="C51" s="16">
        <f>AVERAGE(C46:C50)*100</f>
        <v>1.8181818181818181</v>
      </c>
      <c r="D51" s="16">
        <f t="shared" ref="D51:I51" si="6">AVERAGE(D46:D50)*100</f>
        <v>15.224775224775227</v>
      </c>
      <c r="E51" s="16">
        <f t="shared" si="6"/>
        <v>35.124875124875132</v>
      </c>
      <c r="F51" s="16">
        <f t="shared" si="6"/>
        <v>63.336663336663335</v>
      </c>
      <c r="G51" s="16">
        <f t="shared" si="6"/>
        <v>91.208791208791212</v>
      </c>
      <c r="H51" s="16">
        <f t="shared" si="6"/>
        <v>100</v>
      </c>
      <c r="I51" s="16">
        <f t="shared" si="6"/>
        <v>100</v>
      </c>
      <c r="J51" s="15"/>
    </row>
    <row r="52" spans="1:10" x14ac:dyDescent="0.25">
      <c r="A52" s="11"/>
      <c r="B52" s="16" t="s">
        <v>12</v>
      </c>
      <c r="C52" s="18">
        <f>STDEV(C46:C50)/SQRT(COUNT(C46:C50))*100</f>
        <v>1.8181818181818181</v>
      </c>
      <c r="D52" s="18">
        <f t="shared" ref="D52:I52" si="7">STDEV(D46:D50)/SQRT(COUNT(D46:D50))*100</f>
        <v>2.2479964347326864</v>
      </c>
      <c r="E52" s="18">
        <f t="shared" si="7"/>
        <v>3.9051356673941342</v>
      </c>
      <c r="F52" s="18">
        <f t="shared" si="7"/>
        <v>3.7770958192626374</v>
      </c>
      <c r="G52" s="18">
        <f t="shared" si="7"/>
        <v>3.5945993920431052</v>
      </c>
      <c r="H52" s="18">
        <f t="shared" si="7"/>
        <v>0</v>
      </c>
      <c r="I52" s="18">
        <f t="shared" si="7"/>
        <v>0</v>
      </c>
      <c r="J52" s="15"/>
    </row>
    <row r="53" spans="1:10" x14ac:dyDescent="0.25">
      <c r="A53" s="11"/>
      <c r="B53" s="16" t="s">
        <v>13</v>
      </c>
      <c r="C53" s="16">
        <v>5</v>
      </c>
      <c r="D53" s="16">
        <v>5</v>
      </c>
      <c r="E53" s="16">
        <v>5</v>
      </c>
      <c r="F53" s="16">
        <v>5</v>
      </c>
      <c r="G53" s="16">
        <v>5</v>
      </c>
      <c r="H53" s="16">
        <v>5</v>
      </c>
      <c r="I53" s="16">
        <v>5</v>
      </c>
      <c r="J53" s="15"/>
    </row>
    <row r="54" spans="1:10" x14ac:dyDescent="0.25">
      <c r="A54" s="11"/>
      <c r="B54" s="12"/>
      <c r="C54" s="12"/>
      <c r="D54" s="12"/>
      <c r="E54" s="12"/>
      <c r="F54" s="12"/>
      <c r="G54" s="12"/>
      <c r="H54" s="12"/>
      <c r="I54" s="24"/>
      <c r="J54" s="15"/>
    </row>
    <row r="55" spans="1:10" x14ac:dyDescent="0.25">
      <c r="A55" s="11"/>
      <c r="B55" s="12"/>
      <c r="C55" s="24"/>
      <c r="D55" s="25">
        <v>1</v>
      </c>
      <c r="E55" s="25">
        <v>2</v>
      </c>
      <c r="F55" s="25">
        <v>3</v>
      </c>
      <c r="G55" s="25">
        <v>4</v>
      </c>
      <c r="H55" s="25">
        <v>5</v>
      </c>
      <c r="I55" s="24"/>
      <c r="J55" s="15"/>
    </row>
    <row r="56" spans="1:10" x14ac:dyDescent="0.25">
      <c r="A56" s="11"/>
      <c r="B56" s="12"/>
      <c r="C56" s="24" t="s">
        <v>18</v>
      </c>
      <c r="D56" s="24">
        <v>-0.954094</v>
      </c>
      <c r="E56" s="12">
        <v>-1.126069</v>
      </c>
      <c r="F56" s="24">
        <v>-1.1388590000000001</v>
      </c>
      <c r="G56" s="24">
        <v>-0.99489700000000003</v>
      </c>
      <c r="H56" s="2">
        <v>-1.1885328644792901</v>
      </c>
      <c r="I56" s="24"/>
      <c r="J56" s="15"/>
    </row>
    <row r="57" spans="1:10" x14ac:dyDescent="0.25">
      <c r="A57" s="11"/>
      <c r="B57" s="12"/>
      <c r="C57" s="24" t="s">
        <v>19</v>
      </c>
      <c r="D57" s="24">
        <v>-8.8336999999999999E-2</v>
      </c>
      <c r="E57" s="12">
        <v>-0.111584</v>
      </c>
      <c r="F57" s="24">
        <v>-7.8003000000000003E-2</v>
      </c>
      <c r="G57" s="24">
        <v>-8.8686000000000001E-2</v>
      </c>
      <c r="H57" s="27">
        <v>-0.121410286035723</v>
      </c>
      <c r="I57" s="12"/>
      <c r="J57" s="15"/>
    </row>
    <row r="58" spans="1:10" x14ac:dyDescent="0.25">
      <c r="A58" s="11"/>
      <c r="B58" s="12"/>
      <c r="C58" s="24" t="s">
        <v>20</v>
      </c>
      <c r="D58" s="24">
        <v>0.95308099999999996</v>
      </c>
      <c r="E58" s="12">
        <v>1.040797</v>
      </c>
      <c r="F58" s="24">
        <v>1.0448109999999999</v>
      </c>
      <c r="G58" s="24">
        <v>0.94119600000000003</v>
      </c>
      <c r="H58" s="2">
        <v>1.03642679804047</v>
      </c>
      <c r="I58" s="24"/>
      <c r="J58" s="15"/>
    </row>
    <row r="59" spans="1:10" x14ac:dyDescent="0.25">
      <c r="A59" s="11"/>
      <c r="B59" s="12"/>
      <c r="C59" s="12"/>
      <c r="D59" s="12"/>
      <c r="E59" s="12"/>
      <c r="F59" s="12"/>
      <c r="G59" s="12"/>
      <c r="H59" s="2"/>
      <c r="I59" s="12"/>
      <c r="J59" s="15"/>
    </row>
    <row r="60" spans="1:10" x14ac:dyDescent="0.25">
      <c r="A60" s="11"/>
      <c r="B60" s="12"/>
      <c r="C60" s="24" t="s">
        <v>16</v>
      </c>
      <c r="D60" s="24">
        <f>LN((0.5-D58)/D56)/D57</f>
        <v>8.4301174099552831</v>
      </c>
      <c r="E60" s="24">
        <f t="shared" ref="E60:G60" si="8">LN((0.5-E58)/E56)/E57</f>
        <v>6.5730221923331831</v>
      </c>
      <c r="F60" s="24">
        <f t="shared" si="8"/>
        <v>9.4527546050319611</v>
      </c>
      <c r="G60" s="24">
        <f t="shared" si="8"/>
        <v>9.1688653570713008</v>
      </c>
      <c r="H60" s="2">
        <v>6.5525323696873397</v>
      </c>
      <c r="I60" s="12"/>
      <c r="J60" s="15"/>
    </row>
    <row r="61" spans="1:10" ht="14.4" thickBot="1" x14ac:dyDescent="0.3">
      <c r="A61" s="20"/>
      <c r="B61" s="21"/>
      <c r="C61" s="21"/>
      <c r="D61" s="21"/>
      <c r="E61" s="21"/>
      <c r="F61" s="21"/>
      <c r="G61" s="21"/>
      <c r="H61" s="21"/>
      <c r="I61" s="21"/>
      <c r="J61" s="22"/>
    </row>
    <row r="62" spans="1:10" x14ac:dyDescent="0.2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0" x14ac:dyDescent="0.25">
      <c r="A63" s="11" t="s">
        <v>23</v>
      </c>
      <c r="B63" s="12"/>
      <c r="C63" s="12"/>
      <c r="D63" s="12"/>
      <c r="E63" s="12"/>
      <c r="F63" s="12"/>
      <c r="G63" s="12"/>
      <c r="H63" s="12"/>
      <c r="I63" s="12"/>
      <c r="J63" s="15"/>
    </row>
    <row r="64" spans="1:10" x14ac:dyDescent="0.25">
      <c r="A64" s="11" t="s">
        <v>10</v>
      </c>
      <c r="B64" s="12"/>
      <c r="C64" s="12"/>
      <c r="D64" s="12"/>
      <c r="E64" s="12"/>
      <c r="F64" s="12"/>
      <c r="G64" s="12"/>
      <c r="H64" s="12"/>
      <c r="I64" s="12"/>
      <c r="J64" s="15"/>
    </row>
    <row r="65" spans="1:10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5"/>
    </row>
    <row r="66" spans="1:10" x14ac:dyDescent="0.25">
      <c r="A66" s="26"/>
      <c r="B66" s="12"/>
      <c r="C66" s="13">
        <v>0.01</v>
      </c>
      <c r="D66" s="14">
        <v>0.03</v>
      </c>
      <c r="E66" s="14">
        <v>0.05</v>
      </c>
      <c r="F66" s="14">
        <v>0.1</v>
      </c>
      <c r="G66" s="14">
        <v>0.2</v>
      </c>
      <c r="H66" s="14">
        <v>0.3</v>
      </c>
      <c r="I66" s="14">
        <v>0.4</v>
      </c>
      <c r="J66" s="23"/>
    </row>
    <row r="67" spans="1:10" x14ac:dyDescent="0.25">
      <c r="A67" s="26"/>
      <c r="B67" s="12">
        <v>1</v>
      </c>
      <c r="C67" s="12">
        <v>9.0909090909090912E-2</v>
      </c>
      <c r="D67" s="12">
        <v>9.0909090909090912E-2</v>
      </c>
      <c r="E67" s="12">
        <v>0.27272727272727271</v>
      </c>
      <c r="F67" s="12">
        <v>0.45454545454545453</v>
      </c>
      <c r="G67" s="12">
        <v>0.45454545454545453</v>
      </c>
      <c r="H67" s="12">
        <v>0.81818181818181823</v>
      </c>
      <c r="I67" s="12">
        <v>1</v>
      </c>
      <c r="J67" s="23"/>
    </row>
    <row r="68" spans="1:10" x14ac:dyDescent="0.25">
      <c r="A68" s="11"/>
      <c r="B68" s="12">
        <v>2</v>
      </c>
      <c r="C68" s="12">
        <v>0.1</v>
      </c>
      <c r="D68" s="12">
        <v>0.2</v>
      </c>
      <c r="E68" s="12">
        <v>0.3</v>
      </c>
      <c r="F68" s="12">
        <v>0.3</v>
      </c>
      <c r="G68" s="12">
        <v>0.6</v>
      </c>
      <c r="H68" s="12">
        <v>0.9</v>
      </c>
      <c r="I68" s="12">
        <v>1</v>
      </c>
      <c r="J68" s="23"/>
    </row>
    <row r="69" spans="1:10" x14ac:dyDescent="0.25">
      <c r="A69" s="11"/>
      <c r="B69" s="12">
        <v>3</v>
      </c>
      <c r="C69" s="12">
        <v>0</v>
      </c>
      <c r="D69" s="12">
        <v>0</v>
      </c>
      <c r="E69" s="12">
        <v>0.22222222222222221</v>
      </c>
      <c r="F69" s="12">
        <v>0.44444444444444442</v>
      </c>
      <c r="G69" s="12">
        <v>0.55555555555555558</v>
      </c>
      <c r="H69" s="12">
        <v>0.77777777777777779</v>
      </c>
      <c r="I69" s="12">
        <v>1</v>
      </c>
      <c r="J69" s="23"/>
    </row>
    <row r="70" spans="1:10" x14ac:dyDescent="0.25">
      <c r="A70" s="11"/>
      <c r="B70" s="12">
        <v>4</v>
      </c>
      <c r="C70" s="12">
        <v>0</v>
      </c>
      <c r="D70" s="12">
        <v>0</v>
      </c>
      <c r="E70" s="12">
        <v>0</v>
      </c>
      <c r="F70" s="12">
        <v>0.4</v>
      </c>
      <c r="G70" s="12">
        <v>0.6</v>
      </c>
      <c r="H70" s="12">
        <v>0.8</v>
      </c>
      <c r="I70" s="12">
        <v>1</v>
      </c>
      <c r="J70" s="23"/>
    </row>
    <row r="71" spans="1:10" x14ac:dyDescent="0.25">
      <c r="A71" s="11"/>
      <c r="B71" s="12">
        <v>5</v>
      </c>
      <c r="C71" s="12"/>
      <c r="D71" s="12"/>
      <c r="E71" s="12"/>
      <c r="F71" s="12"/>
      <c r="G71" s="12"/>
      <c r="H71" s="12"/>
      <c r="I71" s="12"/>
      <c r="J71" s="23"/>
    </row>
    <row r="72" spans="1:10" x14ac:dyDescent="0.25">
      <c r="A72" s="11"/>
      <c r="B72" s="16" t="s">
        <v>11</v>
      </c>
      <c r="C72" s="16">
        <f>AVERAGE(C67:C71)*100</f>
        <v>4.7727272727272734</v>
      </c>
      <c r="D72" s="16">
        <f t="shared" ref="D72:I72" si="9">AVERAGE(D67:D71)*100</f>
        <v>7.2727272727272725</v>
      </c>
      <c r="E72" s="16">
        <f t="shared" si="9"/>
        <v>19.873737373737374</v>
      </c>
      <c r="F72" s="16">
        <f t="shared" si="9"/>
        <v>39.974747474747474</v>
      </c>
      <c r="G72" s="16">
        <f t="shared" si="9"/>
        <v>55.252525252525253</v>
      </c>
      <c r="H72" s="16">
        <f t="shared" si="9"/>
        <v>82.39898989898991</v>
      </c>
      <c r="I72" s="16">
        <f t="shared" si="9"/>
        <v>100</v>
      </c>
      <c r="J72" s="23"/>
    </row>
    <row r="73" spans="1:10" x14ac:dyDescent="0.25">
      <c r="A73" s="11"/>
      <c r="B73" s="16" t="s">
        <v>12</v>
      </c>
      <c r="C73" s="18">
        <f>STDEV(C67:C71)/SQRT(COUNT(C67:C71))*100</f>
        <v>2.7617766869027558</v>
      </c>
      <c r="D73" s="18">
        <f t="shared" ref="D73:I73" si="10">STDEV(D67:D71)/SQRT(COUNT(D67:D71))*100</f>
        <v>4.7528445882903405</v>
      </c>
      <c r="E73" s="18">
        <f t="shared" si="10"/>
        <v>6.8176673954833849</v>
      </c>
      <c r="F73" s="18">
        <f t="shared" si="10"/>
        <v>3.5296671440723779</v>
      </c>
      <c r="G73" s="18">
        <f t="shared" si="10"/>
        <v>3.4298842113837735</v>
      </c>
      <c r="H73" s="18">
        <f t="shared" si="10"/>
        <v>2.6649491331462429</v>
      </c>
      <c r="I73" s="18">
        <f t="shared" si="10"/>
        <v>0</v>
      </c>
      <c r="J73" s="23"/>
    </row>
    <row r="74" spans="1:10" x14ac:dyDescent="0.25">
      <c r="A74" s="11"/>
      <c r="B74" s="16" t="s">
        <v>13</v>
      </c>
      <c r="C74" s="16">
        <v>5</v>
      </c>
      <c r="D74" s="16">
        <v>5</v>
      </c>
      <c r="E74" s="16">
        <v>5</v>
      </c>
      <c r="F74" s="16">
        <v>5</v>
      </c>
      <c r="G74" s="16">
        <v>5</v>
      </c>
      <c r="H74" s="16">
        <v>5</v>
      </c>
      <c r="I74" s="16">
        <v>5</v>
      </c>
      <c r="J74" s="23"/>
    </row>
    <row r="75" spans="1:10" x14ac:dyDescent="0.25">
      <c r="A75" s="11"/>
      <c r="B75" s="12"/>
      <c r="C75" s="12"/>
      <c r="D75" s="12"/>
      <c r="E75" s="12"/>
      <c r="F75" s="12"/>
      <c r="G75" s="12"/>
      <c r="H75" s="12"/>
      <c r="I75" s="12"/>
      <c r="J75" s="15"/>
    </row>
    <row r="76" spans="1:10" x14ac:dyDescent="0.25">
      <c r="A76" s="11"/>
      <c r="B76" s="12"/>
      <c r="C76" s="24"/>
      <c r="D76" s="25">
        <v>1</v>
      </c>
      <c r="E76" s="25">
        <v>2</v>
      </c>
      <c r="F76" s="25">
        <v>3</v>
      </c>
      <c r="G76" s="25">
        <v>4</v>
      </c>
      <c r="H76" s="25"/>
      <c r="I76" s="12"/>
      <c r="J76" s="15"/>
    </row>
    <row r="77" spans="1:10" x14ac:dyDescent="0.25">
      <c r="A77" s="11"/>
      <c r="B77" s="12"/>
      <c r="C77" s="24" t="s">
        <v>18</v>
      </c>
      <c r="D77" s="24">
        <v>-3.8842485</v>
      </c>
      <c r="E77" s="12">
        <v>-2.4093650000000002</v>
      </c>
      <c r="F77" s="24">
        <v>-1.342031</v>
      </c>
      <c r="G77" s="24">
        <v>-1.5432330000000001</v>
      </c>
      <c r="H77" s="2"/>
      <c r="I77" s="25"/>
      <c r="J77" s="15"/>
    </row>
    <row r="78" spans="1:10" x14ac:dyDescent="0.25">
      <c r="A78" s="11"/>
      <c r="B78" s="12"/>
      <c r="C78" s="24" t="s">
        <v>19</v>
      </c>
      <c r="D78" s="24">
        <v>-6.6490999999999998E-3</v>
      </c>
      <c r="E78" s="12">
        <v>-1.2267E-2</v>
      </c>
      <c r="F78" s="24">
        <v>-3.4429000000000001E-2</v>
      </c>
      <c r="G78" s="24">
        <v>-3.1019999999999999E-2</v>
      </c>
      <c r="H78" s="27"/>
      <c r="I78" s="24"/>
      <c r="J78" s="15"/>
    </row>
    <row r="79" spans="1:10" x14ac:dyDescent="0.25">
      <c r="A79" s="11"/>
      <c r="B79" s="12"/>
      <c r="C79" s="24" t="s">
        <v>20</v>
      </c>
      <c r="D79" s="24">
        <v>3.9712938000000002</v>
      </c>
      <c r="E79" s="12">
        <v>2.503889</v>
      </c>
      <c r="F79" s="24">
        <v>1.296897</v>
      </c>
      <c r="G79" s="24">
        <v>1.434285</v>
      </c>
      <c r="H79" s="2"/>
      <c r="I79" s="24"/>
      <c r="J79" s="15"/>
    </row>
    <row r="80" spans="1:10" x14ac:dyDescent="0.25">
      <c r="A80" s="11"/>
      <c r="B80" s="12"/>
      <c r="C80" s="12"/>
      <c r="D80" s="12"/>
      <c r="E80" s="12"/>
      <c r="F80" s="12"/>
      <c r="G80" s="12"/>
      <c r="H80" s="2"/>
      <c r="I80" s="24"/>
      <c r="J80" s="15"/>
    </row>
    <row r="81" spans="1:10" x14ac:dyDescent="0.25">
      <c r="A81" s="11"/>
      <c r="B81" s="12"/>
      <c r="C81" s="24" t="s">
        <v>16</v>
      </c>
      <c r="D81" s="24">
        <f>LN((0.5-D79)/D77)/D78</f>
        <v>16.904867023006656</v>
      </c>
      <c r="E81" s="24">
        <f t="shared" ref="E81:G81" si="11">LN((0.5-E79)/E77)/E78</f>
        <v>15.021882680359202</v>
      </c>
      <c r="F81" s="24">
        <f t="shared" si="11"/>
        <v>15.138806857793128</v>
      </c>
      <c r="G81" s="24">
        <f t="shared" si="11"/>
        <v>16.178378937140408</v>
      </c>
      <c r="H81" s="2"/>
      <c r="I81" s="12"/>
      <c r="J81" s="15"/>
    </row>
    <row r="82" spans="1:10" ht="14.4" thickBot="1" x14ac:dyDescent="0.3">
      <c r="A82" s="20"/>
      <c r="B82" s="21"/>
      <c r="C82" s="21"/>
      <c r="D82" s="21"/>
      <c r="E82" s="21"/>
      <c r="F82" s="21"/>
      <c r="G82" s="21"/>
      <c r="H82" s="21"/>
      <c r="I82" s="21"/>
      <c r="J82" s="22"/>
    </row>
    <row r="83" spans="1:10" x14ac:dyDescent="0.25">
      <c r="A83" s="8"/>
      <c r="B83" s="9"/>
      <c r="C83" s="9"/>
      <c r="D83" s="9"/>
      <c r="E83" s="9"/>
      <c r="F83" s="9"/>
      <c r="G83" s="9"/>
      <c r="H83" s="9"/>
      <c r="I83" s="9"/>
      <c r="J83" s="10"/>
    </row>
    <row r="84" spans="1:10" x14ac:dyDescent="0.25">
      <c r="A84" s="11" t="s">
        <v>24</v>
      </c>
      <c r="B84" s="12"/>
      <c r="C84" s="12"/>
      <c r="D84" s="12"/>
      <c r="E84" s="12"/>
      <c r="F84" s="12"/>
      <c r="G84" s="12"/>
      <c r="H84" s="12"/>
      <c r="I84" s="12"/>
      <c r="J84" s="15"/>
    </row>
    <row r="85" spans="1:10" x14ac:dyDescent="0.25">
      <c r="A85" s="11" t="s">
        <v>1</v>
      </c>
      <c r="B85" s="12"/>
      <c r="C85" s="12"/>
      <c r="D85" s="12"/>
      <c r="E85" s="12"/>
      <c r="F85" s="12"/>
      <c r="G85" s="12"/>
      <c r="H85" s="12"/>
      <c r="I85" s="12"/>
      <c r="J85" s="15"/>
    </row>
    <row r="86" spans="1:10" x14ac:dyDescent="0.25">
      <c r="A86" s="11"/>
      <c r="B86" s="12"/>
      <c r="C86" s="12"/>
      <c r="D86" s="12"/>
      <c r="E86" s="12"/>
      <c r="F86" s="12"/>
      <c r="G86" s="12"/>
      <c r="H86" s="12"/>
      <c r="I86" s="12"/>
      <c r="J86" s="15"/>
    </row>
    <row r="87" spans="1:10" x14ac:dyDescent="0.25">
      <c r="A87" s="26"/>
      <c r="B87" s="12"/>
      <c r="C87" s="13">
        <v>0.01</v>
      </c>
      <c r="D87" s="14">
        <v>0.03</v>
      </c>
      <c r="E87" s="14">
        <v>0.05</v>
      </c>
      <c r="F87" s="14">
        <v>0.1</v>
      </c>
      <c r="G87" s="14">
        <v>0.2</v>
      </c>
      <c r="H87" s="14">
        <v>0.3</v>
      </c>
      <c r="I87" s="14">
        <v>0.4</v>
      </c>
      <c r="J87" s="23"/>
    </row>
    <row r="88" spans="1:10" x14ac:dyDescent="0.25">
      <c r="A88" s="26"/>
      <c r="B88" s="12">
        <v>1</v>
      </c>
      <c r="C88" s="12">
        <v>0.14285714285714285</v>
      </c>
      <c r="D88" s="12">
        <v>0.2857142857142857</v>
      </c>
      <c r="E88" s="12">
        <v>0.7142857142857143</v>
      </c>
      <c r="F88" s="12">
        <v>0.8571428571428571</v>
      </c>
      <c r="G88" s="12">
        <v>1</v>
      </c>
      <c r="H88" s="12">
        <v>1</v>
      </c>
      <c r="I88" s="12">
        <v>1</v>
      </c>
      <c r="J88" s="23"/>
    </row>
    <row r="89" spans="1:10" x14ac:dyDescent="0.25">
      <c r="A89" s="26"/>
      <c r="B89" s="12">
        <v>2</v>
      </c>
      <c r="C89" s="12">
        <v>0.14285714285714285</v>
      </c>
      <c r="D89" s="12">
        <v>0.2857142857142857</v>
      </c>
      <c r="E89" s="12">
        <v>0.7142857142857143</v>
      </c>
      <c r="F89" s="12">
        <v>1</v>
      </c>
      <c r="G89" s="12">
        <v>1</v>
      </c>
      <c r="H89" s="12">
        <v>1</v>
      </c>
      <c r="I89" s="12">
        <v>1</v>
      </c>
      <c r="J89" s="23"/>
    </row>
    <row r="90" spans="1:10" x14ac:dyDescent="0.25">
      <c r="A90" s="11"/>
      <c r="B90" s="12">
        <v>3</v>
      </c>
      <c r="C90" s="12">
        <v>0.1111111111111111</v>
      </c>
      <c r="D90" s="12">
        <v>0.22222222222222221</v>
      </c>
      <c r="E90" s="12">
        <v>0.44444444444444442</v>
      </c>
      <c r="F90" s="12">
        <v>0.66666666666666663</v>
      </c>
      <c r="G90" s="12">
        <v>0.77777777777777779</v>
      </c>
      <c r="H90" s="12">
        <v>0.88888888888888884</v>
      </c>
      <c r="I90" s="12">
        <v>1</v>
      </c>
      <c r="J90" s="23"/>
    </row>
    <row r="91" spans="1:10" x14ac:dyDescent="0.25">
      <c r="A91" s="11"/>
      <c r="B91" s="12">
        <v>4</v>
      </c>
      <c r="C91" s="12">
        <v>0.22222222222222221</v>
      </c>
      <c r="D91" s="12">
        <v>0.33333333333333331</v>
      </c>
      <c r="E91" s="12">
        <v>0.44444444444444442</v>
      </c>
      <c r="F91" s="12">
        <v>0.77777777777777779</v>
      </c>
      <c r="G91" s="12">
        <v>1</v>
      </c>
      <c r="H91" s="12">
        <v>1</v>
      </c>
      <c r="I91" s="12">
        <v>1</v>
      </c>
      <c r="J91" s="23"/>
    </row>
    <row r="92" spans="1:10" x14ac:dyDescent="0.25">
      <c r="A92" s="11"/>
      <c r="B92" s="12">
        <v>5</v>
      </c>
      <c r="C92" s="12">
        <v>0</v>
      </c>
      <c r="D92" s="12">
        <v>0.25</v>
      </c>
      <c r="E92" s="12">
        <v>0.5</v>
      </c>
      <c r="F92" s="12">
        <v>0.875</v>
      </c>
      <c r="G92" s="12">
        <v>1</v>
      </c>
      <c r="H92" s="12">
        <v>1</v>
      </c>
      <c r="I92" s="12">
        <v>1</v>
      </c>
      <c r="J92" s="23"/>
    </row>
    <row r="93" spans="1:10" x14ac:dyDescent="0.25">
      <c r="A93" s="11"/>
      <c r="B93" s="16" t="s">
        <v>11</v>
      </c>
      <c r="C93" s="16">
        <f>AVERAGE(C88:C92)*100</f>
        <v>12.380952380952381</v>
      </c>
      <c r="D93" s="16">
        <f t="shared" ref="D93:I93" si="12">AVERAGE(D88:D92)*100</f>
        <v>27.539682539682541</v>
      </c>
      <c r="E93" s="16">
        <f t="shared" si="12"/>
        <v>56.349206349206348</v>
      </c>
      <c r="F93" s="16">
        <f t="shared" si="12"/>
        <v>83.531746031746025</v>
      </c>
      <c r="G93" s="16">
        <f t="shared" si="12"/>
        <v>95.555555555555543</v>
      </c>
      <c r="H93" s="16">
        <f t="shared" si="12"/>
        <v>97.777777777777786</v>
      </c>
      <c r="I93" s="16">
        <f t="shared" si="12"/>
        <v>100</v>
      </c>
      <c r="J93" s="23"/>
    </row>
    <row r="94" spans="1:10" x14ac:dyDescent="0.25">
      <c r="A94" s="11"/>
      <c r="B94" s="16" t="s">
        <v>12</v>
      </c>
      <c r="C94" s="18">
        <f>STDEV(C88:C92)/SQRT(COUNT(C88:C92))*100</f>
        <v>3.5986616027792468</v>
      </c>
      <c r="D94" s="18">
        <f t="shared" ref="D94:I94" si="13">STDEV(D88:D92)/SQRT(COUNT(D88:D92))*100</f>
        <v>1.8764429234185551</v>
      </c>
      <c r="E94" s="18">
        <f t="shared" si="13"/>
        <v>6.2391250815979671</v>
      </c>
      <c r="F94" s="18">
        <f t="shared" si="13"/>
        <v>5.5192977834297121</v>
      </c>
      <c r="G94" s="18">
        <f t="shared" si="13"/>
        <v>4.4444444444444438</v>
      </c>
      <c r="H94" s="18">
        <f t="shared" si="13"/>
        <v>2.2222222222222232</v>
      </c>
      <c r="I94" s="18">
        <f t="shared" si="13"/>
        <v>0</v>
      </c>
      <c r="J94" s="23"/>
    </row>
    <row r="95" spans="1:10" x14ac:dyDescent="0.25">
      <c r="A95" s="11"/>
      <c r="B95" s="16" t="s">
        <v>13</v>
      </c>
      <c r="C95" s="16">
        <v>5</v>
      </c>
      <c r="D95" s="16">
        <v>5</v>
      </c>
      <c r="E95" s="16">
        <v>5</v>
      </c>
      <c r="F95" s="16">
        <v>5</v>
      </c>
      <c r="G95" s="16">
        <v>5</v>
      </c>
      <c r="H95" s="16">
        <v>5</v>
      </c>
      <c r="I95" s="17">
        <v>5</v>
      </c>
      <c r="J95" s="23"/>
    </row>
    <row r="96" spans="1:10" x14ac:dyDescent="0.25">
      <c r="A96" s="11"/>
      <c r="B96" s="12"/>
      <c r="C96" s="12"/>
      <c r="D96" s="12"/>
      <c r="E96" s="12"/>
      <c r="F96" s="12"/>
      <c r="G96" s="12"/>
      <c r="H96" s="12"/>
      <c r="I96" s="12"/>
      <c r="J96" s="15"/>
    </row>
    <row r="97" spans="1:10" x14ac:dyDescent="0.25">
      <c r="A97" s="11"/>
      <c r="B97" s="12"/>
      <c r="C97" s="24"/>
      <c r="D97" s="25">
        <v>1</v>
      </c>
      <c r="E97" s="25">
        <v>2</v>
      </c>
      <c r="F97" s="25">
        <v>3</v>
      </c>
      <c r="G97" s="25">
        <v>4</v>
      </c>
      <c r="H97" s="25">
        <v>5</v>
      </c>
      <c r="I97" s="12"/>
      <c r="J97" s="15"/>
    </row>
    <row r="98" spans="1:10" x14ac:dyDescent="0.25">
      <c r="A98" s="11"/>
      <c r="B98" s="12"/>
      <c r="C98" s="24" t="s">
        <v>18</v>
      </c>
      <c r="D98" s="24">
        <v>-1.113478</v>
      </c>
      <c r="E98" s="12">
        <v>-1.1891339999999999</v>
      </c>
      <c r="F98" s="24">
        <v>-0.94514399999999998</v>
      </c>
      <c r="G98" s="24">
        <v>-0.96651500000000001</v>
      </c>
      <c r="H98" s="24">
        <v>-1.2611410000000001</v>
      </c>
      <c r="I98" s="1"/>
      <c r="J98" s="15"/>
    </row>
    <row r="99" spans="1:10" x14ac:dyDescent="0.25">
      <c r="A99" s="11"/>
      <c r="B99" s="12"/>
      <c r="C99" s="24" t="s">
        <v>19</v>
      </c>
      <c r="D99" s="24">
        <v>-0.207009</v>
      </c>
      <c r="E99" s="12">
        <v>-0.234377</v>
      </c>
      <c r="F99" s="24">
        <v>-0.105461</v>
      </c>
      <c r="G99" s="24">
        <v>-0.118074</v>
      </c>
      <c r="H99" s="24">
        <v>-0.184834</v>
      </c>
      <c r="I99" s="1"/>
      <c r="J99" s="15"/>
    </row>
    <row r="100" spans="1:10" x14ac:dyDescent="0.25">
      <c r="A100" s="11"/>
      <c r="B100" s="12"/>
      <c r="C100" s="24" t="s">
        <v>20</v>
      </c>
      <c r="D100" s="24">
        <v>1.0085569999999999</v>
      </c>
      <c r="E100" s="12">
        <v>1.023827</v>
      </c>
      <c r="F100" s="24">
        <v>0.958005</v>
      </c>
      <c r="G100" s="24">
        <v>1.039272</v>
      </c>
      <c r="H100" s="24">
        <v>1.01911</v>
      </c>
      <c r="I100" s="1"/>
      <c r="J100" s="15"/>
    </row>
    <row r="101" spans="1:10" x14ac:dyDescent="0.25">
      <c r="A101" s="11"/>
      <c r="B101" s="12"/>
      <c r="C101" s="12"/>
      <c r="D101" s="12"/>
      <c r="E101" s="12"/>
      <c r="F101" s="12"/>
      <c r="G101" s="12"/>
      <c r="H101" s="12"/>
      <c r="I101" s="1"/>
      <c r="J101" s="15"/>
    </row>
    <row r="102" spans="1:10" x14ac:dyDescent="0.25">
      <c r="A102" s="11"/>
      <c r="B102" s="12"/>
      <c r="C102" s="24" t="s">
        <v>16</v>
      </c>
      <c r="D102" s="24">
        <f>LN((0.5-D100)/D98)/D99</f>
        <v>3.785663547860834</v>
      </c>
      <c r="E102" s="24">
        <f t="shared" ref="E102:H102" si="14">LN((0.5-E100)/E98)/E99</f>
        <v>3.4978650334778361</v>
      </c>
      <c r="F102" s="24">
        <f t="shared" si="14"/>
        <v>6.8694322617096688</v>
      </c>
      <c r="G102" s="24">
        <f t="shared" si="14"/>
        <v>4.9416191253307602</v>
      </c>
      <c r="H102" s="24">
        <f t="shared" si="14"/>
        <v>4.8024515996754555</v>
      </c>
      <c r="I102" s="1"/>
      <c r="J102" s="15"/>
    </row>
    <row r="103" spans="1:10" ht="14.4" thickBot="1" x14ac:dyDescent="0.3">
      <c r="A103" s="20"/>
      <c r="B103" s="21"/>
      <c r="C103" s="21"/>
      <c r="D103" s="28"/>
      <c r="E103" s="28"/>
      <c r="F103" s="28"/>
      <c r="G103" s="28"/>
      <c r="H103" s="28"/>
      <c r="I103" s="28"/>
      <c r="J103" s="22"/>
    </row>
    <row r="104" spans="1:10" x14ac:dyDescent="0.25">
      <c r="A104" s="8"/>
      <c r="B104" s="9"/>
      <c r="C104" s="9"/>
      <c r="D104" s="9"/>
      <c r="E104" s="9"/>
      <c r="F104" s="9"/>
      <c r="G104" s="9"/>
      <c r="H104" s="9"/>
      <c r="I104" s="9"/>
      <c r="J104" s="10"/>
    </row>
    <row r="105" spans="1:10" x14ac:dyDescent="0.25">
      <c r="A105" s="11" t="s">
        <v>24</v>
      </c>
      <c r="B105" s="12"/>
      <c r="C105" s="12"/>
      <c r="D105" s="12"/>
      <c r="E105" s="12"/>
      <c r="F105" s="12"/>
      <c r="G105" s="12"/>
      <c r="H105" s="12"/>
      <c r="I105" s="12"/>
      <c r="J105" s="15"/>
    </row>
    <row r="106" spans="1:10" x14ac:dyDescent="0.25">
      <c r="A106" s="11" t="s">
        <v>10</v>
      </c>
      <c r="B106" s="12"/>
      <c r="C106" s="12"/>
      <c r="D106" s="12"/>
      <c r="E106" s="12"/>
      <c r="F106" s="12"/>
      <c r="G106" s="12"/>
      <c r="H106" s="12"/>
      <c r="I106" s="12"/>
      <c r="J106" s="15"/>
    </row>
    <row r="107" spans="1:10" x14ac:dyDescent="0.25">
      <c r="A107" s="26"/>
      <c r="B107" s="12"/>
      <c r="C107" s="13">
        <v>0.01</v>
      </c>
      <c r="D107" s="14">
        <v>0.03</v>
      </c>
      <c r="E107" s="14">
        <v>0.05</v>
      </c>
      <c r="F107" s="14">
        <v>0.1</v>
      </c>
      <c r="G107" s="14">
        <v>0.2</v>
      </c>
      <c r="H107" s="14">
        <v>0.3</v>
      </c>
      <c r="I107" s="14">
        <v>0.4</v>
      </c>
      <c r="J107" s="23"/>
    </row>
    <row r="108" spans="1:10" x14ac:dyDescent="0.25">
      <c r="A108" s="26"/>
      <c r="B108" s="12">
        <v>1</v>
      </c>
      <c r="C108" s="12">
        <v>8.3333333333333329E-2</v>
      </c>
      <c r="D108" s="12">
        <v>0.16666666666666666</v>
      </c>
      <c r="E108" s="12">
        <v>0.33333333333333331</v>
      </c>
      <c r="F108" s="12">
        <v>0.5</v>
      </c>
      <c r="G108" s="12">
        <v>0.58333333333333337</v>
      </c>
      <c r="H108" s="12">
        <v>0.58333333333333337</v>
      </c>
      <c r="I108" s="12">
        <v>1</v>
      </c>
      <c r="J108" s="23"/>
    </row>
    <row r="109" spans="1:10" x14ac:dyDescent="0.25">
      <c r="A109" s="11"/>
      <c r="B109" s="12">
        <v>2</v>
      </c>
      <c r="C109" s="12">
        <v>0</v>
      </c>
      <c r="D109" s="12">
        <v>0</v>
      </c>
      <c r="E109" s="12">
        <v>0.2857142857142857</v>
      </c>
      <c r="F109" s="12">
        <v>0.42857142857142855</v>
      </c>
      <c r="G109" s="12">
        <v>0.5714285714285714</v>
      </c>
      <c r="H109" s="12">
        <v>1</v>
      </c>
      <c r="I109" s="12">
        <v>1</v>
      </c>
      <c r="J109" s="23"/>
    </row>
    <row r="110" spans="1:10" x14ac:dyDescent="0.25">
      <c r="A110" s="11"/>
      <c r="B110" s="12">
        <v>3</v>
      </c>
      <c r="C110" s="12">
        <v>0</v>
      </c>
      <c r="D110" s="12">
        <v>7.6923076923076927E-2</v>
      </c>
      <c r="E110" s="12">
        <v>0.30769230769230771</v>
      </c>
      <c r="F110" s="12">
        <v>0.46153846153846156</v>
      </c>
      <c r="G110" s="12">
        <v>0.69230769230769229</v>
      </c>
      <c r="H110" s="12">
        <v>0.92307692307692313</v>
      </c>
      <c r="I110" s="12">
        <v>1</v>
      </c>
      <c r="J110" s="23"/>
    </row>
    <row r="111" spans="1:10" x14ac:dyDescent="0.25">
      <c r="A111" s="11"/>
      <c r="B111" s="12">
        <v>4</v>
      </c>
      <c r="C111" s="12">
        <v>0</v>
      </c>
      <c r="D111" s="12">
        <v>0</v>
      </c>
      <c r="E111" s="12">
        <v>0.375</v>
      </c>
      <c r="F111" s="12">
        <v>0.5</v>
      </c>
      <c r="G111" s="12">
        <v>0.75</v>
      </c>
      <c r="H111" s="12">
        <v>0.875</v>
      </c>
      <c r="I111" s="12">
        <v>1</v>
      </c>
      <c r="J111" s="23"/>
    </row>
    <row r="112" spans="1:10" x14ac:dyDescent="0.25">
      <c r="A112" s="11"/>
      <c r="B112" s="12">
        <v>5</v>
      </c>
      <c r="C112" s="12">
        <v>0</v>
      </c>
      <c r="D112" s="12">
        <v>7.6923076923076927E-2</v>
      </c>
      <c r="E112" s="12">
        <v>0.23076923076923078</v>
      </c>
      <c r="F112" s="12">
        <v>0.38461538461538464</v>
      </c>
      <c r="G112" s="12">
        <v>0.69230769230769229</v>
      </c>
      <c r="H112" s="12">
        <v>0.84615384615384615</v>
      </c>
      <c r="I112" s="12">
        <v>1</v>
      </c>
      <c r="J112" s="23"/>
    </row>
    <row r="113" spans="1:10" x14ac:dyDescent="0.25">
      <c r="A113" s="11"/>
      <c r="B113" s="16" t="s">
        <v>11</v>
      </c>
      <c r="C113" s="16">
        <f>AVERAGE(C108:C112)*100</f>
        <v>1.6666666666666667</v>
      </c>
      <c r="D113" s="16">
        <f t="shared" ref="D113:I113" si="15">AVERAGE(D108:D112)*100</f>
        <v>6.4102564102564097</v>
      </c>
      <c r="E113" s="16">
        <f t="shared" si="15"/>
        <v>30.650183150183153</v>
      </c>
      <c r="F113" s="16">
        <f t="shared" si="15"/>
        <v>45.494505494505496</v>
      </c>
      <c r="G113" s="16">
        <f t="shared" si="15"/>
        <v>65.787545787545781</v>
      </c>
      <c r="H113" s="16">
        <f t="shared" si="15"/>
        <v>84.551282051282044</v>
      </c>
      <c r="I113" s="16">
        <f t="shared" si="15"/>
        <v>100</v>
      </c>
      <c r="J113" s="23"/>
    </row>
    <row r="114" spans="1:10" x14ac:dyDescent="0.25">
      <c r="A114" s="11"/>
      <c r="B114" s="16" t="s">
        <v>12</v>
      </c>
      <c r="C114" s="18">
        <f>STDEV(C108:C112)/SQRT(COUNT(C108:C112))*100</f>
        <v>1.6666666666666663</v>
      </c>
      <c r="D114" s="18">
        <f t="shared" ref="D114:I114" si="16">STDEV(D108:D112)/SQRT(COUNT(D108:D112))*100</f>
        <v>3.0875883535364865</v>
      </c>
      <c r="E114" s="18">
        <f t="shared" si="16"/>
        <v>2.4063348359372414</v>
      </c>
      <c r="F114" s="18">
        <f t="shared" si="16"/>
        <v>2.2073966402857872</v>
      </c>
      <c r="G114" s="18">
        <f t="shared" si="16"/>
        <v>3.4559862055037178</v>
      </c>
      <c r="H114" s="18">
        <f t="shared" si="16"/>
        <v>7.0530300863586275</v>
      </c>
      <c r="I114" s="18">
        <f t="shared" si="16"/>
        <v>0</v>
      </c>
      <c r="J114" s="23"/>
    </row>
    <row r="115" spans="1:10" x14ac:dyDescent="0.25">
      <c r="A115" s="11"/>
      <c r="B115" s="16" t="s">
        <v>13</v>
      </c>
      <c r="C115" s="16">
        <v>5</v>
      </c>
      <c r="D115" s="16">
        <v>5</v>
      </c>
      <c r="E115" s="16">
        <v>5</v>
      </c>
      <c r="F115" s="16">
        <v>5</v>
      </c>
      <c r="G115" s="16">
        <v>5</v>
      </c>
      <c r="H115" s="16">
        <v>5</v>
      </c>
      <c r="I115" s="16">
        <v>5</v>
      </c>
      <c r="J115" s="23"/>
    </row>
    <row r="116" spans="1:10" x14ac:dyDescent="0.25">
      <c r="A116" s="11"/>
      <c r="B116" s="12"/>
      <c r="C116" s="12"/>
      <c r="D116" s="12"/>
      <c r="E116" s="12"/>
      <c r="F116" s="12"/>
      <c r="G116" s="12"/>
      <c r="H116" s="12"/>
      <c r="I116" s="12"/>
      <c r="J116" s="15"/>
    </row>
    <row r="117" spans="1:10" x14ac:dyDescent="0.25">
      <c r="A117" s="11"/>
      <c r="B117" s="12"/>
      <c r="C117" s="12"/>
      <c r="D117" s="12"/>
      <c r="E117" s="12"/>
      <c r="F117" s="12"/>
      <c r="G117" s="12"/>
      <c r="H117" s="12"/>
      <c r="I117" s="12"/>
      <c r="J117" s="15"/>
    </row>
    <row r="118" spans="1:10" x14ac:dyDescent="0.25">
      <c r="A118" s="11"/>
      <c r="B118" s="12"/>
      <c r="C118" s="24"/>
      <c r="D118" s="25">
        <v>1</v>
      </c>
      <c r="E118" s="25">
        <v>2</v>
      </c>
      <c r="F118" s="25">
        <v>3</v>
      </c>
      <c r="G118" s="25">
        <v>4</v>
      </c>
      <c r="H118" s="25">
        <v>5</v>
      </c>
      <c r="I118" s="1"/>
      <c r="J118" s="15"/>
    </row>
    <row r="119" spans="1:10" x14ac:dyDescent="0.25">
      <c r="A119" s="11"/>
      <c r="B119" s="12"/>
      <c r="C119" s="24" t="s">
        <v>18</v>
      </c>
      <c r="D119" s="24">
        <v>-1.4981979999999999</v>
      </c>
      <c r="E119" s="12">
        <v>-1.3689210000000001</v>
      </c>
      <c r="F119" s="24">
        <v>-1.171921</v>
      </c>
      <c r="G119" s="24">
        <v>-1.1233230000000001</v>
      </c>
      <c r="H119" s="2">
        <v>-1.25655436691848</v>
      </c>
      <c r="I119" s="1"/>
      <c r="J119" s="15"/>
    </row>
    <row r="120" spans="1:10" x14ac:dyDescent="0.25">
      <c r="A120" s="11"/>
      <c r="B120" s="12"/>
      <c r="C120" s="24" t="s">
        <v>19</v>
      </c>
      <c r="D120" s="24">
        <v>-1.8069000000000002E-2</v>
      </c>
      <c r="E120" s="12">
        <v>-4.0052999999999998E-2</v>
      </c>
      <c r="F120" s="24">
        <v>-5.7415000000000001E-2</v>
      </c>
      <c r="G120" s="24">
        <v>-7.8039999999999998E-2</v>
      </c>
      <c r="H120" s="27">
        <v>-4.4111702533981598E-2</v>
      </c>
      <c r="I120" s="1"/>
      <c r="J120" s="15"/>
    </row>
    <row r="121" spans="1:10" x14ac:dyDescent="0.25">
      <c r="A121" s="11"/>
      <c r="B121" s="12"/>
      <c r="C121" s="24" t="s">
        <v>20</v>
      </c>
      <c r="D121" s="24">
        <v>1.6288800000000001</v>
      </c>
      <c r="E121" s="12">
        <v>1.3077589999999999</v>
      </c>
      <c r="F121" s="24">
        <v>1.1132839999999999</v>
      </c>
      <c r="G121" s="24">
        <v>1.013776</v>
      </c>
      <c r="H121" s="2">
        <v>1.20284439757478</v>
      </c>
      <c r="I121" s="1"/>
      <c r="J121" s="15"/>
    </row>
    <row r="122" spans="1:10" x14ac:dyDescent="0.25">
      <c r="A122" s="11"/>
      <c r="B122" s="12"/>
      <c r="C122" s="12"/>
      <c r="D122" s="12"/>
      <c r="E122" s="12"/>
      <c r="F122" s="12"/>
      <c r="G122" s="12"/>
      <c r="H122" s="2"/>
      <c r="I122" s="1"/>
      <c r="J122" s="15"/>
    </row>
    <row r="123" spans="1:10" x14ac:dyDescent="0.25">
      <c r="A123" s="11"/>
      <c r="B123" s="12"/>
      <c r="C123" s="24" t="s">
        <v>16</v>
      </c>
      <c r="D123" s="24">
        <f>LN((0.5-D121)/D119)/D120</f>
        <v>15.664234978589318</v>
      </c>
      <c r="E123" s="24">
        <f t="shared" ref="E123:G123" si="17">LN((0.5-E121)/E119)/E120</f>
        <v>13.170408472887251</v>
      </c>
      <c r="F123" s="24">
        <f t="shared" si="17"/>
        <v>11.278784948261864</v>
      </c>
      <c r="G123" s="24">
        <f t="shared" si="17"/>
        <v>10.02382320631134</v>
      </c>
      <c r="H123" s="2">
        <v>13.1709515723996</v>
      </c>
      <c r="I123" s="1"/>
      <c r="J123" s="15"/>
    </row>
    <row r="124" spans="1:10" ht="14.4" thickBot="1" x14ac:dyDescent="0.3">
      <c r="A124" s="20"/>
      <c r="B124" s="21"/>
      <c r="C124" s="21"/>
      <c r="D124" s="21"/>
      <c r="E124" s="21"/>
      <c r="F124" s="21"/>
      <c r="G124" s="21"/>
      <c r="H124" s="21"/>
      <c r="I124" s="21"/>
      <c r="J124" s="22"/>
    </row>
  </sheetData>
  <mergeCells count="2">
    <mergeCell ref="A1:V1"/>
    <mergeCell ref="A2:J2"/>
  </mergeCells>
  <phoneticPr fontId="18" type="noConversion"/>
  <conditionalFormatting sqref="H80 H122 H59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3-S2 A</vt:lpstr>
      <vt:lpstr>Figure 3-S2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2023-06-22T07:03:02Z</dcterms:created>
  <dcterms:modified xsi:type="dcterms:W3CDTF">2023-07-27T08:00:27Z</dcterms:modified>
</cp:coreProperties>
</file>