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0投elife\elife-raw data\data\"/>
    </mc:Choice>
  </mc:AlternateContent>
  <xr:revisionPtr revIDLastSave="0" documentId="13_ncr:1_{13F79301-BB46-4702-8AD4-AA9054A0834F}" xr6:coauthVersionLast="36" xr6:coauthVersionMax="36" xr10:uidLastSave="{00000000-0000-0000-0000-000000000000}"/>
  <bookViews>
    <workbookView xWindow="0" yWindow="0" windowWidth="23040" windowHeight="8388" xr2:uid="{00000000-000D-0000-FFFF-FFFF00000000}"/>
  </bookViews>
  <sheets>
    <sheet name="Figure3-S3 A" sheetId="15" r:id="rId1"/>
    <sheet name="Figure3-S3 B" sheetId="20" r:id="rId2"/>
  </sheets>
  <calcPr calcId="191029"/>
</workbook>
</file>

<file path=xl/calcChain.xml><?xml version="1.0" encoding="utf-8"?>
<calcChain xmlns="http://schemas.openxmlformats.org/spreadsheetml/2006/main">
  <c r="I110" i="20" l="1"/>
  <c r="H110" i="20"/>
  <c r="G110" i="20"/>
  <c r="F110" i="20"/>
  <c r="E110" i="20"/>
  <c r="D110" i="20"/>
  <c r="C110" i="20"/>
  <c r="I109" i="20"/>
  <c r="H109" i="20"/>
  <c r="G109" i="20"/>
  <c r="F109" i="20"/>
  <c r="E109" i="20"/>
  <c r="D109" i="20"/>
  <c r="C109" i="20"/>
  <c r="I89" i="20"/>
  <c r="H89" i="20"/>
  <c r="G89" i="20"/>
  <c r="F89" i="20"/>
  <c r="E89" i="20"/>
  <c r="D89" i="20"/>
  <c r="C89" i="20"/>
  <c r="I88" i="20"/>
  <c r="H88" i="20"/>
  <c r="G88" i="20"/>
  <c r="F88" i="20"/>
  <c r="E88" i="20"/>
  <c r="D88" i="20"/>
  <c r="C88" i="20"/>
  <c r="G59" i="20"/>
  <c r="F59" i="20"/>
  <c r="E59" i="20"/>
  <c r="D59" i="20"/>
  <c r="I50" i="20"/>
  <c r="H50" i="20"/>
  <c r="G50" i="20"/>
  <c r="F50" i="20"/>
  <c r="E50" i="20"/>
  <c r="D50" i="20"/>
  <c r="C50" i="20"/>
  <c r="I49" i="20"/>
  <c r="H49" i="20"/>
  <c r="G49" i="20"/>
  <c r="F49" i="20"/>
  <c r="E49" i="20"/>
  <c r="D49" i="20"/>
  <c r="C49" i="20"/>
  <c r="I110" i="15"/>
  <c r="H110" i="15"/>
  <c r="G110" i="15"/>
  <c r="F110" i="15"/>
  <c r="E110" i="15"/>
  <c r="D110" i="15"/>
  <c r="C110" i="15"/>
  <c r="I109" i="15"/>
  <c r="H109" i="15"/>
  <c r="G109" i="15"/>
  <c r="F109" i="15"/>
  <c r="E109" i="15"/>
  <c r="D109" i="15"/>
  <c r="C109" i="15"/>
  <c r="F37" i="15"/>
  <c r="E37" i="15"/>
  <c r="D37" i="15"/>
  <c r="I29" i="15"/>
  <c r="H29" i="15"/>
  <c r="G29" i="15"/>
  <c r="F29" i="15"/>
  <c r="E29" i="15"/>
  <c r="D29" i="15"/>
  <c r="I28" i="15"/>
  <c r="H28" i="15"/>
  <c r="G28" i="15"/>
  <c r="F28" i="15"/>
  <c r="E28" i="15"/>
  <c r="D28" i="15"/>
  <c r="I89" i="15"/>
  <c r="H89" i="15"/>
  <c r="G89" i="15"/>
  <c r="F89" i="15"/>
  <c r="E89" i="15"/>
  <c r="D89" i="15"/>
  <c r="C89" i="15"/>
  <c r="I88" i="15"/>
  <c r="H88" i="15"/>
  <c r="G88" i="15"/>
  <c r="F88" i="15"/>
  <c r="E88" i="15"/>
  <c r="D88" i="15"/>
  <c r="C88" i="15"/>
  <c r="G59" i="15"/>
  <c r="F59" i="15"/>
  <c r="E59" i="15"/>
  <c r="D59" i="15"/>
  <c r="I50" i="15"/>
  <c r="H50" i="15"/>
  <c r="G50" i="15"/>
  <c r="F50" i="15"/>
  <c r="E50" i="15"/>
  <c r="D50" i="15"/>
  <c r="C50" i="15"/>
  <c r="I49" i="15"/>
  <c r="H49" i="15"/>
  <c r="G49" i="15"/>
  <c r="F49" i="15"/>
  <c r="E49" i="15"/>
  <c r="D49" i="15"/>
  <c r="C49" i="15"/>
  <c r="F19" i="15" l="1"/>
  <c r="E19" i="15"/>
  <c r="D19" i="15"/>
  <c r="I10" i="15"/>
  <c r="H10" i="15"/>
  <c r="G10" i="15"/>
  <c r="F10" i="15"/>
  <c r="E10" i="15"/>
  <c r="D10" i="15"/>
  <c r="I9" i="15"/>
  <c r="H9" i="15"/>
  <c r="G9" i="15"/>
  <c r="F9" i="15"/>
  <c r="E9" i="15"/>
  <c r="D9" i="15"/>
</calcChain>
</file>

<file path=xl/sharedStrings.xml><?xml version="1.0" encoding="utf-8"?>
<sst xmlns="http://schemas.openxmlformats.org/spreadsheetml/2006/main" count="112" uniqueCount="24">
  <si>
    <t>a</t>
    <phoneticPr fontId="18" type="noConversion"/>
  </si>
  <si>
    <t>b</t>
    <phoneticPr fontId="18" type="noConversion"/>
  </si>
  <si>
    <t>c</t>
    <phoneticPr fontId="18" type="noConversion"/>
  </si>
  <si>
    <t>average</t>
  </si>
  <si>
    <t>SEM</t>
  </si>
  <si>
    <t>NUM</t>
  </si>
  <si>
    <t>a</t>
  </si>
  <si>
    <t>b</t>
  </si>
  <si>
    <t>c</t>
  </si>
  <si>
    <t>y=0.5</t>
  </si>
  <si>
    <t>average</t>
    <phoneticPr fontId="20" type="noConversion"/>
  </si>
  <si>
    <t>SEM</t>
    <phoneticPr fontId="20" type="noConversion"/>
  </si>
  <si>
    <t>NUM</t>
    <phoneticPr fontId="20" type="noConversion"/>
  </si>
  <si>
    <t>y=0.5</t>
    <phoneticPr fontId="18" type="noConversion"/>
  </si>
  <si>
    <t>8-12 flies/group</t>
    <phoneticPr fontId="18" type="noConversion"/>
  </si>
  <si>
    <t>Mat-tub&gt;ez</t>
    <phoneticPr fontId="18" type="noConversion"/>
  </si>
  <si>
    <t>ND</t>
    <phoneticPr fontId="18" type="noConversion"/>
  </si>
  <si>
    <t>Mat-tub&gt;</t>
    <phoneticPr fontId="18" type="noConversion"/>
  </si>
  <si>
    <t>EZ</t>
    <phoneticPr fontId="18" type="noConversion"/>
  </si>
  <si>
    <t>F0</t>
    <phoneticPr fontId="18" type="noConversion"/>
  </si>
  <si>
    <t>Mat-tub&gt;pcl</t>
    <phoneticPr fontId="18" type="noConversion"/>
  </si>
  <si>
    <t>pcl</t>
    <phoneticPr fontId="18" type="noConversion"/>
  </si>
  <si>
    <t>Figure 3 -figure supplement 3 B</t>
    <phoneticPr fontId="18" type="noConversion"/>
  </si>
  <si>
    <t>Figure 3 -figure supplement 3 A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</si>
</sst>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);[Red]\(0.00\)"/>
  </numFmts>
  <fonts count="24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18"/>
      <color theme="3"/>
      <name val="等线 Light"/>
      <family val="2"/>
      <charset val="134"/>
      <scheme val="major"/>
    </font>
    <font>
      <b/>
      <sz val="15"/>
      <color theme="3"/>
      <name val="等线"/>
      <family val="2"/>
      <charset val="134"/>
      <scheme val="minor"/>
    </font>
    <font>
      <b/>
      <sz val="13"/>
      <color theme="3"/>
      <name val="等线"/>
      <family val="2"/>
      <charset val="134"/>
      <scheme val="minor"/>
    </font>
    <font>
      <b/>
      <sz val="11"/>
      <color theme="3"/>
      <name val="等线"/>
      <family val="2"/>
      <charset val="134"/>
      <scheme val="minor"/>
    </font>
    <font>
      <sz val="11"/>
      <color rgb="FF006100"/>
      <name val="等线"/>
      <family val="2"/>
      <charset val="134"/>
      <scheme val="minor"/>
    </font>
    <font>
      <sz val="11"/>
      <color rgb="FF9C0006"/>
      <name val="等线"/>
      <family val="2"/>
      <charset val="134"/>
      <scheme val="minor"/>
    </font>
    <font>
      <sz val="11"/>
      <color rgb="FF9C5700"/>
      <name val="等线"/>
      <family val="2"/>
      <charset val="134"/>
      <scheme val="minor"/>
    </font>
    <font>
      <sz val="11"/>
      <color rgb="FF3F3F76"/>
      <name val="等线"/>
      <family val="2"/>
      <charset val="134"/>
      <scheme val="minor"/>
    </font>
    <font>
      <b/>
      <sz val="11"/>
      <color rgb="FF3F3F3F"/>
      <name val="等线"/>
      <family val="2"/>
      <charset val="134"/>
      <scheme val="minor"/>
    </font>
    <font>
      <b/>
      <sz val="11"/>
      <color rgb="FFFA7D00"/>
      <name val="等线"/>
      <family val="2"/>
      <charset val="134"/>
      <scheme val="minor"/>
    </font>
    <font>
      <sz val="11"/>
      <color rgb="FFFA7D00"/>
      <name val="等线"/>
      <family val="2"/>
      <charset val="134"/>
      <scheme val="minor"/>
    </font>
    <font>
      <b/>
      <sz val="11"/>
      <color theme="0"/>
      <name val="等线"/>
      <family val="2"/>
      <charset val="134"/>
      <scheme val="minor"/>
    </font>
    <font>
      <sz val="11"/>
      <color rgb="FFFF0000"/>
      <name val="等线"/>
      <family val="2"/>
      <charset val="134"/>
      <scheme val="minor"/>
    </font>
    <font>
      <i/>
      <sz val="11"/>
      <color rgb="FF7F7F7F"/>
      <name val="等线"/>
      <family val="2"/>
      <charset val="134"/>
      <scheme val="minor"/>
    </font>
    <font>
      <b/>
      <sz val="11"/>
      <color theme="1"/>
      <name val="等线"/>
      <family val="2"/>
      <charset val="134"/>
      <scheme val="minor"/>
    </font>
    <font>
      <sz val="11"/>
      <color theme="0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  <font>
      <sz val="11"/>
      <color theme="1"/>
      <name val="等线"/>
      <family val="2"/>
      <charset val="1"/>
      <scheme val="minor"/>
    </font>
    <font>
      <b/>
      <sz val="11"/>
      <color theme="1"/>
      <name val="等线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Fill="1" applyAlignment="1"/>
    <xf numFmtId="0" fontId="0" fillId="0" borderId="10" xfId="0" applyBorder="1" applyAlignment="1"/>
    <xf numFmtId="0" fontId="0" fillId="0" borderId="0" xfId="0" applyBorder="1" applyAlignment="1"/>
    <xf numFmtId="0" fontId="21" fillId="0" borderId="10" xfId="0" applyFont="1" applyFill="1" applyBorder="1" applyAlignment="1"/>
    <xf numFmtId="0" fontId="0" fillId="0" borderId="0" xfId="0" applyBorder="1">
      <alignment vertical="center"/>
    </xf>
    <xf numFmtId="0" fontId="0" fillId="0" borderId="11" xfId="0" applyFill="1" applyBorder="1" applyAlignment="1"/>
    <xf numFmtId="0" fontId="0" fillId="0" borderId="12" xfId="0" applyFill="1" applyBorder="1" applyAlignment="1"/>
    <xf numFmtId="0" fontId="0" fillId="0" borderId="13" xfId="0" applyFill="1" applyBorder="1" applyAlignment="1"/>
    <xf numFmtId="0" fontId="0" fillId="0" borderId="14" xfId="0" applyFill="1" applyBorder="1" applyAlignment="1"/>
    <xf numFmtId="0" fontId="0" fillId="0" borderId="0" xfId="0" applyFill="1" applyBorder="1" applyAlignment="1"/>
    <xf numFmtId="9" fontId="1" fillId="0" borderId="0" xfId="42" applyNumberFormat="1" applyFill="1" applyBorder="1">
      <alignment vertical="center"/>
    </xf>
    <xf numFmtId="0" fontId="0" fillId="0" borderId="15" xfId="0" applyFill="1" applyBorder="1" applyAlignment="1"/>
    <xf numFmtId="0" fontId="0" fillId="0" borderId="16" xfId="0" applyFill="1" applyBorder="1" applyAlignment="1"/>
    <xf numFmtId="0" fontId="0" fillId="0" borderId="17" xfId="0" applyFill="1" applyBorder="1" applyAlignment="1"/>
    <xf numFmtId="0" fontId="0" fillId="0" borderId="18" xfId="0" applyFill="1" applyBorder="1" applyAlignment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22" fillId="0" borderId="0" xfId="0" applyFont="1" applyBorder="1" applyAlignment="1"/>
    <xf numFmtId="9" fontId="0" fillId="0" borderId="0" xfId="0" applyNumberFormat="1" applyFill="1" applyBorder="1" applyAlignment="1"/>
    <xf numFmtId="0" fontId="0" fillId="0" borderId="12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0" borderId="17" xfId="0" applyBorder="1">
      <alignment vertical="center"/>
    </xf>
    <xf numFmtId="0" fontId="21" fillId="0" borderId="0" xfId="0" applyFont="1" applyFill="1" applyBorder="1" applyAlignment="1"/>
    <xf numFmtId="0" fontId="0" fillId="0" borderId="0" xfId="0" applyAlignment="1"/>
    <xf numFmtId="0" fontId="0" fillId="0" borderId="0" xfId="0" applyAlignment="1">
      <alignment vertical="center"/>
    </xf>
    <xf numFmtId="0" fontId="22" fillId="0" borderId="0" xfId="0" applyFont="1" applyAlignment="1"/>
    <xf numFmtId="0" fontId="0" fillId="0" borderId="0" xfId="0" applyFill="1" applyAlignment="1">
      <alignment vertical="center"/>
    </xf>
    <xf numFmtId="9" fontId="1" fillId="0" borderId="0" xfId="42" applyNumberFormat="1" applyBorder="1">
      <alignment vertical="center"/>
    </xf>
    <xf numFmtId="9" fontId="0" fillId="0" borderId="0" xfId="0" applyNumberFormat="1" applyBorder="1" applyAlignment="1"/>
    <xf numFmtId="176" fontId="0" fillId="0" borderId="10" xfId="0" applyNumberFormat="1" applyBorder="1" applyAlignment="1"/>
    <xf numFmtId="0" fontId="0" fillId="0" borderId="14" xfId="0" applyBorder="1" applyAlignment="1"/>
    <xf numFmtId="0" fontId="0" fillId="0" borderId="11" xfId="0" applyBorder="1">
      <alignment vertical="center"/>
    </xf>
    <xf numFmtId="9" fontId="0" fillId="0" borderId="12" xfId="0" applyNumberFormat="1" applyFill="1" applyBorder="1" applyAlignment="1"/>
    <xf numFmtId="9" fontId="1" fillId="0" borderId="12" xfId="42" applyNumberFormat="1" applyFill="1" applyBorder="1">
      <alignment vertical="center"/>
    </xf>
    <xf numFmtId="0" fontId="0" fillId="0" borderId="17" xfId="0" applyBorder="1" applyAlignment="1"/>
    <xf numFmtId="0" fontId="0" fillId="0" borderId="12" xfId="0" applyBorder="1" applyAlignment="1"/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19" fillId="33" borderId="0" xfId="0" applyFont="1" applyFill="1" applyAlignment="1">
      <alignment horizontal="center" vertical="center"/>
    </xf>
    <xf numFmtId="0" fontId="23" fillId="0" borderId="11" xfId="0" applyFont="1" applyFill="1" applyBorder="1" applyAlignment="1">
      <alignment horizontal="center"/>
    </xf>
    <xf numFmtId="0" fontId="23" fillId="0" borderId="12" xfId="0" applyFont="1" applyFill="1" applyBorder="1" applyAlignment="1">
      <alignment horizontal="center"/>
    </xf>
    <xf numFmtId="0" fontId="23" fillId="0" borderId="13" xfId="0" applyFont="1" applyFill="1" applyBorder="1" applyAlignment="1">
      <alignment horizontal="center"/>
    </xf>
  </cellXfs>
  <cellStyles count="43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Normal 2" xfId="42" xr:uid="{7CDF29D5-6E7E-436E-89B6-2B7E5AB8D85A}"/>
    <cellStyle name="好" xfId="6" builtinId="26" customBuiltin="1"/>
    <cellStyle name="差" xfId="7" builtinId="27" customBuiltin="1"/>
    <cellStyle name="常规" xfId="0" builtinId="0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7" builtinId="25" customBuiltin="1"/>
    <cellStyle name="注释" xfId="15" builtinId="1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解释性文本" xfId="16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DE25-0B03-4994-9E05-FFFA07BDB1B2}">
  <dimension ref="A1:V121"/>
  <sheetViews>
    <sheetView tabSelected="1" workbookViewId="0">
      <selection activeCell="F14" sqref="F14"/>
    </sheetView>
  </sheetViews>
  <sheetFormatPr defaultRowHeight="13.8" x14ac:dyDescent="0.25"/>
  <sheetData>
    <row r="1" spans="1:22" ht="14.4" thickBot="1" x14ac:dyDescent="0.3">
      <c r="A1" s="40" t="s">
        <v>23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x14ac:dyDescent="0.25">
      <c r="A2" s="41" t="s">
        <v>14</v>
      </c>
      <c r="B2" s="42"/>
      <c r="C2" s="42"/>
      <c r="D2" s="42"/>
      <c r="E2" s="42"/>
      <c r="F2" s="42"/>
      <c r="G2" s="42"/>
      <c r="H2" s="42"/>
      <c r="I2" s="42"/>
      <c r="J2" s="43"/>
    </row>
    <row r="3" spans="1:22" x14ac:dyDescent="0.25">
      <c r="A3" s="32" t="s">
        <v>15</v>
      </c>
      <c r="B3" s="3"/>
      <c r="C3" s="3"/>
      <c r="D3" s="3"/>
      <c r="E3" s="3"/>
      <c r="F3" s="3"/>
      <c r="G3" s="3"/>
      <c r="H3" s="3"/>
      <c r="I3" s="10"/>
      <c r="J3" s="12"/>
      <c r="K3" s="5"/>
    </row>
    <row r="4" spans="1:22" x14ac:dyDescent="0.25">
      <c r="A4" s="22" t="s">
        <v>16</v>
      </c>
      <c r="B4" s="5"/>
      <c r="C4" s="30">
        <v>0.01</v>
      </c>
      <c r="D4" s="29">
        <v>0.03</v>
      </c>
      <c r="E4" s="29">
        <v>0.05</v>
      </c>
      <c r="F4" s="29">
        <v>0.1</v>
      </c>
      <c r="G4" s="29">
        <v>0.2</v>
      </c>
      <c r="H4" s="29">
        <v>0.3</v>
      </c>
      <c r="I4" s="29">
        <v>0.4</v>
      </c>
      <c r="J4" s="12"/>
      <c r="K4" s="5"/>
    </row>
    <row r="5" spans="1:22" x14ac:dyDescent="0.25">
      <c r="A5" s="22"/>
      <c r="B5" s="3">
        <v>1</v>
      </c>
      <c r="C5" s="5"/>
      <c r="D5" s="3">
        <v>0.3</v>
      </c>
      <c r="E5" s="3">
        <v>0.3</v>
      </c>
      <c r="F5" s="3">
        <v>0.7</v>
      </c>
      <c r="G5" s="3">
        <v>0.9</v>
      </c>
      <c r="H5" s="3">
        <v>1</v>
      </c>
      <c r="I5" s="3">
        <v>1</v>
      </c>
      <c r="J5" s="12"/>
      <c r="K5" s="5"/>
    </row>
    <row r="6" spans="1:22" x14ac:dyDescent="0.25">
      <c r="A6" s="22"/>
      <c r="B6" s="3">
        <v>2</v>
      </c>
      <c r="C6" s="5"/>
      <c r="D6" s="3">
        <v>0.22222222222222221</v>
      </c>
      <c r="E6" s="3">
        <v>0.33333333333333331</v>
      </c>
      <c r="F6" s="3">
        <v>0.55555555555555558</v>
      </c>
      <c r="G6" s="3">
        <v>0.77777777777777779</v>
      </c>
      <c r="H6" s="3">
        <v>0.88888888888888884</v>
      </c>
      <c r="I6" s="3">
        <v>1</v>
      </c>
      <c r="J6" s="12"/>
      <c r="K6" s="5"/>
    </row>
    <row r="7" spans="1:22" x14ac:dyDescent="0.25">
      <c r="A7" s="22"/>
      <c r="B7" s="3">
        <v>3</v>
      </c>
      <c r="C7" s="5"/>
      <c r="D7" s="3">
        <v>0.33333333333333331</v>
      </c>
      <c r="E7" s="3">
        <v>0.4</v>
      </c>
      <c r="F7" s="3">
        <v>0.73333333333333328</v>
      </c>
      <c r="G7" s="3">
        <v>0.93333333333333335</v>
      </c>
      <c r="H7" s="3">
        <v>1</v>
      </c>
      <c r="I7" s="3">
        <v>1</v>
      </c>
      <c r="J7" s="12"/>
      <c r="K7" s="5"/>
    </row>
    <row r="8" spans="1:22" x14ac:dyDescent="0.25">
      <c r="A8" s="22"/>
      <c r="B8" s="3">
        <v>4</v>
      </c>
      <c r="C8" s="5"/>
      <c r="D8" s="3"/>
      <c r="E8" s="3"/>
      <c r="F8" s="3"/>
      <c r="G8" s="3"/>
      <c r="H8" s="3"/>
      <c r="I8" s="3"/>
      <c r="J8" s="12"/>
      <c r="K8" s="5"/>
    </row>
    <row r="9" spans="1:22" x14ac:dyDescent="0.25">
      <c r="A9" s="22"/>
      <c r="B9" s="5"/>
      <c r="C9" s="2" t="s">
        <v>10</v>
      </c>
      <c r="D9" s="2">
        <f>AVERAGE(D5:D8)</f>
        <v>0.28518518518518515</v>
      </c>
      <c r="E9" s="2">
        <f t="shared" ref="E9:I9" si="0">AVERAGE(E5:E8)</f>
        <v>0.34444444444444439</v>
      </c>
      <c r="F9" s="2">
        <f t="shared" si="0"/>
        <v>0.66296296296296298</v>
      </c>
      <c r="G9" s="2">
        <f t="shared" si="0"/>
        <v>0.87037037037037035</v>
      </c>
      <c r="H9" s="2">
        <f t="shared" si="0"/>
        <v>0.96296296296296291</v>
      </c>
      <c r="I9" s="2">
        <f t="shared" si="0"/>
        <v>1</v>
      </c>
      <c r="J9" s="12"/>
      <c r="K9" s="5"/>
    </row>
    <row r="10" spans="1:22" x14ac:dyDescent="0.25">
      <c r="A10" s="22"/>
      <c r="B10" s="5"/>
      <c r="C10" s="2" t="s">
        <v>11</v>
      </c>
      <c r="D10" s="4">
        <f>STDEV(D5:D8)/SQRT(COUNT(D5:D8))</f>
        <v>3.2919238582650591E-2</v>
      </c>
      <c r="E10" s="4">
        <f t="shared" ref="E10:I10" si="1">STDEV(E5:E8)/SQRT(COUNT(E5:E8))</f>
        <v>2.9397236789607026E-2</v>
      </c>
      <c r="F10" s="4">
        <f t="shared" si="1"/>
        <v>5.4558962454282343E-2</v>
      </c>
      <c r="G10" s="4">
        <f t="shared" si="1"/>
        <v>4.7285723462235946E-2</v>
      </c>
      <c r="H10" s="4">
        <f t="shared" si="1"/>
        <v>3.7037037037037063E-2</v>
      </c>
      <c r="I10" s="4">
        <f t="shared" si="1"/>
        <v>0</v>
      </c>
      <c r="J10" s="12"/>
      <c r="K10" s="5"/>
    </row>
    <row r="11" spans="1:22" x14ac:dyDescent="0.25">
      <c r="A11" s="22"/>
      <c r="B11" s="5"/>
      <c r="C11" s="2" t="s">
        <v>12</v>
      </c>
      <c r="D11" s="2">
        <v>3</v>
      </c>
      <c r="E11" s="2">
        <v>3</v>
      </c>
      <c r="F11" s="2">
        <v>3</v>
      </c>
      <c r="G11" s="2">
        <v>3</v>
      </c>
      <c r="H11" s="2">
        <v>3</v>
      </c>
      <c r="I11" s="2">
        <v>3</v>
      </c>
      <c r="J11" s="12"/>
      <c r="K11" s="5"/>
    </row>
    <row r="12" spans="1:22" x14ac:dyDescent="0.25">
      <c r="A12" s="22"/>
      <c r="B12" s="5"/>
      <c r="C12" s="3"/>
      <c r="D12" s="3"/>
      <c r="E12" s="3"/>
      <c r="F12" s="3"/>
      <c r="G12" s="3"/>
      <c r="H12" s="3"/>
      <c r="I12" s="3"/>
      <c r="J12" s="12"/>
      <c r="K12" s="5"/>
    </row>
    <row r="13" spans="1:22" x14ac:dyDescent="0.25">
      <c r="A13" s="22"/>
      <c r="B13" s="5"/>
      <c r="C13" s="3"/>
      <c r="D13" s="3"/>
      <c r="E13" s="3"/>
      <c r="F13" s="3"/>
      <c r="G13" s="3"/>
      <c r="H13" s="3"/>
      <c r="I13" s="3"/>
      <c r="J13" s="12"/>
      <c r="K13" s="5"/>
    </row>
    <row r="14" spans="1:22" x14ac:dyDescent="0.25">
      <c r="A14" s="22"/>
      <c r="B14" s="5"/>
      <c r="C14" s="17"/>
      <c r="D14" s="18">
        <v>1</v>
      </c>
      <c r="E14" s="18">
        <v>2</v>
      </c>
      <c r="F14" s="18">
        <v>3</v>
      </c>
      <c r="G14" s="3"/>
      <c r="H14" s="3"/>
      <c r="I14" s="3"/>
      <c r="J14" s="12"/>
      <c r="K14" s="5"/>
    </row>
    <row r="15" spans="1:22" x14ac:dyDescent="0.25">
      <c r="A15" s="22"/>
      <c r="B15" s="5"/>
      <c r="C15" s="17" t="s">
        <v>0</v>
      </c>
      <c r="D15" s="17">
        <v>-1.0805039999999999</v>
      </c>
      <c r="E15" s="17">
        <v>-1.0002523000000001</v>
      </c>
      <c r="F15" s="17">
        <v>-1.0310490000000001</v>
      </c>
      <c r="G15" s="3"/>
      <c r="H15" s="3"/>
      <c r="I15" s="3"/>
      <c r="J15" s="12"/>
      <c r="K15" s="5"/>
    </row>
    <row r="16" spans="1:22" x14ac:dyDescent="0.25">
      <c r="A16" s="22"/>
      <c r="B16" s="5"/>
      <c r="C16" s="17" t="s">
        <v>1</v>
      </c>
      <c r="D16" s="17">
        <v>-0.10523299999999999</v>
      </c>
      <c r="E16" s="17">
        <v>-6.6430699999999995E-2</v>
      </c>
      <c r="F16" s="17">
        <v>-0.119412</v>
      </c>
      <c r="G16" s="3"/>
      <c r="H16" s="3"/>
      <c r="I16" s="3"/>
      <c r="J16" s="12"/>
      <c r="K16" s="5"/>
    </row>
    <row r="17" spans="1:11" x14ac:dyDescent="0.25">
      <c r="A17" s="22"/>
      <c r="B17" s="5"/>
      <c r="C17" s="17" t="s">
        <v>2</v>
      </c>
      <c r="D17" s="17">
        <v>1.0328980000000001</v>
      </c>
      <c r="E17" s="17">
        <v>1.0501693999999999</v>
      </c>
      <c r="F17" s="17">
        <v>1.022084</v>
      </c>
      <c r="G17" s="3"/>
      <c r="H17" s="3"/>
      <c r="I17" s="3"/>
      <c r="J17" s="12"/>
      <c r="K17" s="5"/>
    </row>
    <row r="18" spans="1:11" x14ac:dyDescent="0.25">
      <c r="A18" s="22"/>
      <c r="B18" s="5"/>
      <c r="C18" s="3"/>
      <c r="D18" s="3"/>
      <c r="E18" s="3"/>
      <c r="F18" s="3"/>
      <c r="G18" s="3"/>
      <c r="H18" s="3"/>
      <c r="I18" s="3"/>
      <c r="J18" s="12"/>
      <c r="K18" s="5"/>
    </row>
    <row r="19" spans="1:11" x14ac:dyDescent="0.25">
      <c r="A19" s="22"/>
      <c r="B19" s="5"/>
      <c r="C19" s="17" t="s">
        <v>13</v>
      </c>
      <c r="D19" s="16">
        <f>LN((0.5-D17)/D15)/D16</f>
        <v>6.7170264240643753</v>
      </c>
      <c r="E19" s="16">
        <f t="shared" ref="E19" si="2">LN((0.5-E17)/E15)/E16</f>
        <v>8.9985701845019097</v>
      </c>
      <c r="F19" s="16">
        <f>LN((0.5-F17)/F15)/F16</f>
        <v>5.6987866804343632</v>
      </c>
      <c r="G19" s="3"/>
      <c r="H19" s="3"/>
      <c r="I19" s="3"/>
      <c r="J19" s="12"/>
      <c r="K19" s="5"/>
    </row>
    <row r="20" spans="1:11" ht="14.4" thickBot="1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5"/>
      <c r="K20" s="5"/>
    </row>
    <row r="21" spans="1:11" x14ac:dyDescent="0.25">
      <c r="A21" s="33"/>
      <c r="B21" s="20"/>
      <c r="C21" s="20"/>
      <c r="D21" s="20"/>
      <c r="E21" s="20"/>
      <c r="F21" s="20"/>
      <c r="G21" s="20"/>
      <c r="H21" s="7"/>
      <c r="I21" s="7"/>
      <c r="J21" s="8"/>
      <c r="K21" s="5"/>
    </row>
    <row r="22" spans="1:11" x14ac:dyDescent="0.25">
      <c r="A22" s="32" t="s">
        <v>15</v>
      </c>
      <c r="B22" s="5"/>
      <c r="C22" s="5"/>
      <c r="D22" s="5"/>
      <c r="E22" s="5"/>
      <c r="F22" s="5"/>
      <c r="G22" s="5"/>
      <c r="H22" s="10"/>
      <c r="I22" s="10"/>
      <c r="J22" s="12"/>
      <c r="K22" s="5"/>
    </row>
    <row r="23" spans="1:11" x14ac:dyDescent="0.25">
      <c r="A23" s="22" t="s">
        <v>19</v>
      </c>
      <c r="B23" s="5"/>
      <c r="C23" s="30">
        <v>0.01</v>
      </c>
      <c r="D23" s="29">
        <v>0.03</v>
      </c>
      <c r="E23" s="29">
        <v>0.05</v>
      </c>
      <c r="F23" s="29">
        <v>0.1</v>
      </c>
      <c r="G23" s="29">
        <v>0.2</v>
      </c>
      <c r="H23" s="29">
        <v>0.3</v>
      </c>
      <c r="I23" s="29">
        <v>0.4</v>
      </c>
      <c r="J23" s="12"/>
      <c r="K23" s="5"/>
    </row>
    <row r="24" spans="1:11" x14ac:dyDescent="0.25">
      <c r="A24" s="22"/>
      <c r="B24" s="3">
        <v>1</v>
      </c>
      <c r="C24" s="5"/>
      <c r="D24" s="3">
        <v>0.1</v>
      </c>
      <c r="E24" s="3">
        <v>0.2</v>
      </c>
      <c r="F24" s="3">
        <v>0.4</v>
      </c>
      <c r="G24" s="3">
        <v>0.5</v>
      </c>
      <c r="H24" s="3">
        <v>0.8</v>
      </c>
      <c r="I24" s="3">
        <v>0.9</v>
      </c>
      <c r="J24" s="12"/>
      <c r="K24" s="5"/>
    </row>
    <row r="25" spans="1:11" x14ac:dyDescent="0.25">
      <c r="A25" s="22"/>
      <c r="B25" s="3">
        <v>2</v>
      </c>
      <c r="C25" s="5"/>
      <c r="D25" s="3">
        <v>0.1</v>
      </c>
      <c r="E25" s="3">
        <v>0.1</v>
      </c>
      <c r="F25" s="3">
        <v>0.1</v>
      </c>
      <c r="G25" s="3">
        <v>0.2</v>
      </c>
      <c r="H25" s="3">
        <v>0.4</v>
      </c>
      <c r="I25" s="3">
        <v>0.7</v>
      </c>
      <c r="J25" s="12"/>
      <c r="K25" s="5"/>
    </row>
    <row r="26" spans="1:11" x14ac:dyDescent="0.25">
      <c r="A26" s="22"/>
      <c r="B26" s="3">
        <v>3</v>
      </c>
      <c r="C26" s="5"/>
      <c r="D26" s="3">
        <v>0.1</v>
      </c>
      <c r="E26" s="3">
        <v>0.2</v>
      </c>
      <c r="F26" s="3">
        <v>0.2</v>
      </c>
      <c r="G26" s="3">
        <v>0.2</v>
      </c>
      <c r="H26" s="3">
        <v>0.5</v>
      </c>
      <c r="I26" s="3">
        <v>0.8</v>
      </c>
      <c r="J26" s="12"/>
      <c r="K26" s="5"/>
    </row>
    <row r="27" spans="1:11" x14ac:dyDescent="0.25">
      <c r="A27" s="22"/>
      <c r="B27" s="10">
        <v>4</v>
      </c>
      <c r="C27" s="5"/>
      <c r="D27" s="3">
        <v>0.11000000000000001</v>
      </c>
      <c r="E27" s="3">
        <v>0.22000000000000003</v>
      </c>
      <c r="F27" s="3">
        <v>0.32</v>
      </c>
      <c r="G27" s="3">
        <v>0.32</v>
      </c>
      <c r="H27" s="3">
        <v>0.65</v>
      </c>
      <c r="I27" s="3">
        <v>0.88000000000000012</v>
      </c>
      <c r="J27" s="12"/>
      <c r="K27" s="5"/>
    </row>
    <row r="28" spans="1:11" x14ac:dyDescent="0.25">
      <c r="A28" s="22"/>
      <c r="C28" s="2" t="s">
        <v>10</v>
      </c>
      <c r="D28" s="2">
        <f>AVERAGE(D24:D27)</f>
        <v>0.10250000000000001</v>
      </c>
      <c r="E28" s="2">
        <f t="shared" ref="E28:I28" si="3">AVERAGE(E24:E27)</f>
        <v>0.18</v>
      </c>
      <c r="F28" s="2">
        <f t="shared" si="3"/>
        <v>0.255</v>
      </c>
      <c r="G28" s="2">
        <f t="shared" si="3"/>
        <v>0.30499999999999999</v>
      </c>
      <c r="H28" s="2">
        <f t="shared" si="3"/>
        <v>0.58750000000000002</v>
      </c>
      <c r="I28" s="2">
        <f t="shared" si="3"/>
        <v>0.82000000000000006</v>
      </c>
      <c r="J28" s="12"/>
      <c r="K28" s="5"/>
    </row>
    <row r="29" spans="1:11" x14ac:dyDescent="0.25">
      <c r="A29" s="22"/>
      <c r="C29" s="2" t="s">
        <v>11</v>
      </c>
      <c r="D29" s="4">
        <f>STDEV(D24:D27)/SQRT(COUNT(D24:D27))</f>
        <v>2.5000000000000022E-3</v>
      </c>
      <c r="E29" s="4">
        <f t="shared" ref="E29:I29" si="4">STDEV(E24:E27)/SQRT(COUNT(E24:E27))</f>
        <v>2.7080128015453248E-2</v>
      </c>
      <c r="F29" s="4">
        <f t="shared" si="4"/>
        <v>6.6017674401127907E-2</v>
      </c>
      <c r="G29" s="4">
        <f t="shared" si="4"/>
        <v>7.0887234393789175E-2</v>
      </c>
      <c r="H29" s="4">
        <f t="shared" si="4"/>
        <v>8.7500000000000078E-2</v>
      </c>
      <c r="I29" s="4">
        <f t="shared" si="4"/>
        <v>4.5460605656619545E-2</v>
      </c>
      <c r="J29" s="12"/>
      <c r="K29" s="5"/>
    </row>
    <row r="30" spans="1:11" x14ac:dyDescent="0.25">
      <c r="A30" s="22"/>
      <c r="C30" s="2" t="s">
        <v>12</v>
      </c>
      <c r="D30" s="2">
        <v>4</v>
      </c>
      <c r="E30" s="2">
        <v>4</v>
      </c>
      <c r="F30" s="2">
        <v>4</v>
      </c>
      <c r="G30" s="2">
        <v>4</v>
      </c>
      <c r="H30" s="2">
        <v>4</v>
      </c>
      <c r="I30" s="2">
        <v>4</v>
      </c>
      <c r="J30" s="12"/>
      <c r="K30" s="5"/>
    </row>
    <row r="31" spans="1:11" x14ac:dyDescent="0.25">
      <c r="A31" s="22"/>
      <c r="C31" s="25"/>
      <c r="D31" s="25"/>
      <c r="E31" s="25"/>
      <c r="F31" s="25"/>
      <c r="G31" s="25"/>
      <c r="H31" s="25"/>
      <c r="I31" s="25"/>
      <c r="J31" s="12"/>
      <c r="K31" s="5"/>
    </row>
    <row r="32" spans="1:11" x14ac:dyDescent="0.25">
      <c r="A32" s="22"/>
      <c r="B32" s="25"/>
      <c r="C32" s="26"/>
      <c r="D32" s="27">
        <v>1</v>
      </c>
      <c r="E32" s="27">
        <v>2</v>
      </c>
      <c r="F32" s="27">
        <v>3</v>
      </c>
      <c r="G32" s="27">
        <v>4</v>
      </c>
      <c r="H32" s="25"/>
      <c r="I32" s="3"/>
      <c r="J32" s="12"/>
      <c r="K32" s="5"/>
    </row>
    <row r="33" spans="1:11" x14ac:dyDescent="0.25">
      <c r="A33" s="22"/>
      <c r="B33" s="25"/>
      <c r="C33" s="26" t="s">
        <v>0</v>
      </c>
      <c r="D33" s="26">
        <v>-1.3880939999999999</v>
      </c>
      <c r="E33" s="26">
        <v>5.4963100000000001E-2</v>
      </c>
      <c r="F33" s="26">
        <v>5.2488E-2</v>
      </c>
      <c r="G33" s="25">
        <v>-160.75335922944589</v>
      </c>
      <c r="H33" s="25"/>
      <c r="I33" s="3"/>
      <c r="J33" s="12"/>
      <c r="K33" s="5"/>
    </row>
    <row r="34" spans="1:11" x14ac:dyDescent="0.25">
      <c r="A34" s="22"/>
      <c r="C34" s="26" t="s">
        <v>1</v>
      </c>
      <c r="D34" s="26">
        <v>-2.4978E-2</v>
      </c>
      <c r="E34" s="26">
        <v>6.3105499999999995E-2</v>
      </c>
      <c r="F34" s="26">
        <v>6.5942000000000001E-2</v>
      </c>
      <c r="G34" s="25">
        <v>-1.2140407389614621E-4</v>
      </c>
      <c r="H34" s="25"/>
      <c r="I34" s="3"/>
      <c r="J34" s="12"/>
      <c r="K34" s="5"/>
    </row>
    <row r="35" spans="1:11" x14ac:dyDescent="0.25">
      <c r="A35" s="22"/>
      <c r="C35" s="26" t="s">
        <v>2</v>
      </c>
      <c r="D35" s="26">
        <v>1.417305</v>
      </c>
      <c r="E35" s="26">
        <v>1.8294600000000001E-2</v>
      </c>
      <c r="F35" s="26">
        <v>7.5333999999999998E-2</v>
      </c>
      <c r="G35" s="25">
        <v>160.81396977622683</v>
      </c>
      <c r="H35" s="25"/>
      <c r="I35" s="3"/>
      <c r="J35" s="12"/>
      <c r="K35" s="5"/>
    </row>
    <row r="36" spans="1:11" x14ac:dyDescent="0.25">
      <c r="A36" s="22"/>
      <c r="C36" s="25"/>
      <c r="D36" s="25"/>
      <c r="E36" s="25"/>
      <c r="F36" s="25"/>
      <c r="G36" s="26"/>
      <c r="H36" s="25"/>
      <c r="I36" s="3"/>
      <c r="J36" s="12"/>
      <c r="K36" s="5"/>
    </row>
    <row r="37" spans="1:11" x14ac:dyDescent="0.25">
      <c r="A37" s="9"/>
      <c r="C37" s="26" t="s">
        <v>13</v>
      </c>
      <c r="D37" s="28">
        <f>LN((0.5-D35)/D33)/D34</f>
        <v>16.584467885193021</v>
      </c>
      <c r="E37" s="28">
        <f t="shared" ref="E37" si="5">LN((0.5-E35)/E33)/E34</f>
        <v>34.397487903413513</v>
      </c>
      <c r="F37" s="28">
        <f>LN((0.5-F35)/F33)/F34</f>
        <v>31.705413932872489</v>
      </c>
      <c r="G37" s="1">
        <v>22.545014528565915</v>
      </c>
      <c r="H37" s="25"/>
      <c r="I37" s="3"/>
      <c r="J37" s="12"/>
      <c r="K37" s="5"/>
    </row>
    <row r="38" spans="1:11" x14ac:dyDescent="0.25">
      <c r="A38" s="9"/>
      <c r="G38" s="25"/>
      <c r="H38" s="25"/>
      <c r="I38" s="3"/>
      <c r="J38" s="12"/>
      <c r="K38" s="5"/>
    </row>
    <row r="39" spans="1:11" x14ac:dyDescent="0.25">
      <c r="A39" s="9"/>
      <c r="G39" s="25"/>
      <c r="H39" s="25"/>
      <c r="I39" s="3"/>
      <c r="J39" s="12"/>
      <c r="K39" s="5"/>
    </row>
    <row r="40" spans="1:11" ht="14.4" thickBot="1" x14ac:dyDescent="0.3">
      <c r="A40" s="13"/>
      <c r="B40" s="14"/>
      <c r="C40" s="14"/>
      <c r="D40" s="14"/>
      <c r="E40" s="14"/>
      <c r="F40" s="14"/>
      <c r="G40" s="14"/>
      <c r="H40" s="14"/>
      <c r="I40" s="14"/>
      <c r="J40" s="15"/>
      <c r="K40" s="5"/>
    </row>
    <row r="41" spans="1:11" x14ac:dyDescent="0.25">
      <c r="A41" s="6"/>
      <c r="B41" s="7"/>
      <c r="C41" s="7"/>
      <c r="D41" s="7"/>
      <c r="E41" s="7"/>
      <c r="F41" s="7"/>
      <c r="G41" s="7"/>
      <c r="H41" s="7"/>
      <c r="I41" s="7"/>
      <c r="J41" s="8"/>
      <c r="K41" s="5"/>
    </row>
    <row r="42" spans="1:11" x14ac:dyDescent="0.25">
      <c r="A42" s="32" t="s">
        <v>17</v>
      </c>
      <c r="B42" s="10"/>
      <c r="C42" s="10"/>
      <c r="D42" s="10"/>
      <c r="E42" s="10"/>
      <c r="F42" s="10"/>
      <c r="G42" s="10"/>
      <c r="H42" s="10"/>
      <c r="I42" s="10"/>
      <c r="J42" s="12"/>
      <c r="K42" s="5"/>
    </row>
    <row r="43" spans="1:11" x14ac:dyDescent="0.25">
      <c r="A43" s="22" t="s">
        <v>16</v>
      </c>
      <c r="B43" s="10"/>
      <c r="C43" s="10"/>
      <c r="D43" s="10"/>
      <c r="E43" s="10"/>
      <c r="F43" s="10"/>
      <c r="G43" s="10"/>
      <c r="H43" s="10"/>
      <c r="I43" s="10"/>
      <c r="J43" s="12"/>
      <c r="K43" s="5"/>
    </row>
    <row r="44" spans="1:11" x14ac:dyDescent="0.25">
      <c r="A44" s="9"/>
      <c r="B44" s="3"/>
      <c r="C44" s="30">
        <v>0.01</v>
      </c>
      <c r="D44" s="29">
        <v>0.03</v>
      </c>
      <c r="E44" s="29">
        <v>0.05</v>
      </c>
      <c r="F44" s="29">
        <v>0.1</v>
      </c>
      <c r="G44" s="29">
        <v>0.2</v>
      </c>
      <c r="H44" s="29">
        <v>0.3</v>
      </c>
      <c r="I44" s="29">
        <v>0.4</v>
      </c>
      <c r="J44" s="12"/>
      <c r="K44" s="5"/>
    </row>
    <row r="45" spans="1:11" x14ac:dyDescent="0.25">
      <c r="A45" s="9"/>
      <c r="B45" s="3">
        <v>1</v>
      </c>
      <c r="C45" s="3">
        <v>0</v>
      </c>
      <c r="D45" s="3">
        <v>0.2857142857142857</v>
      </c>
      <c r="E45" s="3">
        <v>0.5714285714285714</v>
      </c>
      <c r="F45" s="3">
        <v>0.7142857142857143</v>
      </c>
      <c r="G45" s="3">
        <v>0.8571428571428571</v>
      </c>
      <c r="H45" s="3">
        <v>1</v>
      </c>
      <c r="I45" s="3">
        <v>1</v>
      </c>
      <c r="J45" s="12"/>
      <c r="K45" s="5"/>
    </row>
    <row r="46" spans="1:11" x14ac:dyDescent="0.25">
      <c r="A46" s="9"/>
      <c r="B46" s="3">
        <v>2</v>
      </c>
      <c r="C46" s="3">
        <v>0.13333333333333333</v>
      </c>
      <c r="D46" s="3">
        <v>0.2</v>
      </c>
      <c r="E46" s="3">
        <v>0.46666666666666667</v>
      </c>
      <c r="F46" s="3">
        <v>0.8</v>
      </c>
      <c r="G46" s="3">
        <v>1</v>
      </c>
      <c r="H46" s="3">
        <v>1</v>
      </c>
      <c r="I46" s="3">
        <v>1</v>
      </c>
      <c r="J46" s="12"/>
      <c r="K46" s="5"/>
    </row>
    <row r="47" spans="1:11" x14ac:dyDescent="0.25">
      <c r="A47" s="9"/>
      <c r="B47" s="3">
        <v>3</v>
      </c>
      <c r="C47" s="3">
        <v>0.18181818181818182</v>
      </c>
      <c r="D47" s="3">
        <v>0.36363636363636365</v>
      </c>
      <c r="E47" s="3">
        <v>0.54545454545454541</v>
      </c>
      <c r="F47" s="3">
        <v>0.90909090909090906</v>
      </c>
      <c r="G47" s="3">
        <v>1</v>
      </c>
      <c r="H47" s="3">
        <v>1</v>
      </c>
      <c r="I47" s="3">
        <v>1</v>
      </c>
      <c r="J47" s="12"/>
      <c r="K47" s="5"/>
    </row>
    <row r="48" spans="1:11" x14ac:dyDescent="0.25">
      <c r="A48" s="9"/>
      <c r="B48" s="3">
        <v>4</v>
      </c>
      <c r="C48" s="3">
        <v>0.1875</v>
      </c>
      <c r="D48" s="3">
        <v>0.25</v>
      </c>
      <c r="E48" s="3">
        <v>0.375</v>
      </c>
      <c r="F48" s="3">
        <v>0.9375</v>
      </c>
      <c r="G48" s="3">
        <v>1</v>
      </c>
      <c r="H48" s="3">
        <v>1</v>
      </c>
      <c r="I48" s="3">
        <v>1</v>
      </c>
      <c r="J48" s="12"/>
      <c r="K48" s="5"/>
    </row>
    <row r="49" spans="1:11" x14ac:dyDescent="0.25">
      <c r="A49" s="9"/>
      <c r="B49" s="2" t="s">
        <v>10</v>
      </c>
      <c r="C49" s="2">
        <f>AVERAGE(C45:C48)</f>
        <v>0.1256628787878788</v>
      </c>
      <c r="D49" s="2">
        <f t="shared" ref="D49:I49" si="6">AVERAGE(D45:D48)</f>
        <v>0.27483766233766233</v>
      </c>
      <c r="E49" s="2">
        <f t="shared" si="6"/>
        <v>0.48963744588744584</v>
      </c>
      <c r="F49" s="2">
        <f t="shared" si="6"/>
        <v>0.84021915584415585</v>
      </c>
      <c r="G49" s="2">
        <f t="shared" si="6"/>
        <v>0.9642857142857143</v>
      </c>
      <c r="H49" s="2">
        <f t="shared" si="6"/>
        <v>1</v>
      </c>
      <c r="I49" s="2">
        <f t="shared" si="6"/>
        <v>1</v>
      </c>
      <c r="J49" s="12"/>
      <c r="K49" s="5"/>
    </row>
    <row r="50" spans="1:11" x14ac:dyDescent="0.25">
      <c r="A50" s="9"/>
      <c r="B50" s="2" t="s">
        <v>11</v>
      </c>
      <c r="C50" s="4">
        <f>STDEV(C45:C48)/SQRT(COUNT(C45:C48))</f>
        <v>4.3615022828931635E-2</v>
      </c>
      <c r="D50" s="4">
        <f t="shared" ref="D50:I50" si="7">STDEV(D45:D48)/SQRT(COUNT(D45:D48))</f>
        <v>3.4425154881010361E-2</v>
      </c>
      <c r="E50" s="4">
        <f t="shared" si="7"/>
        <v>4.4229267759948419E-2</v>
      </c>
      <c r="F50" s="4">
        <f t="shared" si="7"/>
        <v>5.138392520568813E-2</v>
      </c>
      <c r="G50" s="4">
        <f t="shared" si="7"/>
        <v>3.5714285714285719E-2</v>
      </c>
      <c r="H50" s="4">
        <f t="shared" si="7"/>
        <v>0</v>
      </c>
      <c r="I50" s="4">
        <f t="shared" si="7"/>
        <v>0</v>
      </c>
      <c r="J50" s="12"/>
      <c r="K50" s="5"/>
    </row>
    <row r="51" spans="1:11" x14ac:dyDescent="0.25">
      <c r="A51" s="9"/>
      <c r="B51" s="2" t="s">
        <v>12</v>
      </c>
      <c r="C51" s="2">
        <v>4</v>
      </c>
      <c r="D51" s="2">
        <v>4</v>
      </c>
      <c r="E51" s="2">
        <v>4</v>
      </c>
      <c r="F51" s="2">
        <v>4</v>
      </c>
      <c r="G51" s="2">
        <v>4</v>
      </c>
      <c r="H51" s="2">
        <v>4</v>
      </c>
      <c r="I51" s="2">
        <v>4</v>
      </c>
      <c r="J51" s="12"/>
      <c r="K51" s="5"/>
    </row>
    <row r="52" spans="1:11" x14ac:dyDescent="0.25">
      <c r="A52" s="9"/>
      <c r="B52" s="3"/>
      <c r="C52" s="3"/>
      <c r="D52" s="3"/>
      <c r="E52" s="3"/>
      <c r="F52" s="3"/>
      <c r="G52" s="3"/>
      <c r="H52" s="3"/>
      <c r="I52" s="3"/>
      <c r="J52" s="12"/>
      <c r="K52" s="5"/>
    </row>
    <row r="53" spans="1:11" x14ac:dyDescent="0.25">
      <c r="A53" s="9"/>
      <c r="B53" s="3"/>
      <c r="C53" s="3"/>
      <c r="D53" s="3"/>
      <c r="E53" s="3"/>
      <c r="F53" s="3"/>
      <c r="G53" s="3"/>
      <c r="H53" s="3"/>
      <c r="I53" s="3"/>
      <c r="J53" s="12"/>
      <c r="K53" s="5"/>
    </row>
    <row r="54" spans="1:11" x14ac:dyDescent="0.25">
      <c r="A54" s="9"/>
      <c r="B54" s="3"/>
      <c r="C54" s="17"/>
      <c r="D54" s="18">
        <v>1</v>
      </c>
      <c r="E54" s="18">
        <v>2</v>
      </c>
      <c r="F54" s="18">
        <v>3</v>
      </c>
      <c r="G54" s="18">
        <v>4</v>
      </c>
      <c r="H54" s="18">
        <v>5</v>
      </c>
      <c r="I54" s="3"/>
      <c r="J54" s="12"/>
      <c r="K54" s="5"/>
    </row>
    <row r="55" spans="1:11" x14ac:dyDescent="0.25">
      <c r="A55" s="9"/>
      <c r="B55" s="3"/>
      <c r="C55" s="17" t="s">
        <v>0</v>
      </c>
      <c r="D55" s="3">
        <v>-1.1269849999999999</v>
      </c>
      <c r="E55" s="17">
        <v>-1.104722</v>
      </c>
      <c r="F55" s="17">
        <v>-1.038348</v>
      </c>
      <c r="G55" s="17">
        <v>-1.085062</v>
      </c>
      <c r="H55" s="3"/>
      <c r="I55" s="3"/>
      <c r="J55" s="12"/>
      <c r="K55" s="5"/>
    </row>
    <row r="56" spans="1:11" x14ac:dyDescent="0.25">
      <c r="A56" s="9"/>
      <c r="B56" s="3"/>
      <c r="C56" s="17" t="s">
        <v>1</v>
      </c>
      <c r="D56" s="3">
        <v>-0.17388899999999999</v>
      </c>
      <c r="E56" s="17">
        <v>-0.136374</v>
      </c>
      <c r="F56" s="17">
        <v>-0.17385300000000001</v>
      </c>
      <c r="G56" s="17">
        <v>-0.141343</v>
      </c>
      <c r="H56" s="3"/>
      <c r="I56" s="3"/>
      <c r="J56" s="12"/>
      <c r="K56" s="5"/>
    </row>
    <row r="57" spans="1:11" x14ac:dyDescent="0.25">
      <c r="A57" s="9"/>
      <c r="B57" s="3"/>
      <c r="C57" s="17" t="s">
        <v>2</v>
      </c>
      <c r="D57" s="3">
        <v>0.96528700000000001</v>
      </c>
      <c r="E57" s="17">
        <v>1.0334589999999999</v>
      </c>
      <c r="F57" s="17">
        <v>1.020797</v>
      </c>
      <c r="G57" s="17">
        <v>1.0407139999999999</v>
      </c>
      <c r="H57" s="3"/>
      <c r="I57" s="3"/>
      <c r="J57" s="12"/>
      <c r="K57" s="5"/>
    </row>
    <row r="58" spans="1:11" x14ac:dyDescent="0.25">
      <c r="A58" s="9"/>
      <c r="B58" s="3"/>
      <c r="C58" s="3"/>
      <c r="D58" s="3"/>
      <c r="E58" s="3"/>
      <c r="F58" s="3"/>
      <c r="G58" s="3"/>
      <c r="H58" s="3"/>
      <c r="I58" s="3"/>
      <c r="J58" s="12"/>
      <c r="K58" s="5"/>
    </row>
    <row r="59" spans="1:11" x14ac:dyDescent="0.25">
      <c r="A59" s="9"/>
      <c r="B59" s="3"/>
      <c r="C59" s="17" t="s">
        <v>13</v>
      </c>
      <c r="D59" s="16">
        <f t="shared" ref="D59:G59" si="8">LN((0.5-D57)/D55)/D56</f>
        <v>5.0874223486437531</v>
      </c>
      <c r="E59" s="16">
        <f t="shared" si="8"/>
        <v>5.3380173770982964</v>
      </c>
      <c r="F59" s="16">
        <f t="shared" si="8"/>
        <v>3.969019442547562</v>
      </c>
      <c r="G59" s="16">
        <f t="shared" si="8"/>
        <v>4.9277425750451105</v>
      </c>
      <c r="H59" s="10"/>
      <c r="I59" s="3"/>
      <c r="J59" s="12"/>
      <c r="K59" s="5"/>
    </row>
    <row r="60" spans="1:11" ht="14.4" thickBot="1" x14ac:dyDescent="0.3">
      <c r="A60" s="13"/>
      <c r="B60" s="14"/>
      <c r="C60" s="14"/>
      <c r="D60" s="14"/>
      <c r="E60" s="14"/>
      <c r="F60" s="14"/>
      <c r="G60" s="14"/>
      <c r="H60" s="14"/>
      <c r="I60" s="14"/>
      <c r="J60" s="15"/>
      <c r="K60" s="5"/>
    </row>
    <row r="61" spans="1:11" x14ac:dyDescent="0.25">
      <c r="A61" s="6"/>
      <c r="B61" s="7"/>
      <c r="C61" s="34"/>
      <c r="D61" s="35"/>
      <c r="E61" s="35"/>
      <c r="F61" s="35"/>
      <c r="G61" s="35"/>
      <c r="H61" s="35"/>
      <c r="I61" s="35"/>
      <c r="J61" s="8"/>
      <c r="K61" s="5"/>
    </row>
    <row r="62" spans="1:11" x14ac:dyDescent="0.25">
      <c r="A62" s="32" t="s">
        <v>17</v>
      </c>
      <c r="B62" s="10"/>
      <c r="C62" s="10"/>
      <c r="D62" s="10"/>
      <c r="E62" s="10"/>
      <c r="F62" s="10"/>
      <c r="G62" s="10"/>
      <c r="H62" s="10"/>
      <c r="I62" s="10"/>
      <c r="J62" s="12"/>
      <c r="K62" s="5"/>
    </row>
    <row r="63" spans="1:11" x14ac:dyDescent="0.25">
      <c r="A63" s="22" t="s">
        <v>19</v>
      </c>
      <c r="B63" s="3"/>
      <c r="C63" s="30">
        <v>0.01</v>
      </c>
      <c r="D63" s="29">
        <v>0.03</v>
      </c>
      <c r="E63" s="29">
        <v>0.05</v>
      </c>
      <c r="F63" s="29">
        <v>0.1</v>
      </c>
      <c r="G63" s="29">
        <v>0.2</v>
      </c>
      <c r="H63" s="29">
        <v>0.3</v>
      </c>
      <c r="I63" s="29">
        <v>0.4</v>
      </c>
      <c r="J63" s="12"/>
      <c r="K63" s="5"/>
    </row>
    <row r="64" spans="1:11" x14ac:dyDescent="0.25">
      <c r="A64" s="9"/>
      <c r="B64" s="3">
        <v>1</v>
      </c>
      <c r="C64" s="24">
        <v>0</v>
      </c>
      <c r="D64" s="24">
        <v>0</v>
      </c>
      <c r="E64" s="24">
        <v>0.1</v>
      </c>
      <c r="F64" s="24">
        <v>0.3</v>
      </c>
      <c r="G64" s="24">
        <v>0.6</v>
      </c>
      <c r="H64" s="24">
        <v>0.8</v>
      </c>
      <c r="I64" s="24">
        <v>0.8</v>
      </c>
      <c r="J64" s="12"/>
      <c r="K64" s="5"/>
    </row>
    <row r="65" spans="1:11" x14ac:dyDescent="0.25">
      <c r="A65" s="9"/>
      <c r="B65" s="3">
        <v>2</v>
      </c>
      <c r="C65" s="3">
        <v>5.5555555555555552E-2</v>
      </c>
      <c r="D65" s="3">
        <v>5.5555555555555552E-2</v>
      </c>
      <c r="E65" s="3">
        <v>0.3888888888888889</v>
      </c>
      <c r="F65" s="3">
        <v>0.5</v>
      </c>
      <c r="G65" s="3">
        <v>0.88888888888888884</v>
      </c>
      <c r="H65" s="3">
        <v>0.88888888888888884</v>
      </c>
      <c r="I65" s="3">
        <v>0.88888888888888884</v>
      </c>
      <c r="J65" s="12"/>
      <c r="K65" s="5"/>
    </row>
    <row r="66" spans="1:11" x14ac:dyDescent="0.25">
      <c r="A66" s="9"/>
      <c r="B66" s="3">
        <v>3</v>
      </c>
      <c r="C66" s="3">
        <v>0</v>
      </c>
      <c r="D66" s="3">
        <v>0</v>
      </c>
      <c r="E66" s="3">
        <v>0.33333333333333331</v>
      </c>
      <c r="F66" s="3">
        <v>0.5</v>
      </c>
      <c r="G66" s="3">
        <v>0.75</v>
      </c>
      <c r="H66" s="3">
        <v>0.83333333333333337</v>
      </c>
      <c r="I66" s="3">
        <v>0.91666666666666663</v>
      </c>
      <c r="J66" s="12"/>
      <c r="K66" s="5"/>
    </row>
    <row r="67" spans="1:11" x14ac:dyDescent="0.25">
      <c r="A67" s="9"/>
      <c r="B67" s="3">
        <v>4</v>
      </c>
      <c r="C67" s="3">
        <v>0</v>
      </c>
      <c r="D67" s="3">
        <v>8.3333333333333329E-2</v>
      </c>
      <c r="E67" s="3">
        <v>8.3333333333333329E-2</v>
      </c>
      <c r="F67" s="3">
        <v>0.41666666666666669</v>
      </c>
      <c r="G67" s="3">
        <v>0.83333333333333337</v>
      </c>
      <c r="H67" s="3">
        <v>0.83333333333333337</v>
      </c>
      <c r="I67" s="3">
        <v>0.91666666666666663</v>
      </c>
      <c r="J67" s="12"/>
      <c r="K67" s="5"/>
    </row>
    <row r="68" spans="1:11" x14ac:dyDescent="0.25">
      <c r="A68" s="9"/>
      <c r="B68" s="2" t="s">
        <v>3</v>
      </c>
      <c r="C68" s="31">
        <v>1.3888888888888888E-2</v>
      </c>
      <c r="D68" s="31">
        <v>3.4722222222222224E-2</v>
      </c>
      <c r="E68" s="31">
        <v>0.22638888888888889</v>
      </c>
      <c r="F68" s="31">
        <v>0.4291666666666667</v>
      </c>
      <c r="G68" s="31">
        <v>0.7680555555555556</v>
      </c>
      <c r="H68" s="31">
        <v>0.83888888888888891</v>
      </c>
      <c r="I68" s="31">
        <v>0.88055555555555554</v>
      </c>
      <c r="J68" s="12"/>
      <c r="K68" s="5"/>
    </row>
    <row r="69" spans="1:11" x14ac:dyDescent="0.25">
      <c r="A69" s="9"/>
      <c r="B69" s="2" t="s">
        <v>4</v>
      </c>
      <c r="C69" s="4">
        <v>1.3888888888888888E-2</v>
      </c>
      <c r="D69" s="4">
        <v>2.0833333333333332E-2</v>
      </c>
      <c r="E69" s="4">
        <v>7.8677827990380797E-2</v>
      </c>
      <c r="F69" s="4">
        <v>4.7324236215002168E-2</v>
      </c>
      <c r="G69" s="4">
        <v>6.2869279431979064E-2</v>
      </c>
      <c r="H69" s="4">
        <v>1.8425693279752204E-2</v>
      </c>
      <c r="I69" s="4">
        <v>2.7638539919628315E-2</v>
      </c>
      <c r="J69" s="12"/>
      <c r="K69" s="5"/>
    </row>
    <row r="70" spans="1:11" x14ac:dyDescent="0.25">
      <c r="A70" s="9"/>
      <c r="B70" s="2" t="s">
        <v>5</v>
      </c>
      <c r="C70" s="2">
        <v>4</v>
      </c>
      <c r="D70" s="2">
        <v>4</v>
      </c>
      <c r="E70" s="2">
        <v>4</v>
      </c>
      <c r="F70" s="2">
        <v>4</v>
      </c>
      <c r="G70" s="2">
        <v>4</v>
      </c>
      <c r="H70" s="2">
        <v>4</v>
      </c>
      <c r="I70" s="2">
        <v>4</v>
      </c>
      <c r="J70" s="12"/>
      <c r="K70" s="5"/>
    </row>
    <row r="71" spans="1:11" x14ac:dyDescent="0.25">
      <c r="A71" s="9"/>
      <c r="B71" s="3"/>
      <c r="C71" s="3"/>
      <c r="D71" s="3"/>
      <c r="E71" s="3"/>
      <c r="F71" s="3"/>
      <c r="G71" s="3"/>
      <c r="H71" s="3"/>
      <c r="I71" s="3"/>
      <c r="J71" s="12"/>
      <c r="K71" s="5"/>
    </row>
    <row r="72" spans="1:11" x14ac:dyDescent="0.25">
      <c r="A72" s="9"/>
      <c r="B72" s="3"/>
      <c r="C72" s="3"/>
      <c r="D72" s="3"/>
      <c r="E72" s="3"/>
      <c r="F72" s="3"/>
      <c r="G72" s="3"/>
      <c r="H72" s="3"/>
      <c r="I72" s="3"/>
      <c r="J72" s="12"/>
      <c r="K72" s="5"/>
    </row>
    <row r="73" spans="1:11" x14ac:dyDescent="0.25">
      <c r="A73" s="9"/>
      <c r="B73" s="3"/>
      <c r="C73" s="25"/>
      <c r="D73" s="25">
        <v>1</v>
      </c>
      <c r="E73" s="25">
        <v>2</v>
      </c>
      <c r="F73" s="25">
        <v>3</v>
      </c>
      <c r="G73" s="10">
        <v>4</v>
      </c>
      <c r="H73" s="3"/>
      <c r="I73" s="3"/>
      <c r="J73" s="12"/>
      <c r="K73" s="5"/>
    </row>
    <row r="74" spans="1:11" x14ac:dyDescent="0.25">
      <c r="A74" s="9"/>
      <c r="B74" s="3"/>
      <c r="C74" s="25" t="s">
        <v>6</v>
      </c>
      <c r="D74" s="25">
        <v>-1.1170501905472381</v>
      </c>
      <c r="E74" s="25">
        <v>-1.0450404110208782</v>
      </c>
      <c r="F74" s="25">
        <v>-1.0611316856042938</v>
      </c>
      <c r="G74" s="25">
        <v>-1.1537978568434539</v>
      </c>
      <c r="H74" s="3"/>
      <c r="I74" s="3"/>
      <c r="J74" s="12"/>
      <c r="K74" s="5"/>
    </row>
    <row r="75" spans="1:11" x14ac:dyDescent="0.25">
      <c r="A75" s="9"/>
      <c r="B75" s="5"/>
      <c r="C75" s="25" t="s">
        <v>7</v>
      </c>
      <c r="D75" s="25">
        <v>-4.8299137628238203E-2</v>
      </c>
      <c r="E75" s="25">
        <v>-0.10010025433553252</v>
      </c>
      <c r="F75" s="25">
        <v>-9.0540154929918307E-2</v>
      </c>
      <c r="G75" s="25">
        <v>-6.7780597970105563E-2</v>
      </c>
      <c r="H75" s="3"/>
      <c r="I75" s="3"/>
      <c r="J75" s="12"/>
      <c r="K75" s="5"/>
    </row>
    <row r="76" spans="1:11" x14ac:dyDescent="0.25">
      <c r="A76" s="9"/>
      <c r="B76" s="5"/>
      <c r="C76" s="25" t="s">
        <v>8</v>
      </c>
      <c r="D76" s="25">
        <v>1.0066460425305574</v>
      </c>
      <c r="E76" s="25">
        <v>0.94511234656753007</v>
      </c>
      <c r="F76" s="25">
        <v>0.92675557430132849</v>
      </c>
      <c r="G76" s="25">
        <v>1.0170598090763645</v>
      </c>
      <c r="H76" s="3"/>
      <c r="I76" s="3"/>
      <c r="J76" s="12"/>
      <c r="K76" s="5"/>
    </row>
    <row r="77" spans="1:11" x14ac:dyDescent="0.25">
      <c r="A77" s="9"/>
      <c r="B77" s="5"/>
      <c r="C77" s="25"/>
      <c r="D77" s="26"/>
      <c r="E77" s="26"/>
      <c r="F77" s="26"/>
      <c r="G77" s="26"/>
      <c r="H77" s="3"/>
      <c r="I77" s="3"/>
      <c r="J77" s="12"/>
      <c r="K77" s="5"/>
    </row>
    <row r="78" spans="1:11" x14ac:dyDescent="0.25">
      <c r="A78" s="9"/>
      <c r="B78" s="5"/>
      <c r="C78" s="25" t="s">
        <v>9</v>
      </c>
      <c r="D78" s="25">
        <v>16.369528555129698</v>
      </c>
      <c r="E78" s="25">
        <v>8.5262932212392482</v>
      </c>
      <c r="F78" s="25">
        <v>10.060506550089311</v>
      </c>
      <c r="G78" s="25">
        <v>11.841968582421481</v>
      </c>
      <c r="H78" s="3"/>
      <c r="I78" s="3"/>
      <c r="J78" s="12"/>
      <c r="K78" s="5"/>
    </row>
    <row r="79" spans="1:11" ht="14.4" thickBot="1" x14ac:dyDescent="0.3">
      <c r="A79" s="13"/>
      <c r="B79" s="23"/>
      <c r="C79" s="23"/>
      <c r="D79" s="23"/>
      <c r="E79" s="23"/>
      <c r="F79" s="23"/>
      <c r="G79" s="36"/>
      <c r="H79" s="36"/>
      <c r="I79" s="36"/>
      <c r="J79" s="15"/>
      <c r="K79" s="5"/>
    </row>
    <row r="80" spans="1:11" x14ac:dyDescent="0.25">
      <c r="A80" s="6"/>
      <c r="B80" s="20"/>
      <c r="C80" s="20"/>
      <c r="D80" s="20"/>
      <c r="E80" s="20"/>
      <c r="F80" s="20"/>
      <c r="G80" s="37"/>
      <c r="H80" s="37"/>
      <c r="I80" s="37"/>
      <c r="J80" s="8"/>
      <c r="K80" s="5"/>
    </row>
    <row r="81" spans="1:11" x14ac:dyDescent="0.25">
      <c r="A81" s="9" t="s">
        <v>18</v>
      </c>
      <c r="B81" s="10"/>
      <c r="C81" s="19"/>
      <c r="D81" s="11"/>
      <c r="E81" s="11"/>
      <c r="F81" s="11"/>
      <c r="G81" s="11"/>
      <c r="H81" s="11"/>
      <c r="I81" s="11"/>
      <c r="J81" s="12"/>
      <c r="K81" s="5"/>
    </row>
    <row r="82" spans="1:11" x14ac:dyDescent="0.25">
      <c r="A82" s="9" t="s">
        <v>16</v>
      </c>
      <c r="B82" s="3"/>
      <c r="C82" s="30">
        <v>0.01</v>
      </c>
      <c r="D82" s="29">
        <v>0.03</v>
      </c>
      <c r="E82" s="29">
        <v>0.05</v>
      </c>
      <c r="F82" s="29">
        <v>0.1</v>
      </c>
      <c r="G82" s="29">
        <v>0.2</v>
      </c>
      <c r="H82" s="29">
        <v>0.3</v>
      </c>
      <c r="I82" s="29">
        <v>0.4</v>
      </c>
      <c r="J82" s="12"/>
      <c r="K82" s="5"/>
    </row>
    <row r="83" spans="1:11" x14ac:dyDescent="0.25">
      <c r="A83" s="9"/>
      <c r="B83" s="3">
        <v>1</v>
      </c>
      <c r="C83" s="3">
        <v>0</v>
      </c>
      <c r="D83" s="3">
        <v>0.3</v>
      </c>
      <c r="E83" s="3">
        <v>0.8</v>
      </c>
      <c r="F83" s="3">
        <v>1</v>
      </c>
      <c r="G83" s="3">
        <v>1</v>
      </c>
      <c r="H83" s="3">
        <v>1</v>
      </c>
      <c r="I83" s="3">
        <v>1</v>
      </c>
      <c r="J83" s="12"/>
      <c r="K83" s="5"/>
    </row>
    <row r="84" spans="1:11" x14ac:dyDescent="0.25">
      <c r="A84" s="9"/>
      <c r="B84" s="3">
        <v>2</v>
      </c>
      <c r="C84" s="3">
        <v>0.1</v>
      </c>
      <c r="D84" s="3">
        <v>0.5</v>
      </c>
      <c r="E84" s="3">
        <v>0.7</v>
      </c>
      <c r="F84" s="3">
        <v>0.9</v>
      </c>
      <c r="G84" s="3">
        <v>0.9</v>
      </c>
      <c r="H84" s="3">
        <v>0.9</v>
      </c>
      <c r="I84" s="3">
        <v>1</v>
      </c>
      <c r="J84" s="12"/>
      <c r="K84" s="5"/>
    </row>
    <row r="85" spans="1:11" x14ac:dyDescent="0.25">
      <c r="A85" s="9"/>
      <c r="B85" s="3">
        <v>3</v>
      </c>
      <c r="C85" s="3">
        <v>0</v>
      </c>
      <c r="D85" s="3">
        <v>0.2</v>
      </c>
      <c r="E85" s="3">
        <v>0.4</v>
      </c>
      <c r="F85" s="3">
        <v>0.8</v>
      </c>
      <c r="G85" s="3">
        <v>0.9</v>
      </c>
      <c r="H85" s="3">
        <v>1</v>
      </c>
      <c r="I85" s="3">
        <v>1</v>
      </c>
      <c r="J85" s="12"/>
      <c r="K85" s="5"/>
    </row>
    <row r="86" spans="1:11" x14ac:dyDescent="0.25">
      <c r="A86" s="9"/>
      <c r="B86" s="3">
        <v>4</v>
      </c>
      <c r="C86" s="3">
        <v>0.1</v>
      </c>
      <c r="D86" s="3">
        <v>0.2</v>
      </c>
      <c r="E86" s="3">
        <v>0.8</v>
      </c>
      <c r="F86" s="3">
        <v>0.8</v>
      </c>
      <c r="G86" s="3">
        <v>1</v>
      </c>
      <c r="H86" s="3">
        <v>1</v>
      </c>
      <c r="I86" s="3">
        <v>1</v>
      </c>
      <c r="J86" s="12"/>
      <c r="K86" s="5"/>
    </row>
    <row r="87" spans="1:11" x14ac:dyDescent="0.25">
      <c r="A87" s="9"/>
      <c r="B87" s="3">
        <v>5</v>
      </c>
      <c r="C87" s="3">
        <v>0.1</v>
      </c>
      <c r="D87" s="3">
        <v>0.3</v>
      </c>
      <c r="E87" s="3">
        <v>0.5</v>
      </c>
      <c r="F87" s="3">
        <v>1</v>
      </c>
      <c r="G87" s="3">
        <v>1</v>
      </c>
      <c r="H87" s="3">
        <v>1</v>
      </c>
      <c r="I87" s="3">
        <v>1</v>
      </c>
      <c r="J87" s="12"/>
      <c r="K87" s="5"/>
    </row>
    <row r="88" spans="1:11" x14ac:dyDescent="0.25">
      <c r="A88" s="9"/>
      <c r="B88" s="3" t="s">
        <v>3</v>
      </c>
      <c r="C88" s="2">
        <f>AVERAGE(C83:C87)*100</f>
        <v>6.0000000000000009</v>
      </c>
      <c r="D88" s="2">
        <f t="shared" ref="D88:I88" si="9">AVERAGE(D83:D87)*100</f>
        <v>30</v>
      </c>
      <c r="E88" s="2">
        <f t="shared" si="9"/>
        <v>64</v>
      </c>
      <c r="F88" s="2">
        <f t="shared" si="9"/>
        <v>90</v>
      </c>
      <c r="G88" s="2">
        <f t="shared" si="9"/>
        <v>96</v>
      </c>
      <c r="H88" s="2">
        <f t="shared" si="9"/>
        <v>98.000000000000014</v>
      </c>
      <c r="I88" s="2">
        <f t="shared" si="9"/>
        <v>100</v>
      </c>
      <c r="J88" s="12"/>
      <c r="K88" s="5"/>
    </row>
    <row r="89" spans="1:11" x14ac:dyDescent="0.25">
      <c r="A89" s="9"/>
      <c r="B89" s="3" t="s">
        <v>4</v>
      </c>
      <c r="C89" s="4">
        <f>STDEV(C83:C87)/SQRT(COUNT(C83:C87))*100</f>
        <v>2.4494897427831783</v>
      </c>
      <c r="D89" s="4">
        <f t="shared" ref="D89:I89" si="10">STDEV(D83:D87)/SQRT(COUNT(D83:D87))*100</f>
        <v>5.4772255750516603</v>
      </c>
      <c r="E89" s="4">
        <f t="shared" si="10"/>
        <v>8.1240384046359502</v>
      </c>
      <c r="F89" s="4">
        <f t="shared" si="10"/>
        <v>4.4721359549995778</v>
      </c>
      <c r="G89" s="4">
        <f t="shared" si="10"/>
        <v>2.4494897427831774</v>
      </c>
      <c r="H89" s="4">
        <f t="shared" si="10"/>
        <v>1.9999999999999993</v>
      </c>
      <c r="I89" s="4">
        <f t="shared" si="10"/>
        <v>0</v>
      </c>
      <c r="J89" s="12"/>
      <c r="K89" s="5"/>
    </row>
    <row r="90" spans="1:11" x14ac:dyDescent="0.25">
      <c r="A90" s="9"/>
      <c r="B90" s="3" t="s">
        <v>5</v>
      </c>
      <c r="C90" s="2">
        <v>5</v>
      </c>
      <c r="D90" s="2">
        <v>5</v>
      </c>
      <c r="E90" s="2">
        <v>5</v>
      </c>
      <c r="F90" s="2">
        <v>5</v>
      </c>
      <c r="G90" s="2">
        <v>5</v>
      </c>
      <c r="H90" s="2">
        <v>5</v>
      </c>
      <c r="I90" s="2">
        <v>5</v>
      </c>
      <c r="J90" s="12"/>
      <c r="K90" s="5"/>
    </row>
    <row r="91" spans="1:11" x14ac:dyDescent="0.25">
      <c r="A91" s="9"/>
      <c r="B91" s="3"/>
      <c r="C91" s="3"/>
      <c r="D91" s="3"/>
      <c r="E91" s="3"/>
      <c r="F91" s="3"/>
      <c r="G91" s="3"/>
      <c r="H91" s="3"/>
      <c r="I91" s="3"/>
      <c r="J91" s="12"/>
      <c r="K91" s="5"/>
    </row>
    <row r="92" spans="1:11" x14ac:dyDescent="0.25">
      <c r="A92" s="9"/>
      <c r="B92" s="3"/>
      <c r="C92" s="3"/>
      <c r="D92" s="3"/>
      <c r="E92" s="3"/>
      <c r="F92" s="3"/>
      <c r="G92" s="3"/>
      <c r="H92" s="3"/>
      <c r="I92" s="3"/>
      <c r="J92" s="12"/>
      <c r="K92" s="5"/>
    </row>
    <row r="93" spans="1:11" x14ac:dyDescent="0.25">
      <c r="A93" s="9"/>
      <c r="B93" s="3"/>
      <c r="C93" s="3"/>
      <c r="D93" s="3"/>
      <c r="E93" s="3"/>
      <c r="F93" s="3"/>
      <c r="G93" s="3"/>
      <c r="H93" s="3"/>
      <c r="I93" s="3"/>
      <c r="J93" s="12"/>
      <c r="K93" s="5"/>
    </row>
    <row r="94" spans="1:11" x14ac:dyDescent="0.25">
      <c r="A94" s="9"/>
      <c r="B94" s="3"/>
      <c r="C94" s="3">
        <v>1</v>
      </c>
      <c r="D94" s="3">
        <v>2</v>
      </c>
      <c r="E94" s="3">
        <v>3</v>
      </c>
      <c r="F94" s="3">
        <v>4</v>
      </c>
      <c r="G94" s="3">
        <v>5</v>
      </c>
      <c r="H94" s="3"/>
      <c r="I94" s="3"/>
      <c r="J94" s="12"/>
      <c r="K94" s="5"/>
    </row>
    <row r="95" spans="1:11" x14ac:dyDescent="0.25">
      <c r="A95" s="9"/>
      <c r="B95" s="3" t="s">
        <v>6</v>
      </c>
      <c r="C95" s="3">
        <v>-1.4331076436141266</v>
      </c>
      <c r="D95" s="3">
        <v>-1.1534154576231188</v>
      </c>
      <c r="E95" s="3">
        <v>-1.1954909838422891</v>
      </c>
      <c r="F95" s="3">
        <v>-1.1834098496696921</v>
      </c>
      <c r="G95" s="3">
        <v>-1.1892400722126093</v>
      </c>
      <c r="H95" s="3"/>
      <c r="I95" s="3"/>
      <c r="J95" s="12"/>
      <c r="K95" s="5"/>
    </row>
    <row r="96" spans="1:11" x14ac:dyDescent="0.25">
      <c r="A96" s="9"/>
      <c r="B96" s="3" t="s">
        <v>7</v>
      </c>
      <c r="C96" s="3">
        <v>-0.2999670191112454</v>
      </c>
      <c r="D96" s="3">
        <v>-0.32205409181676958</v>
      </c>
      <c r="E96" s="3">
        <v>-0.1475783615744683</v>
      </c>
      <c r="F96" s="3">
        <v>-0.21881763868975518</v>
      </c>
      <c r="G96" s="3">
        <v>-0.1924638370552865</v>
      </c>
      <c r="H96" s="3"/>
      <c r="I96" s="3"/>
      <c r="J96" s="12"/>
      <c r="K96" s="5"/>
    </row>
    <row r="97" spans="1:11" x14ac:dyDescent="0.25">
      <c r="A97" s="9"/>
      <c r="B97" s="3" t="s">
        <v>8</v>
      </c>
      <c r="C97" s="3">
        <v>1.0199083382875667</v>
      </c>
      <c r="D97" s="3">
        <v>0.93617443423438584</v>
      </c>
      <c r="E97" s="3">
        <v>1.0034568314941712</v>
      </c>
      <c r="F97" s="3">
        <v>1.0014754440841165</v>
      </c>
      <c r="G97" s="3">
        <v>1.0294316771593592</v>
      </c>
      <c r="H97" s="3"/>
      <c r="I97" s="3"/>
      <c r="J97" s="12"/>
      <c r="K97" s="5"/>
    </row>
    <row r="98" spans="1:11" x14ac:dyDescent="0.25">
      <c r="A98" s="9"/>
      <c r="B98" s="3"/>
      <c r="C98" s="17"/>
      <c r="D98" s="17"/>
      <c r="E98" s="17"/>
      <c r="F98" s="17"/>
      <c r="G98" s="17"/>
      <c r="H98" s="3"/>
      <c r="I98" s="3"/>
      <c r="J98" s="12"/>
      <c r="K98" s="5"/>
    </row>
    <row r="99" spans="1:11" x14ac:dyDescent="0.25">
      <c r="A99" s="9"/>
      <c r="B99" s="3" t="s">
        <v>9</v>
      </c>
      <c r="C99" s="3">
        <v>3.3801983370123141</v>
      </c>
      <c r="D99" s="3">
        <v>3.019494444353477</v>
      </c>
      <c r="E99" s="3">
        <v>5.8600343862601081</v>
      </c>
      <c r="F99" s="3">
        <v>3.9238181038718918</v>
      </c>
      <c r="G99" s="3">
        <v>4.2047673773559824</v>
      </c>
      <c r="H99" s="3"/>
      <c r="I99" s="3"/>
      <c r="J99" s="12"/>
      <c r="K99" s="5"/>
    </row>
    <row r="100" spans="1:11" ht="14.4" thickBot="1" x14ac:dyDescent="0.3">
      <c r="A100" s="13"/>
      <c r="B100" s="14"/>
      <c r="C100" s="14"/>
      <c r="D100" s="14"/>
      <c r="E100" s="14"/>
      <c r="F100" s="14"/>
      <c r="G100" s="14"/>
      <c r="H100" s="14"/>
      <c r="I100" s="14"/>
      <c r="J100" s="15"/>
      <c r="K100" s="5"/>
    </row>
    <row r="101" spans="1:11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8"/>
      <c r="K101" s="5"/>
    </row>
    <row r="102" spans="1:11" x14ac:dyDescent="0.25">
      <c r="A102" s="9" t="s">
        <v>18</v>
      </c>
      <c r="B102" s="10"/>
      <c r="C102" s="10"/>
      <c r="D102" s="10"/>
      <c r="E102" s="10"/>
      <c r="F102" s="10"/>
      <c r="G102" s="10"/>
      <c r="H102" s="10"/>
      <c r="I102" s="10"/>
      <c r="J102" s="12"/>
      <c r="K102" s="5"/>
    </row>
    <row r="103" spans="1:11" x14ac:dyDescent="0.25">
      <c r="A103" s="9" t="s">
        <v>19</v>
      </c>
      <c r="B103" s="25"/>
      <c r="C103" s="30">
        <v>0.01</v>
      </c>
      <c r="D103" s="29">
        <v>0.03</v>
      </c>
      <c r="E103" s="29">
        <v>0.05</v>
      </c>
      <c r="F103" s="29">
        <v>0.1</v>
      </c>
      <c r="G103" s="29">
        <v>0.2</v>
      </c>
      <c r="H103" s="29">
        <v>0.3</v>
      </c>
      <c r="I103" s="29">
        <v>0.4</v>
      </c>
      <c r="J103" s="12"/>
      <c r="K103" s="5"/>
    </row>
    <row r="104" spans="1:11" x14ac:dyDescent="0.25">
      <c r="A104" s="9"/>
      <c r="B104" s="25">
        <v>1</v>
      </c>
      <c r="C104" s="25">
        <v>0</v>
      </c>
      <c r="D104" s="25">
        <v>0</v>
      </c>
      <c r="E104" s="25">
        <v>0.2</v>
      </c>
      <c r="F104" s="25">
        <v>0.4</v>
      </c>
      <c r="G104" s="25">
        <v>0.6</v>
      </c>
      <c r="H104" s="25">
        <v>0.8</v>
      </c>
      <c r="I104" s="25">
        <v>0.9</v>
      </c>
      <c r="J104" s="12"/>
      <c r="K104" s="5"/>
    </row>
    <row r="105" spans="1:11" x14ac:dyDescent="0.25">
      <c r="A105" s="9"/>
      <c r="B105" s="25">
        <v>2</v>
      </c>
      <c r="C105" s="25">
        <v>0</v>
      </c>
      <c r="D105" s="25">
        <v>0</v>
      </c>
      <c r="E105" s="25">
        <v>0.2</v>
      </c>
      <c r="F105" s="25">
        <v>0.5</v>
      </c>
      <c r="G105" s="25">
        <v>0.7</v>
      </c>
      <c r="H105" s="25">
        <v>0.9</v>
      </c>
      <c r="I105" s="25">
        <v>1</v>
      </c>
      <c r="J105" s="12"/>
      <c r="K105" s="5"/>
    </row>
    <row r="106" spans="1:11" x14ac:dyDescent="0.25">
      <c r="A106" s="9"/>
      <c r="B106" s="25">
        <v>3</v>
      </c>
      <c r="C106" s="25">
        <v>0.1</v>
      </c>
      <c r="D106" s="25">
        <v>0.2</v>
      </c>
      <c r="E106" s="25">
        <v>0.2</v>
      </c>
      <c r="F106" s="25">
        <v>0.3</v>
      </c>
      <c r="G106" s="25">
        <v>0.5</v>
      </c>
      <c r="H106" s="25">
        <v>0.9</v>
      </c>
      <c r="I106" s="25">
        <v>0.9</v>
      </c>
      <c r="J106" s="12"/>
      <c r="K106" s="5"/>
    </row>
    <row r="107" spans="1:11" x14ac:dyDescent="0.25">
      <c r="A107" s="9"/>
      <c r="B107" s="25">
        <v>4</v>
      </c>
      <c r="C107" s="25">
        <v>0</v>
      </c>
      <c r="D107" s="25">
        <v>0.1</v>
      </c>
      <c r="E107" s="25">
        <v>0.1</v>
      </c>
      <c r="F107" s="25">
        <v>0.4</v>
      </c>
      <c r="G107" s="25">
        <v>0.7</v>
      </c>
      <c r="H107" s="25">
        <v>0.7</v>
      </c>
      <c r="I107" s="25">
        <v>0.9</v>
      </c>
      <c r="J107" s="12"/>
      <c r="K107" s="5"/>
    </row>
    <row r="108" spans="1:11" x14ac:dyDescent="0.25">
      <c r="A108" s="9"/>
      <c r="B108" s="25">
        <v>5</v>
      </c>
      <c r="C108" s="25">
        <v>0</v>
      </c>
      <c r="D108" s="25">
        <v>0</v>
      </c>
      <c r="E108" s="25">
        <v>0</v>
      </c>
      <c r="F108" s="25">
        <v>0.2</v>
      </c>
      <c r="G108" s="25">
        <v>0.5</v>
      </c>
      <c r="H108" s="25">
        <v>0.9</v>
      </c>
      <c r="I108" s="25">
        <v>1</v>
      </c>
      <c r="J108" s="12"/>
      <c r="K108" s="5"/>
    </row>
    <row r="109" spans="1:11" x14ac:dyDescent="0.25">
      <c r="A109" s="9"/>
      <c r="B109" s="25" t="s">
        <v>3</v>
      </c>
      <c r="C109" s="2">
        <f>AVERAGE(C104:C108)*100</f>
        <v>2</v>
      </c>
      <c r="D109" s="2">
        <f t="shared" ref="D109:I109" si="11">AVERAGE(D104:D108)*100</f>
        <v>6.0000000000000009</v>
      </c>
      <c r="E109" s="2">
        <f t="shared" si="11"/>
        <v>14.000000000000002</v>
      </c>
      <c r="F109" s="2">
        <f t="shared" si="11"/>
        <v>36</v>
      </c>
      <c r="G109" s="2">
        <f t="shared" si="11"/>
        <v>60</v>
      </c>
      <c r="H109" s="2">
        <f t="shared" si="11"/>
        <v>84.000000000000014</v>
      </c>
      <c r="I109" s="2">
        <f t="shared" si="11"/>
        <v>93.999999999999986</v>
      </c>
      <c r="J109" s="12"/>
      <c r="K109" s="5"/>
    </row>
    <row r="110" spans="1:11" x14ac:dyDescent="0.25">
      <c r="A110" s="9"/>
      <c r="B110" s="25" t="s">
        <v>4</v>
      </c>
      <c r="C110" s="4">
        <f>STDEV(C104:C108)/SQRT(COUNT(C104:C108))*100</f>
        <v>2.0000000000000004</v>
      </c>
      <c r="D110" s="4">
        <f t="shared" ref="D110:I110" si="12">STDEV(D104:D108)/SQRT(COUNT(D104:D108))*100</f>
        <v>4</v>
      </c>
      <c r="E110" s="4">
        <f t="shared" si="12"/>
        <v>4.0000000000000009</v>
      </c>
      <c r="F110" s="4">
        <f t="shared" si="12"/>
        <v>5.0990195135927872</v>
      </c>
      <c r="G110" s="4">
        <f t="shared" si="12"/>
        <v>4.472135954999569</v>
      </c>
      <c r="H110" s="4">
        <f t="shared" si="12"/>
        <v>4.0000000000000009</v>
      </c>
      <c r="I110" s="4">
        <f t="shared" si="12"/>
        <v>2.4494897427831774</v>
      </c>
      <c r="J110" s="12"/>
      <c r="K110" s="5"/>
    </row>
    <row r="111" spans="1:11" x14ac:dyDescent="0.25">
      <c r="A111" s="9"/>
      <c r="B111" s="25" t="s">
        <v>5</v>
      </c>
      <c r="C111" s="2">
        <v>5</v>
      </c>
      <c r="D111" s="2">
        <v>5</v>
      </c>
      <c r="E111" s="2">
        <v>5</v>
      </c>
      <c r="F111" s="2">
        <v>5</v>
      </c>
      <c r="G111" s="2">
        <v>5</v>
      </c>
      <c r="H111" s="2">
        <v>5</v>
      </c>
      <c r="I111" s="2">
        <v>5</v>
      </c>
      <c r="J111" s="12"/>
      <c r="K111" s="5"/>
    </row>
    <row r="112" spans="1:11" x14ac:dyDescent="0.25">
      <c r="A112" s="9"/>
      <c r="B112" s="25"/>
      <c r="C112" s="25"/>
      <c r="D112" s="25"/>
      <c r="E112" s="25"/>
      <c r="F112" s="25"/>
      <c r="G112" s="25"/>
      <c r="H112" s="25"/>
      <c r="I112" s="25"/>
      <c r="J112" s="12"/>
      <c r="K112" s="5"/>
    </row>
    <row r="113" spans="1:11" x14ac:dyDescent="0.25">
      <c r="A113" s="9"/>
      <c r="B113" s="25"/>
      <c r="C113" s="25">
        <v>1</v>
      </c>
      <c r="D113" s="25">
        <v>2</v>
      </c>
      <c r="E113" s="25">
        <v>3</v>
      </c>
      <c r="F113" s="25">
        <v>4</v>
      </c>
      <c r="G113" s="25">
        <v>5</v>
      </c>
      <c r="H113" s="25"/>
      <c r="I113" s="25"/>
      <c r="J113" s="12"/>
      <c r="K113" s="5"/>
    </row>
    <row r="114" spans="1:11" x14ac:dyDescent="0.25">
      <c r="A114" s="9"/>
      <c r="B114" s="25" t="s">
        <v>6</v>
      </c>
      <c r="C114" s="25">
        <v>-1.1276615865837383</v>
      </c>
      <c r="D114" s="25">
        <v>-1.2175236600455197</v>
      </c>
      <c r="E114" s="25">
        <v>-2.3056376576770399</v>
      </c>
      <c r="F114" s="25">
        <v>-1.0595030031407322</v>
      </c>
      <c r="G114" s="25">
        <v>-3.807681737239665</v>
      </c>
      <c r="H114" s="25"/>
      <c r="I114" s="25"/>
      <c r="J114" s="12"/>
      <c r="K114" s="5"/>
    </row>
    <row r="115" spans="1:11" x14ac:dyDescent="0.25">
      <c r="A115" s="22"/>
      <c r="B115" s="25" t="s">
        <v>7</v>
      </c>
      <c r="C115" s="25">
        <v>-5.0519870076508502E-2</v>
      </c>
      <c r="D115" s="25">
        <v>-6.0602611413149751E-2</v>
      </c>
      <c r="E115" s="25">
        <v>-1.2014895142187858E-2</v>
      </c>
      <c r="F115" s="25">
        <v>-5.6586358276305725E-2</v>
      </c>
      <c r="G115" s="25">
        <v>-8.9976907326585389E-3</v>
      </c>
      <c r="H115" s="25"/>
      <c r="I115" s="25"/>
      <c r="J115" s="21"/>
      <c r="K115" s="5"/>
    </row>
    <row r="116" spans="1:11" x14ac:dyDescent="0.25">
      <c r="A116" s="22"/>
      <c r="B116" s="25" t="s">
        <v>8</v>
      </c>
      <c r="C116" s="25">
        <v>1.0436121489138663</v>
      </c>
      <c r="D116" s="25">
        <v>1.0988956045395177</v>
      </c>
      <c r="E116" s="25">
        <v>2.3806786609150818</v>
      </c>
      <c r="F116" s="25">
        <v>0.9773183741696253</v>
      </c>
      <c r="G116" s="25">
        <v>3.7063330789286701</v>
      </c>
      <c r="H116" s="25"/>
      <c r="I116" s="25"/>
      <c r="J116" s="21"/>
    </row>
    <row r="117" spans="1:11" x14ac:dyDescent="0.25">
      <c r="A117" s="22"/>
      <c r="B117" s="25"/>
      <c r="C117" s="26"/>
      <c r="D117" s="26"/>
      <c r="E117" s="26"/>
      <c r="F117" s="26"/>
      <c r="G117" s="26"/>
      <c r="H117" s="25"/>
      <c r="I117" s="25"/>
      <c r="J117" s="21"/>
    </row>
    <row r="118" spans="1:11" x14ac:dyDescent="0.25">
      <c r="A118" s="22"/>
      <c r="B118" s="25" t="s">
        <v>9</v>
      </c>
      <c r="C118" s="25">
        <v>14.443135800309236</v>
      </c>
      <c r="D118" s="25">
        <v>11.707201579360925</v>
      </c>
      <c r="E118" s="25">
        <v>16.95600130546967</v>
      </c>
      <c r="F118" s="25">
        <v>14.091231829555397</v>
      </c>
      <c r="G118" s="25">
        <v>19.10407903318205</v>
      </c>
      <c r="H118" s="25"/>
      <c r="I118" s="25"/>
      <c r="J118" s="21"/>
    </row>
    <row r="119" spans="1:11" x14ac:dyDescent="0.25">
      <c r="A119" s="22"/>
      <c r="B119" s="3"/>
      <c r="C119" s="17"/>
      <c r="D119" s="17"/>
      <c r="E119" s="17"/>
      <c r="F119" s="17"/>
      <c r="G119" s="17"/>
      <c r="H119" s="3"/>
      <c r="I119" s="3"/>
      <c r="J119" s="21"/>
    </row>
    <row r="120" spans="1:11" x14ac:dyDescent="0.25">
      <c r="A120" s="22"/>
      <c r="B120" s="3"/>
      <c r="C120" s="3"/>
      <c r="D120" s="3"/>
      <c r="E120" s="3"/>
      <c r="F120" s="3"/>
      <c r="G120" s="3"/>
      <c r="H120" s="3"/>
      <c r="I120" s="3"/>
      <c r="J120" s="21"/>
    </row>
    <row r="121" spans="1:11" ht="14.4" thickBot="1" x14ac:dyDescent="0.3">
      <c r="A121" s="38"/>
      <c r="B121" s="23"/>
      <c r="C121" s="23"/>
      <c r="D121" s="23"/>
      <c r="E121" s="23"/>
      <c r="F121" s="23"/>
      <c r="G121" s="23"/>
      <c r="H121" s="23"/>
      <c r="I121" s="23"/>
      <c r="J121" s="39"/>
    </row>
  </sheetData>
  <mergeCells count="2">
    <mergeCell ref="A1:V1"/>
    <mergeCell ref="A2:J2"/>
  </mergeCells>
  <phoneticPr fontId="18" type="noConversion"/>
  <conditionalFormatting sqref="C98:G98">
    <cfRule type="colorScale" priority="5">
      <colorScale>
        <cfvo type="min"/>
        <cfvo type="max"/>
        <color theme="2"/>
        <color theme="5"/>
      </colorScale>
    </cfRule>
  </conditionalFormatting>
  <conditionalFormatting sqref="C119:G119">
    <cfRule type="colorScale" priority="4">
      <colorScale>
        <cfvo type="min"/>
        <cfvo type="max"/>
        <color theme="2"/>
        <color theme="5"/>
      </colorScale>
    </cfRule>
  </conditionalFormatting>
  <conditionalFormatting sqref="G36">
    <cfRule type="colorScale" priority="3">
      <colorScale>
        <cfvo type="min"/>
        <cfvo type="max"/>
        <color theme="2"/>
        <color theme="5"/>
      </colorScale>
    </cfRule>
  </conditionalFormatting>
  <conditionalFormatting sqref="D77:G77">
    <cfRule type="colorScale" priority="2">
      <colorScale>
        <cfvo type="min"/>
        <cfvo type="max"/>
        <color theme="2"/>
        <color theme="5"/>
      </colorScale>
    </cfRule>
  </conditionalFormatting>
  <conditionalFormatting sqref="C117:G117">
    <cfRule type="colorScale" priority="1">
      <colorScale>
        <cfvo type="min"/>
        <cfvo type="max"/>
        <color theme="2"/>
        <color theme="5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EF9E61-0F4D-4EFA-8606-8A6D832747D7}">
  <dimension ref="A1:V121"/>
  <sheetViews>
    <sheetView workbookViewId="0">
      <selection activeCell="K5" sqref="K5"/>
    </sheetView>
  </sheetViews>
  <sheetFormatPr defaultRowHeight="13.8" x14ac:dyDescent="0.25"/>
  <sheetData>
    <row r="1" spans="1:22" ht="14.4" thickBot="1" x14ac:dyDescent="0.3">
      <c r="A1" s="40" t="s">
        <v>22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1:22" x14ac:dyDescent="0.25">
      <c r="A2" s="41" t="s">
        <v>14</v>
      </c>
      <c r="B2" s="42"/>
      <c r="C2" s="42"/>
      <c r="D2" s="42"/>
      <c r="E2" s="42"/>
      <c r="F2" s="42"/>
      <c r="G2" s="42"/>
      <c r="H2" s="42"/>
      <c r="I2" s="42"/>
      <c r="J2" s="43"/>
    </row>
    <row r="3" spans="1:22" x14ac:dyDescent="0.25">
      <c r="A3" s="32" t="s">
        <v>20</v>
      </c>
      <c r="B3" s="3"/>
      <c r="C3" s="3"/>
      <c r="D3" s="3"/>
      <c r="E3" s="3"/>
      <c r="F3" s="3"/>
      <c r="G3" s="3"/>
      <c r="H3" s="3"/>
      <c r="I3" s="10"/>
      <c r="J3" s="12"/>
      <c r="K3" s="5"/>
    </row>
    <row r="4" spans="1:22" x14ac:dyDescent="0.25">
      <c r="A4" s="22" t="s">
        <v>16</v>
      </c>
      <c r="B4" s="25"/>
      <c r="C4" s="30">
        <v>0.01</v>
      </c>
      <c r="D4" s="29">
        <v>0.03</v>
      </c>
      <c r="E4" s="29">
        <v>0.05</v>
      </c>
      <c r="F4" s="29">
        <v>0.1</v>
      </c>
      <c r="G4" s="29">
        <v>0.2</v>
      </c>
      <c r="H4" s="29">
        <v>0.3</v>
      </c>
      <c r="I4" s="29">
        <v>0.4</v>
      </c>
      <c r="J4" s="12"/>
      <c r="K4" s="5"/>
    </row>
    <row r="5" spans="1:22" x14ac:dyDescent="0.25">
      <c r="A5" s="22"/>
      <c r="B5" s="25">
        <v>1</v>
      </c>
      <c r="C5" s="25">
        <v>0.25</v>
      </c>
      <c r="D5" s="25">
        <v>0.375</v>
      </c>
      <c r="E5" s="25">
        <v>0.5</v>
      </c>
      <c r="F5" s="25">
        <v>0.875</v>
      </c>
      <c r="G5" s="25">
        <v>1</v>
      </c>
      <c r="H5" s="25">
        <v>1</v>
      </c>
      <c r="I5" s="25">
        <v>1</v>
      </c>
      <c r="J5" s="12"/>
      <c r="K5" s="5"/>
    </row>
    <row r="6" spans="1:22" x14ac:dyDescent="0.25">
      <c r="A6" s="22"/>
      <c r="B6" s="25">
        <v>2</v>
      </c>
      <c r="C6" s="25">
        <v>7.6923076923076927E-2</v>
      </c>
      <c r="D6" s="25">
        <v>0.23076923076923078</v>
      </c>
      <c r="E6" s="25">
        <v>0.46153846153846156</v>
      </c>
      <c r="F6" s="25">
        <v>0.76923076923076927</v>
      </c>
      <c r="G6" s="25">
        <v>0.84615384615384615</v>
      </c>
      <c r="H6" s="25">
        <v>1</v>
      </c>
      <c r="I6" s="25">
        <v>1</v>
      </c>
      <c r="J6" s="12"/>
      <c r="K6" s="5"/>
    </row>
    <row r="7" spans="1:22" x14ac:dyDescent="0.25">
      <c r="A7" s="22"/>
      <c r="B7" s="25">
        <v>3</v>
      </c>
      <c r="C7" s="25">
        <v>9.0909090909090912E-2</v>
      </c>
      <c r="D7" s="25">
        <v>9.0909090909090912E-2</v>
      </c>
      <c r="E7" s="25">
        <v>0.36363636363636365</v>
      </c>
      <c r="F7" s="25">
        <v>0.90909090909090906</v>
      </c>
      <c r="G7" s="25">
        <v>1</v>
      </c>
      <c r="H7" s="25">
        <v>1</v>
      </c>
      <c r="I7" s="25">
        <v>1</v>
      </c>
      <c r="J7" s="12"/>
      <c r="K7" s="5"/>
    </row>
    <row r="8" spans="1:22" x14ac:dyDescent="0.25">
      <c r="A8" s="22"/>
      <c r="B8" s="25">
        <v>4</v>
      </c>
      <c r="C8" s="25">
        <v>0.16666666666666666</v>
      </c>
      <c r="D8" s="25">
        <v>0.33333333333333331</v>
      </c>
      <c r="E8" s="25">
        <v>0.33333333333333331</v>
      </c>
      <c r="F8" s="25">
        <v>0.66666666666666663</v>
      </c>
      <c r="G8" s="25">
        <v>1</v>
      </c>
      <c r="H8" s="25">
        <v>1</v>
      </c>
      <c r="I8" s="25">
        <v>1</v>
      </c>
      <c r="J8" s="12"/>
      <c r="K8" s="5"/>
    </row>
    <row r="9" spans="1:22" x14ac:dyDescent="0.25">
      <c r="A9" s="22"/>
      <c r="B9" s="25">
        <v>5</v>
      </c>
      <c r="C9" s="25"/>
      <c r="D9" s="25"/>
      <c r="E9" s="25"/>
      <c r="F9" s="25"/>
      <c r="G9" s="25"/>
      <c r="H9" s="25"/>
      <c r="I9" s="25"/>
      <c r="J9" s="12"/>
      <c r="K9" s="5"/>
    </row>
    <row r="10" spans="1:22" x14ac:dyDescent="0.25">
      <c r="A10" s="22"/>
      <c r="B10" s="25" t="s">
        <v>3</v>
      </c>
      <c r="C10" s="25">
        <v>0.14612470862470861</v>
      </c>
      <c r="D10" s="25">
        <v>0.25750291375291379</v>
      </c>
      <c r="E10" s="25">
        <v>0.41462703962703962</v>
      </c>
      <c r="F10" s="25">
        <v>0.80499708624708621</v>
      </c>
      <c r="G10" s="25">
        <v>0.96153846153846156</v>
      </c>
      <c r="H10" s="25">
        <v>1</v>
      </c>
      <c r="I10" s="25">
        <v>1</v>
      </c>
      <c r="J10" s="12"/>
      <c r="K10" s="5"/>
    </row>
    <row r="11" spans="1:22" x14ac:dyDescent="0.25">
      <c r="A11" s="22"/>
      <c r="B11" s="25" t="s">
        <v>4</v>
      </c>
      <c r="C11" s="25">
        <v>3.9843107380056732E-2</v>
      </c>
      <c r="D11" s="25">
        <v>6.3261368824036074E-2</v>
      </c>
      <c r="E11" s="25">
        <v>3.9473556116244896E-2</v>
      </c>
      <c r="F11" s="25">
        <v>5.4886599990605862E-2</v>
      </c>
      <c r="G11" s="25">
        <v>3.8461538461538464E-2</v>
      </c>
      <c r="H11" s="25">
        <v>0</v>
      </c>
      <c r="I11" s="25">
        <v>0</v>
      </c>
      <c r="J11" s="12"/>
      <c r="K11" s="5"/>
    </row>
    <row r="12" spans="1:22" x14ac:dyDescent="0.25">
      <c r="A12" s="22"/>
      <c r="B12" s="25" t="s">
        <v>5</v>
      </c>
      <c r="C12" s="25">
        <v>4</v>
      </c>
      <c r="D12" s="25">
        <v>4</v>
      </c>
      <c r="E12" s="25">
        <v>4</v>
      </c>
      <c r="F12" s="25">
        <v>4</v>
      </c>
      <c r="G12" s="25">
        <v>4</v>
      </c>
      <c r="H12" s="25">
        <v>4</v>
      </c>
      <c r="I12" s="25">
        <v>4</v>
      </c>
      <c r="J12" s="12"/>
      <c r="K12" s="5"/>
    </row>
    <row r="13" spans="1:22" x14ac:dyDescent="0.25">
      <c r="A13" s="22"/>
      <c r="B13" s="25"/>
      <c r="C13" s="25"/>
      <c r="D13" s="25"/>
      <c r="E13" s="25"/>
      <c r="F13" s="25"/>
      <c r="G13" s="25"/>
      <c r="H13" s="25"/>
      <c r="I13" s="25"/>
      <c r="J13" s="12"/>
      <c r="K13" s="5"/>
    </row>
    <row r="14" spans="1:22" x14ac:dyDescent="0.25">
      <c r="A14" s="22"/>
      <c r="B14" s="25"/>
      <c r="C14" s="25">
        <v>1</v>
      </c>
      <c r="D14" s="25">
        <v>2</v>
      </c>
      <c r="E14" s="25">
        <v>3</v>
      </c>
      <c r="F14" s="25">
        <v>4</v>
      </c>
      <c r="G14" s="25">
        <v>5</v>
      </c>
      <c r="H14" s="25"/>
      <c r="I14" s="25"/>
      <c r="J14" s="12"/>
      <c r="K14" s="5"/>
    </row>
    <row r="15" spans="1:22" x14ac:dyDescent="0.25">
      <c r="A15" s="22"/>
      <c r="B15" s="25" t="s">
        <v>6</v>
      </c>
      <c r="C15" s="25">
        <v>-0.94737000000000005</v>
      </c>
      <c r="D15" s="25">
        <v>-1.071175</v>
      </c>
      <c r="E15" s="25">
        <v>-1.231654</v>
      </c>
      <c r="F15" s="25">
        <v>-1.0176069999999999</v>
      </c>
      <c r="G15" s="25"/>
      <c r="H15" s="25"/>
      <c r="I15" s="25"/>
      <c r="J15" s="12"/>
      <c r="K15" s="5"/>
    </row>
    <row r="16" spans="1:22" x14ac:dyDescent="0.25">
      <c r="A16" s="22"/>
      <c r="B16" s="25" t="s">
        <v>7</v>
      </c>
      <c r="C16" s="25">
        <v>-0.143431</v>
      </c>
      <c r="D16" s="25">
        <v>-0.13644100000000001</v>
      </c>
      <c r="E16" s="25">
        <v>-0.143433</v>
      </c>
      <c r="F16" s="25">
        <v>-9.4631999999999994E-2</v>
      </c>
      <c r="G16" s="25"/>
      <c r="H16" s="25"/>
      <c r="I16" s="25"/>
      <c r="J16" s="12"/>
      <c r="K16" s="5"/>
    </row>
    <row r="17" spans="1:11" x14ac:dyDescent="0.25">
      <c r="A17" s="22"/>
      <c r="B17" s="25" t="s">
        <v>8</v>
      </c>
      <c r="C17" s="25">
        <v>1.0278179999999999</v>
      </c>
      <c r="D17" s="25">
        <v>0.99116000000000004</v>
      </c>
      <c r="E17" s="25">
        <v>1.043976</v>
      </c>
      <c r="F17" s="25">
        <v>1.0652539999999999</v>
      </c>
      <c r="G17" s="25"/>
      <c r="H17" s="25"/>
      <c r="I17" s="25"/>
      <c r="J17" s="12"/>
      <c r="K17" s="5"/>
    </row>
    <row r="18" spans="1:11" x14ac:dyDescent="0.25">
      <c r="A18" s="22"/>
      <c r="B18" s="25"/>
      <c r="C18" s="25"/>
      <c r="D18" s="25"/>
      <c r="E18" s="25"/>
      <c r="F18" s="25"/>
      <c r="G18" s="25"/>
      <c r="H18" s="25"/>
      <c r="I18" s="25"/>
      <c r="J18" s="12"/>
      <c r="K18" s="5"/>
    </row>
    <row r="19" spans="1:11" x14ac:dyDescent="0.25">
      <c r="A19" s="22"/>
      <c r="B19" s="25" t="s">
        <v>9</v>
      </c>
      <c r="C19" s="25">
        <v>4.0781853090491635</v>
      </c>
      <c r="D19" s="25">
        <v>5.714862215170915</v>
      </c>
      <c r="E19" s="25">
        <v>5.6974903422353558</v>
      </c>
      <c r="F19" s="25">
        <v>6.2128443216370615</v>
      </c>
      <c r="G19" s="25"/>
      <c r="H19" s="25"/>
      <c r="I19" s="25"/>
      <c r="J19" s="12"/>
      <c r="K19" s="5"/>
    </row>
    <row r="20" spans="1:11" ht="14.4" thickBot="1" x14ac:dyDescent="0.3">
      <c r="A20" s="13"/>
      <c r="B20" s="14"/>
      <c r="C20" s="14"/>
      <c r="D20" s="14"/>
      <c r="E20" s="14"/>
      <c r="F20" s="14"/>
      <c r="G20" s="14"/>
      <c r="H20" s="14"/>
      <c r="I20" s="14"/>
      <c r="J20" s="15"/>
      <c r="K20" s="5"/>
    </row>
    <row r="21" spans="1:11" x14ac:dyDescent="0.25">
      <c r="A21" s="33"/>
      <c r="B21" s="20"/>
      <c r="C21" s="20"/>
      <c r="D21" s="20"/>
      <c r="E21" s="20"/>
      <c r="F21" s="20"/>
      <c r="G21" s="20"/>
      <c r="H21" s="7"/>
      <c r="I21" s="7"/>
      <c r="J21" s="8"/>
      <c r="K21" s="5"/>
    </row>
    <row r="22" spans="1:11" x14ac:dyDescent="0.25">
      <c r="A22" s="32" t="s">
        <v>20</v>
      </c>
      <c r="B22" s="5"/>
      <c r="C22" s="5"/>
      <c r="D22" s="5"/>
      <c r="E22" s="5"/>
      <c r="F22" s="5"/>
      <c r="G22" s="5"/>
      <c r="H22" s="10"/>
      <c r="I22" s="10"/>
      <c r="J22" s="12"/>
      <c r="K22" s="5"/>
    </row>
    <row r="23" spans="1:11" x14ac:dyDescent="0.25">
      <c r="A23" s="22" t="s">
        <v>19</v>
      </c>
      <c r="B23" s="25"/>
      <c r="C23" s="30">
        <v>0.01</v>
      </c>
      <c r="D23" s="29">
        <v>0.03</v>
      </c>
      <c r="E23" s="29">
        <v>0.05</v>
      </c>
      <c r="F23" s="29">
        <v>0.1</v>
      </c>
      <c r="G23" s="29">
        <v>0.2</v>
      </c>
      <c r="H23" s="29">
        <v>0.3</v>
      </c>
      <c r="I23" s="29">
        <v>0.4</v>
      </c>
      <c r="J23" s="12"/>
      <c r="K23" s="5"/>
    </row>
    <row r="24" spans="1:11" x14ac:dyDescent="0.25">
      <c r="A24" s="22"/>
      <c r="B24" s="25">
        <v>1</v>
      </c>
      <c r="C24" s="25">
        <v>6.6666666666666666E-2</v>
      </c>
      <c r="D24" s="25">
        <v>0.13333333333333333</v>
      </c>
      <c r="E24" s="25">
        <v>0.2</v>
      </c>
      <c r="F24" s="25">
        <v>0.4</v>
      </c>
      <c r="G24" s="25">
        <v>0.53333333333333333</v>
      </c>
      <c r="H24" s="25">
        <v>0.53333333333333333</v>
      </c>
      <c r="I24" s="25">
        <v>0.53333333333333333</v>
      </c>
      <c r="J24" s="12"/>
      <c r="K24" s="5"/>
    </row>
    <row r="25" spans="1:11" x14ac:dyDescent="0.25">
      <c r="A25" s="22"/>
      <c r="B25" s="25">
        <v>2</v>
      </c>
      <c r="C25" s="25">
        <v>0</v>
      </c>
      <c r="D25" s="25">
        <v>0.2</v>
      </c>
      <c r="E25" s="25">
        <v>0.33333333333333331</v>
      </c>
      <c r="F25" s="25">
        <v>0.4</v>
      </c>
      <c r="G25" s="25">
        <v>0.46666666666666667</v>
      </c>
      <c r="H25" s="25">
        <v>0.53333333333333333</v>
      </c>
      <c r="I25" s="25">
        <v>0.53333333333333333</v>
      </c>
      <c r="J25" s="12"/>
      <c r="K25" s="5"/>
    </row>
    <row r="26" spans="1:11" x14ac:dyDescent="0.25">
      <c r="A26" s="22"/>
      <c r="B26" s="25">
        <v>3</v>
      </c>
      <c r="C26" s="25">
        <v>0</v>
      </c>
      <c r="D26" s="25">
        <v>0</v>
      </c>
      <c r="E26" s="25">
        <v>0</v>
      </c>
      <c r="F26" s="25">
        <v>8.3333333333333329E-2</v>
      </c>
      <c r="G26" s="25">
        <v>0.5</v>
      </c>
      <c r="H26" s="25">
        <v>0.5</v>
      </c>
      <c r="I26" s="25">
        <v>0.66666666666666663</v>
      </c>
      <c r="J26" s="12"/>
      <c r="K26" s="5"/>
    </row>
    <row r="27" spans="1:11" x14ac:dyDescent="0.25">
      <c r="A27" s="22"/>
      <c r="B27" s="25">
        <v>4</v>
      </c>
      <c r="C27" s="25">
        <v>0</v>
      </c>
      <c r="D27" s="25">
        <v>0</v>
      </c>
      <c r="E27" s="25">
        <v>5.8823529411764705E-2</v>
      </c>
      <c r="F27" s="25">
        <v>0.35294117647058826</v>
      </c>
      <c r="G27" s="25">
        <v>0.58823529411764708</v>
      </c>
      <c r="H27" s="25">
        <v>0.58823529411764708</v>
      </c>
      <c r="I27" s="25">
        <v>0.76470588235294112</v>
      </c>
      <c r="J27" s="12"/>
      <c r="K27" s="5"/>
    </row>
    <row r="28" spans="1:11" x14ac:dyDescent="0.25">
      <c r="A28" s="22"/>
      <c r="B28" s="25">
        <v>5</v>
      </c>
      <c r="C28" s="25"/>
      <c r="D28" s="25"/>
      <c r="E28" s="25"/>
      <c r="F28" s="25"/>
      <c r="G28" s="25"/>
      <c r="H28" s="25"/>
      <c r="I28" s="25"/>
      <c r="J28" s="12"/>
      <c r="K28" s="5"/>
    </row>
    <row r="29" spans="1:11" x14ac:dyDescent="0.25">
      <c r="A29" s="22"/>
      <c r="B29" s="25" t="s">
        <v>3</v>
      </c>
      <c r="C29" s="25">
        <v>1.6666666666666666E-2</v>
      </c>
      <c r="D29" s="25">
        <v>8.3333333333333343E-2</v>
      </c>
      <c r="E29" s="25">
        <v>0.14803921568627451</v>
      </c>
      <c r="F29" s="25">
        <v>0.3090686274509804</v>
      </c>
      <c r="G29" s="25">
        <v>0.5220588235294118</v>
      </c>
      <c r="H29" s="25">
        <v>0.5387254901960784</v>
      </c>
      <c r="I29" s="25">
        <v>0.62450980392156863</v>
      </c>
      <c r="J29" s="12"/>
      <c r="K29" s="5"/>
    </row>
    <row r="30" spans="1:11" x14ac:dyDescent="0.25">
      <c r="A30" s="22"/>
      <c r="B30" s="25" t="s">
        <v>4</v>
      </c>
      <c r="C30" s="25">
        <v>1.6666666666666666E-2</v>
      </c>
      <c r="D30" s="25">
        <v>0.05</v>
      </c>
      <c r="E30" s="25">
        <v>7.4670878526782808E-2</v>
      </c>
      <c r="F30" s="25">
        <v>7.6058230211658501E-2</v>
      </c>
      <c r="G30" s="25">
        <v>2.5918658929175241E-2</v>
      </c>
      <c r="H30" s="25">
        <v>1.8278026394516356E-2</v>
      </c>
      <c r="I30" s="25">
        <v>5.6316397154750432E-2</v>
      </c>
      <c r="J30" s="12"/>
      <c r="K30" s="5"/>
    </row>
    <row r="31" spans="1:11" x14ac:dyDescent="0.25">
      <c r="A31" s="22"/>
      <c r="B31" s="25" t="s">
        <v>5</v>
      </c>
      <c r="C31" s="25">
        <v>4</v>
      </c>
      <c r="D31" s="25">
        <v>4</v>
      </c>
      <c r="E31" s="25">
        <v>4</v>
      </c>
      <c r="F31" s="25">
        <v>4</v>
      </c>
      <c r="G31" s="25">
        <v>4</v>
      </c>
      <c r="H31" s="25">
        <v>4</v>
      </c>
      <c r="I31" s="25">
        <v>4</v>
      </c>
      <c r="J31" s="12"/>
      <c r="K31" s="5"/>
    </row>
    <row r="32" spans="1:11" x14ac:dyDescent="0.25">
      <c r="A32" s="22"/>
      <c r="B32" s="25"/>
      <c r="C32" s="25"/>
      <c r="D32" s="25"/>
      <c r="E32" s="25"/>
      <c r="F32" s="25"/>
      <c r="G32" s="25"/>
      <c r="H32" s="25"/>
      <c r="I32" s="25"/>
      <c r="J32" s="12"/>
      <c r="K32" s="5"/>
    </row>
    <row r="33" spans="1:11" x14ac:dyDescent="0.25">
      <c r="A33" s="22"/>
      <c r="B33" s="25"/>
      <c r="C33" s="25"/>
      <c r="D33" s="25"/>
      <c r="E33" s="25"/>
      <c r="F33" s="25"/>
      <c r="G33" s="25"/>
      <c r="H33" s="25"/>
      <c r="I33" s="25"/>
      <c r="J33" s="12"/>
      <c r="K33" s="5"/>
    </row>
    <row r="34" spans="1:11" x14ac:dyDescent="0.25">
      <c r="A34" s="22"/>
      <c r="B34" s="25"/>
      <c r="C34" s="25">
        <v>1</v>
      </c>
      <c r="D34" s="25">
        <v>2</v>
      </c>
      <c r="E34" s="25">
        <v>3</v>
      </c>
      <c r="F34" s="25">
        <v>4</v>
      </c>
      <c r="G34" s="25"/>
      <c r="H34" s="25"/>
      <c r="I34" s="25"/>
      <c r="J34" s="12"/>
      <c r="K34" s="5"/>
    </row>
    <row r="35" spans="1:11" x14ac:dyDescent="0.25">
      <c r="A35" s="22"/>
      <c r="B35" s="25" t="s">
        <v>6</v>
      </c>
      <c r="C35" s="25">
        <v>-0.57990900000000001</v>
      </c>
      <c r="D35" s="25">
        <v>-0.62104499999999996</v>
      </c>
      <c r="E35" s="25">
        <v>-1.2646390000000001</v>
      </c>
      <c r="F35" s="25">
        <v>-0.933809</v>
      </c>
      <c r="G35" s="25"/>
      <c r="H35" s="25"/>
      <c r="I35" s="25"/>
      <c r="J35" s="12"/>
      <c r="K35" s="5"/>
    </row>
    <row r="36" spans="1:11" x14ac:dyDescent="0.25">
      <c r="A36" s="22"/>
      <c r="B36" s="25" t="s">
        <v>7</v>
      </c>
      <c r="C36" s="25">
        <v>-0.118074</v>
      </c>
      <c r="D36" s="25">
        <v>-0.222941</v>
      </c>
      <c r="E36" s="25">
        <v>-2.2866999999999998E-2</v>
      </c>
      <c r="F36" s="25">
        <v>-5.8952999999999998E-2</v>
      </c>
      <c r="G36" s="25"/>
      <c r="H36" s="25"/>
      <c r="I36" s="25"/>
      <c r="J36" s="12"/>
      <c r="K36" s="5"/>
    </row>
    <row r="37" spans="1:11" x14ac:dyDescent="0.25">
      <c r="A37" s="9"/>
      <c r="B37" s="25" t="s">
        <v>8</v>
      </c>
      <c r="C37" s="25">
        <v>0.55689699999999998</v>
      </c>
      <c r="D37" s="25">
        <v>0.50862099999999999</v>
      </c>
      <c r="E37" s="25">
        <v>1.1778519999999999</v>
      </c>
      <c r="F37" s="25">
        <v>0.82340800000000003</v>
      </c>
      <c r="G37" s="25"/>
      <c r="H37" s="25"/>
      <c r="I37" s="25"/>
      <c r="J37" s="12"/>
      <c r="K37" s="5"/>
    </row>
    <row r="38" spans="1:11" x14ac:dyDescent="0.25">
      <c r="A38" s="9"/>
      <c r="B38" s="25"/>
      <c r="C38" s="25"/>
      <c r="D38" s="25"/>
      <c r="E38" s="25"/>
      <c r="F38" s="25"/>
      <c r="G38" s="25"/>
      <c r="H38" s="25"/>
      <c r="I38" s="25"/>
      <c r="J38" s="12"/>
      <c r="K38" s="5"/>
    </row>
    <row r="39" spans="1:11" x14ac:dyDescent="0.25">
      <c r="A39" s="9"/>
      <c r="B39" s="25" t="s">
        <v>9</v>
      </c>
      <c r="C39" s="25">
        <v>19.662487753562989</v>
      </c>
      <c r="D39" s="25">
        <v>19.185356017280071</v>
      </c>
      <c r="E39" s="25">
        <v>27.271308431971626</v>
      </c>
      <c r="F39" s="25">
        <v>17.986484767931618</v>
      </c>
      <c r="G39" s="25"/>
      <c r="H39" s="25"/>
      <c r="I39" s="25"/>
      <c r="J39" s="12"/>
      <c r="K39" s="5"/>
    </row>
    <row r="40" spans="1:11" ht="14.4" thickBot="1" x14ac:dyDescent="0.3">
      <c r="A40" s="13"/>
      <c r="B40" s="14"/>
      <c r="C40" s="14"/>
      <c r="D40" s="14"/>
      <c r="E40" s="14"/>
      <c r="F40" s="14"/>
      <c r="G40" s="14"/>
      <c r="H40" s="14"/>
      <c r="I40" s="14"/>
      <c r="J40" s="15"/>
      <c r="K40" s="5"/>
    </row>
    <row r="41" spans="1:11" x14ac:dyDescent="0.25">
      <c r="A41" s="6"/>
      <c r="B41" s="7"/>
      <c r="C41" s="7"/>
      <c r="D41" s="7"/>
      <c r="E41" s="7"/>
      <c r="F41" s="7"/>
      <c r="G41" s="7"/>
      <c r="H41" s="7"/>
      <c r="I41" s="7"/>
      <c r="J41" s="8"/>
      <c r="K41" s="5"/>
    </row>
    <row r="42" spans="1:11" x14ac:dyDescent="0.25">
      <c r="A42" s="32" t="s">
        <v>17</v>
      </c>
      <c r="B42" s="10"/>
      <c r="C42" s="10"/>
      <c r="D42" s="10"/>
      <c r="E42" s="10"/>
      <c r="F42" s="10"/>
      <c r="G42" s="10"/>
      <c r="H42" s="10"/>
      <c r="I42" s="10"/>
      <c r="J42" s="12"/>
      <c r="K42" s="5"/>
    </row>
    <row r="43" spans="1:11" x14ac:dyDescent="0.25">
      <c r="A43" s="22" t="s">
        <v>16</v>
      </c>
      <c r="B43" s="10"/>
      <c r="C43" s="10"/>
      <c r="D43" s="10"/>
      <c r="E43" s="10"/>
      <c r="F43" s="10"/>
      <c r="G43" s="10"/>
      <c r="H43" s="10"/>
      <c r="I43" s="10"/>
      <c r="J43" s="12"/>
      <c r="K43" s="5"/>
    </row>
    <row r="44" spans="1:11" x14ac:dyDescent="0.25">
      <c r="A44" s="9"/>
      <c r="B44" s="3"/>
      <c r="C44" s="30">
        <v>0.01</v>
      </c>
      <c r="D44" s="29">
        <v>0.03</v>
      </c>
      <c r="E44" s="29">
        <v>0.05</v>
      </c>
      <c r="F44" s="29">
        <v>0.1</v>
      </c>
      <c r="G44" s="29">
        <v>0.2</v>
      </c>
      <c r="H44" s="29">
        <v>0.3</v>
      </c>
      <c r="I44" s="29">
        <v>0.4</v>
      </c>
      <c r="J44" s="12"/>
      <c r="K44" s="5"/>
    </row>
    <row r="45" spans="1:11" x14ac:dyDescent="0.25">
      <c r="A45" s="9"/>
      <c r="B45" s="3">
        <v>1</v>
      </c>
      <c r="C45" s="3">
        <v>0</v>
      </c>
      <c r="D45" s="3">
        <v>0.2857142857142857</v>
      </c>
      <c r="E45" s="3">
        <v>0.5714285714285714</v>
      </c>
      <c r="F45" s="3">
        <v>0.7142857142857143</v>
      </c>
      <c r="G45" s="3">
        <v>0.8571428571428571</v>
      </c>
      <c r="H45" s="3">
        <v>1</v>
      </c>
      <c r="I45" s="3">
        <v>1</v>
      </c>
      <c r="J45" s="12"/>
      <c r="K45" s="5"/>
    </row>
    <row r="46" spans="1:11" x14ac:dyDescent="0.25">
      <c r="A46" s="9"/>
      <c r="B46" s="3">
        <v>2</v>
      </c>
      <c r="C46" s="3">
        <v>0.13333333333333333</v>
      </c>
      <c r="D46" s="3">
        <v>0.2</v>
      </c>
      <c r="E46" s="3">
        <v>0.46666666666666667</v>
      </c>
      <c r="F46" s="3">
        <v>0.8</v>
      </c>
      <c r="G46" s="3">
        <v>1</v>
      </c>
      <c r="H46" s="3">
        <v>1</v>
      </c>
      <c r="I46" s="3">
        <v>1</v>
      </c>
      <c r="J46" s="12"/>
      <c r="K46" s="5"/>
    </row>
    <row r="47" spans="1:11" x14ac:dyDescent="0.25">
      <c r="A47" s="9"/>
      <c r="B47" s="3">
        <v>3</v>
      </c>
      <c r="C47" s="3">
        <v>0.18181818181818182</v>
      </c>
      <c r="D47" s="3">
        <v>0.36363636363636365</v>
      </c>
      <c r="E47" s="3">
        <v>0.54545454545454541</v>
      </c>
      <c r="F47" s="3">
        <v>0.90909090909090906</v>
      </c>
      <c r="G47" s="3">
        <v>1</v>
      </c>
      <c r="H47" s="3">
        <v>1</v>
      </c>
      <c r="I47" s="3">
        <v>1</v>
      </c>
      <c r="J47" s="12"/>
      <c r="K47" s="5"/>
    </row>
    <row r="48" spans="1:11" x14ac:dyDescent="0.25">
      <c r="A48" s="9"/>
      <c r="B48" s="3">
        <v>4</v>
      </c>
      <c r="C48" s="3">
        <v>0.1875</v>
      </c>
      <c r="D48" s="3">
        <v>0.25</v>
      </c>
      <c r="E48" s="3">
        <v>0.375</v>
      </c>
      <c r="F48" s="3">
        <v>0.9375</v>
      </c>
      <c r="G48" s="3">
        <v>1</v>
      </c>
      <c r="H48" s="3">
        <v>1</v>
      </c>
      <c r="I48" s="3">
        <v>1</v>
      </c>
      <c r="J48" s="12"/>
      <c r="K48" s="5"/>
    </row>
    <row r="49" spans="1:11" x14ac:dyDescent="0.25">
      <c r="A49" s="9"/>
      <c r="B49" s="2" t="s">
        <v>10</v>
      </c>
      <c r="C49" s="2">
        <f>AVERAGE(C45:C48)</f>
        <v>0.1256628787878788</v>
      </c>
      <c r="D49" s="2">
        <f t="shared" ref="D49:I49" si="0">AVERAGE(D45:D48)</f>
        <v>0.27483766233766233</v>
      </c>
      <c r="E49" s="2">
        <f t="shared" si="0"/>
        <v>0.48963744588744584</v>
      </c>
      <c r="F49" s="2">
        <f t="shared" si="0"/>
        <v>0.84021915584415585</v>
      </c>
      <c r="G49" s="2">
        <f t="shared" si="0"/>
        <v>0.9642857142857143</v>
      </c>
      <c r="H49" s="2">
        <f t="shared" si="0"/>
        <v>1</v>
      </c>
      <c r="I49" s="2">
        <f t="shared" si="0"/>
        <v>1</v>
      </c>
      <c r="J49" s="12"/>
      <c r="K49" s="5"/>
    </row>
    <row r="50" spans="1:11" x14ac:dyDescent="0.25">
      <c r="A50" s="9"/>
      <c r="B50" s="2" t="s">
        <v>11</v>
      </c>
      <c r="C50" s="4">
        <f>STDEV(C45:C48)/SQRT(COUNT(C45:C48))</f>
        <v>4.3615022828931635E-2</v>
      </c>
      <c r="D50" s="4">
        <f t="shared" ref="D50:I50" si="1">STDEV(D45:D48)/SQRT(COUNT(D45:D48))</f>
        <v>3.4425154881010361E-2</v>
      </c>
      <c r="E50" s="4">
        <f t="shared" si="1"/>
        <v>4.4229267759948419E-2</v>
      </c>
      <c r="F50" s="4">
        <f t="shared" si="1"/>
        <v>5.138392520568813E-2</v>
      </c>
      <c r="G50" s="4">
        <f t="shared" si="1"/>
        <v>3.5714285714285719E-2</v>
      </c>
      <c r="H50" s="4">
        <f t="shared" si="1"/>
        <v>0</v>
      </c>
      <c r="I50" s="4">
        <f t="shared" si="1"/>
        <v>0</v>
      </c>
      <c r="J50" s="12"/>
      <c r="K50" s="5"/>
    </row>
    <row r="51" spans="1:11" x14ac:dyDescent="0.25">
      <c r="A51" s="9"/>
      <c r="B51" s="2" t="s">
        <v>12</v>
      </c>
      <c r="C51" s="2">
        <v>4</v>
      </c>
      <c r="D51" s="2">
        <v>4</v>
      </c>
      <c r="E51" s="2">
        <v>4</v>
      </c>
      <c r="F51" s="2">
        <v>4</v>
      </c>
      <c r="G51" s="2">
        <v>4</v>
      </c>
      <c r="H51" s="2">
        <v>4</v>
      </c>
      <c r="I51" s="2">
        <v>4</v>
      </c>
      <c r="J51" s="12"/>
      <c r="K51" s="5"/>
    </row>
    <row r="52" spans="1:11" x14ac:dyDescent="0.25">
      <c r="A52" s="9"/>
      <c r="B52" s="3"/>
      <c r="C52" s="3"/>
      <c r="D52" s="3"/>
      <c r="E52" s="3"/>
      <c r="F52" s="3"/>
      <c r="G52" s="3"/>
      <c r="H52" s="3"/>
      <c r="I52" s="3"/>
      <c r="J52" s="12"/>
      <c r="K52" s="5"/>
    </row>
    <row r="53" spans="1:11" x14ac:dyDescent="0.25">
      <c r="A53" s="9"/>
      <c r="B53" s="3"/>
      <c r="C53" s="3"/>
      <c r="D53" s="3"/>
      <c r="E53" s="3"/>
      <c r="F53" s="3"/>
      <c r="G53" s="3"/>
      <c r="H53" s="3"/>
      <c r="I53" s="3"/>
      <c r="J53" s="12"/>
      <c r="K53" s="5"/>
    </row>
    <row r="54" spans="1:11" x14ac:dyDescent="0.25">
      <c r="A54" s="9"/>
      <c r="B54" s="3"/>
      <c r="C54" s="17"/>
      <c r="D54" s="18">
        <v>1</v>
      </c>
      <c r="E54" s="18">
        <v>2</v>
      </c>
      <c r="F54" s="18">
        <v>3</v>
      </c>
      <c r="G54" s="18">
        <v>4</v>
      </c>
      <c r="H54" s="18">
        <v>5</v>
      </c>
      <c r="I54" s="3"/>
      <c r="J54" s="12"/>
      <c r="K54" s="5"/>
    </row>
    <row r="55" spans="1:11" x14ac:dyDescent="0.25">
      <c r="A55" s="9"/>
      <c r="B55" s="3"/>
      <c r="C55" s="17" t="s">
        <v>0</v>
      </c>
      <c r="D55" s="3">
        <v>-1.1269849999999999</v>
      </c>
      <c r="E55" s="17">
        <v>-1.104722</v>
      </c>
      <c r="F55" s="17">
        <v>-1.038348</v>
      </c>
      <c r="G55" s="17">
        <v>-1.085062</v>
      </c>
      <c r="H55" s="3"/>
      <c r="I55" s="3"/>
      <c r="J55" s="12"/>
      <c r="K55" s="5"/>
    </row>
    <row r="56" spans="1:11" x14ac:dyDescent="0.25">
      <c r="A56" s="9"/>
      <c r="B56" s="3"/>
      <c r="C56" s="17" t="s">
        <v>1</v>
      </c>
      <c r="D56" s="3">
        <v>-0.17388899999999999</v>
      </c>
      <c r="E56" s="17">
        <v>-0.136374</v>
      </c>
      <c r="F56" s="17">
        <v>-0.17385300000000001</v>
      </c>
      <c r="G56" s="17">
        <v>-0.141343</v>
      </c>
      <c r="H56" s="3"/>
      <c r="I56" s="3"/>
      <c r="J56" s="12"/>
      <c r="K56" s="5"/>
    </row>
    <row r="57" spans="1:11" x14ac:dyDescent="0.25">
      <c r="A57" s="9"/>
      <c r="B57" s="3"/>
      <c r="C57" s="17" t="s">
        <v>2</v>
      </c>
      <c r="D57" s="3">
        <v>0.96528700000000001</v>
      </c>
      <c r="E57" s="17">
        <v>1.0334589999999999</v>
      </c>
      <c r="F57" s="17">
        <v>1.020797</v>
      </c>
      <c r="G57" s="17">
        <v>1.0407139999999999</v>
      </c>
      <c r="H57" s="3"/>
      <c r="I57" s="3"/>
      <c r="J57" s="12"/>
      <c r="K57" s="5"/>
    </row>
    <row r="58" spans="1:11" x14ac:dyDescent="0.25">
      <c r="A58" s="9"/>
      <c r="B58" s="3"/>
      <c r="C58" s="3"/>
      <c r="D58" s="3"/>
      <c r="E58" s="3"/>
      <c r="F58" s="3"/>
      <c r="G58" s="3"/>
      <c r="H58" s="3"/>
      <c r="I58" s="3"/>
      <c r="J58" s="12"/>
      <c r="K58" s="5"/>
    </row>
    <row r="59" spans="1:11" x14ac:dyDescent="0.25">
      <c r="A59" s="9"/>
      <c r="B59" s="3"/>
      <c r="C59" s="17" t="s">
        <v>13</v>
      </c>
      <c r="D59" s="16">
        <f t="shared" ref="D59:G59" si="2">LN((0.5-D57)/D55)/D56</f>
        <v>5.0874223486437531</v>
      </c>
      <c r="E59" s="16">
        <f t="shared" si="2"/>
        <v>5.3380173770982964</v>
      </c>
      <c r="F59" s="16">
        <f t="shared" si="2"/>
        <v>3.969019442547562</v>
      </c>
      <c r="G59" s="16">
        <f t="shared" si="2"/>
        <v>4.9277425750451105</v>
      </c>
      <c r="H59" s="10"/>
      <c r="I59" s="3"/>
      <c r="J59" s="12"/>
      <c r="K59" s="5"/>
    </row>
    <row r="60" spans="1:11" ht="14.4" thickBot="1" x14ac:dyDescent="0.3">
      <c r="A60" s="13"/>
      <c r="B60" s="14"/>
      <c r="C60" s="14"/>
      <c r="D60" s="14"/>
      <c r="E60" s="14"/>
      <c r="F60" s="14"/>
      <c r="G60" s="14"/>
      <c r="H60" s="14"/>
      <c r="I60" s="14"/>
      <c r="J60" s="15"/>
      <c r="K60" s="5"/>
    </row>
    <row r="61" spans="1:11" x14ac:dyDescent="0.25">
      <c r="A61" s="6"/>
      <c r="B61" s="7"/>
      <c r="C61" s="34"/>
      <c r="D61" s="35"/>
      <c r="E61" s="35"/>
      <c r="F61" s="35"/>
      <c r="G61" s="35"/>
      <c r="H61" s="35"/>
      <c r="I61" s="35"/>
      <c r="J61" s="8"/>
      <c r="K61" s="5"/>
    </row>
    <row r="62" spans="1:11" x14ac:dyDescent="0.25">
      <c r="A62" s="32" t="s">
        <v>17</v>
      </c>
      <c r="B62" s="10"/>
      <c r="C62" s="10"/>
      <c r="D62" s="10"/>
      <c r="E62" s="10"/>
      <c r="F62" s="10"/>
      <c r="G62" s="10"/>
      <c r="H62" s="10"/>
      <c r="I62" s="10"/>
      <c r="J62" s="12"/>
      <c r="K62" s="5"/>
    </row>
    <row r="63" spans="1:11" x14ac:dyDescent="0.25">
      <c r="A63" s="22" t="s">
        <v>19</v>
      </c>
      <c r="B63" s="3"/>
      <c r="C63" s="30">
        <v>0.01</v>
      </c>
      <c r="D63" s="29">
        <v>0.03</v>
      </c>
      <c r="E63" s="29">
        <v>0.05</v>
      </c>
      <c r="F63" s="29">
        <v>0.1</v>
      </c>
      <c r="G63" s="29">
        <v>0.2</v>
      </c>
      <c r="H63" s="29">
        <v>0.3</v>
      </c>
      <c r="I63" s="29">
        <v>0.4</v>
      </c>
      <c r="J63" s="12"/>
      <c r="K63" s="5"/>
    </row>
    <row r="64" spans="1:11" x14ac:dyDescent="0.25">
      <c r="A64" s="9"/>
      <c r="B64" s="3">
        <v>1</v>
      </c>
      <c r="C64" s="24">
        <v>0</v>
      </c>
      <c r="D64" s="24">
        <v>0</v>
      </c>
      <c r="E64" s="24">
        <v>0.1</v>
      </c>
      <c r="F64" s="24">
        <v>0.3</v>
      </c>
      <c r="G64" s="24">
        <v>0.6</v>
      </c>
      <c r="H64" s="24">
        <v>0.8</v>
      </c>
      <c r="I64" s="24">
        <v>0.8</v>
      </c>
      <c r="J64" s="12"/>
      <c r="K64" s="5"/>
    </row>
    <row r="65" spans="1:11" x14ac:dyDescent="0.25">
      <c r="A65" s="9"/>
      <c r="B65" s="3">
        <v>2</v>
      </c>
      <c r="C65" s="3">
        <v>5.5555555555555552E-2</v>
      </c>
      <c r="D65" s="3">
        <v>5.5555555555555552E-2</v>
      </c>
      <c r="E65" s="3">
        <v>0.3888888888888889</v>
      </c>
      <c r="F65" s="3">
        <v>0.5</v>
      </c>
      <c r="G65" s="3">
        <v>0.88888888888888884</v>
      </c>
      <c r="H65" s="3">
        <v>0.88888888888888884</v>
      </c>
      <c r="I65" s="3">
        <v>0.88888888888888884</v>
      </c>
      <c r="J65" s="12"/>
      <c r="K65" s="5"/>
    </row>
    <row r="66" spans="1:11" x14ac:dyDescent="0.25">
      <c r="A66" s="9"/>
      <c r="B66" s="3">
        <v>3</v>
      </c>
      <c r="C66" s="3">
        <v>0</v>
      </c>
      <c r="D66" s="3">
        <v>0</v>
      </c>
      <c r="E66" s="3">
        <v>0.33333333333333331</v>
      </c>
      <c r="F66" s="3">
        <v>0.5</v>
      </c>
      <c r="G66" s="3">
        <v>0.75</v>
      </c>
      <c r="H66" s="3">
        <v>0.83333333333333337</v>
      </c>
      <c r="I66" s="3">
        <v>0.91666666666666663</v>
      </c>
      <c r="J66" s="12"/>
      <c r="K66" s="5"/>
    </row>
    <row r="67" spans="1:11" x14ac:dyDescent="0.25">
      <c r="A67" s="9"/>
      <c r="B67" s="3">
        <v>4</v>
      </c>
      <c r="C67" s="3">
        <v>0</v>
      </c>
      <c r="D67" s="3">
        <v>8.3333333333333329E-2</v>
      </c>
      <c r="E67" s="3">
        <v>8.3333333333333329E-2</v>
      </c>
      <c r="F67" s="3">
        <v>0.41666666666666669</v>
      </c>
      <c r="G67" s="3">
        <v>0.83333333333333337</v>
      </c>
      <c r="H67" s="3">
        <v>0.83333333333333337</v>
      </c>
      <c r="I67" s="3">
        <v>0.91666666666666663</v>
      </c>
      <c r="J67" s="12"/>
      <c r="K67" s="5"/>
    </row>
    <row r="68" spans="1:11" x14ac:dyDescent="0.25">
      <c r="A68" s="9"/>
      <c r="B68" s="2" t="s">
        <v>3</v>
      </c>
      <c r="C68" s="31">
        <v>1.3888888888888888E-2</v>
      </c>
      <c r="D68" s="31">
        <v>3.4722222222222224E-2</v>
      </c>
      <c r="E68" s="31">
        <v>0.22638888888888889</v>
      </c>
      <c r="F68" s="31">
        <v>0.4291666666666667</v>
      </c>
      <c r="G68" s="31">
        <v>0.7680555555555556</v>
      </c>
      <c r="H68" s="31">
        <v>0.83888888888888891</v>
      </c>
      <c r="I68" s="31">
        <v>0.88055555555555554</v>
      </c>
      <c r="J68" s="12"/>
      <c r="K68" s="5"/>
    </row>
    <row r="69" spans="1:11" x14ac:dyDescent="0.25">
      <c r="A69" s="9"/>
      <c r="B69" s="2" t="s">
        <v>4</v>
      </c>
      <c r="C69" s="4">
        <v>1.3888888888888888E-2</v>
      </c>
      <c r="D69" s="4">
        <v>2.0833333333333332E-2</v>
      </c>
      <c r="E69" s="4">
        <v>7.8677827990380797E-2</v>
      </c>
      <c r="F69" s="4">
        <v>4.7324236215002168E-2</v>
      </c>
      <c r="G69" s="4">
        <v>6.2869279431979064E-2</v>
      </c>
      <c r="H69" s="4">
        <v>1.8425693279752204E-2</v>
      </c>
      <c r="I69" s="4">
        <v>2.7638539919628315E-2</v>
      </c>
      <c r="J69" s="12"/>
      <c r="K69" s="5"/>
    </row>
    <row r="70" spans="1:11" x14ac:dyDescent="0.25">
      <c r="A70" s="9"/>
      <c r="B70" s="2" t="s">
        <v>5</v>
      </c>
      <c r="C70" s="2">
        <v>4</v>
      </c>
      <c r="D70" s="2">
        <v>4</v>
      </c>
      <c r="E70" s="2">
        <v>4</v>
      </c>
      <c r="F70" s="2">
        <v>4</v>
      </c>
      <c r="G70" s="2">
        <v>4</v>
      </c>
      <c r="H70" s="2">
        <v>4</v>
      </c>
      <c r="I70" s="2">
        <v>4</v>
      </c>
      <c r="J70" s="12"/>
      <c r="K70" s="5"/>
    </row>
    <row r="71" spans="1:11" x14ac:dyDescent="0.25">
      <c r="A71" s="9"/>
      <c r="B71" s="3"/>
      <c r="C71" s="3"/>
      <c r="D71" s="3"/>
      <c r="E71" s="3"/>
      <c r="F71" s="3"/>
      <c r="G71" s="3"/>
      <c r="H71" s="3"/>
      <c r="I71" s="3"/>
      <c r="J71" s="12"/>
      <c r="K71" s="5"/>
    </row>
    <row r="72" spans="1:11" x14ac:dyDescent="0.25">
      <c r="A72" s="9"/>
      <c r="B72" s="3"/>
      <c r="C72" s="3"/>
      <c r="D72" s="3"/>
      <c r="E72" s="3"/>
      <c r="F72" s="3"/>
      <c r="G72" s="3"/>
      <c r="H72" s="3"/>
      <c r="I72" s="3"/>
      <c r="J72" s="12"/>
      <c r="K72" s="5"/>
    </row>
    <row r="73" spans="1:11" x14ac:dyDescent="0.25">
      <c r="A73" s="9"/>
      <c r="B73" s="3"/>
      <c r="C73" s="25"/>
      <c r="D73" s="25">
        <v>1</v>
      </c>
      <c r="E73" s="25">
        <v>2</v>
      </c>
      <c r="F73" s="25">
        <v>3</v>
      </c>
      <c r="G73" s="10">
        <v>4</v>
      </c>
      <c r="H73" s="3"/>
      <c r="I73" s="3"/>
      <c r="J73" s="12"/>
      <c r="K73" s="5"/>
    </row>
    <row r="74" spans="1:11" x14ac:dyDescent="0.25">
      <c r="A74" s="9"/>
      <c r="B74" s="3"/>
      <c r="C74" s="25" t="s">
        <v>6</v>
      </c>
      <c r="D74" s="25">
        <v>-1.1170501905472381</v>
      </c>
      <c r="E74" s="25">
        <v>-1.0450404110208782</v>
      </c>
      <c r="F74" s="25">
        <v>-1.0611316856042938</v>
      </c>
      <c r="G74" s="25">
        <v>-1.1537978568434539</v>
      </c>
      <c r="H74" s="3"/>
      <c r="I74" s="3"/>
      <c r="J74" s="12"/>
      <c r="K74" s="5"/>
    </row>
    <row r="75" spans="1:11" x14ac:dyDescent="0.25">
      <c r="A75" s="9"/>
      <c r="B75" s="5"/>
      <c r="C75" s="25" t="s">
        <v>7</v>
      </c>
      <c r="D75" s="25">
        <v>-4.8299137628238203E-2</v>
      </c>
      <c r="E75" s="25">
        <v>-0.10010025433553252</v>
      </c>
      <c r="F75" s="25">
        <v>-9.0540154929918307E-2</v>
      </c>
      <c r="G75" s="25">
        <v>-6.7780597970105563E-2</v>
      </c>
      <c r="H75" s="3"/>
      <c r="I75" s="3"/>
      <c r="J75" s="12"/>
      <c r="K75" s="5"/>
    </row>
    <row r="76" spans="1:11" x14ac:dyDescent="0.25">
      <c r="A76" s="9"/>
      <c r="B76" s="5"/>
      <c r="C76" s="25" t="s">
        <v>8</v>
      </c>
      <c r="D76" s="25">
        <v>1.0066460425305574</v>
      </c>
      <c r="E76" s="25">
        <v>0.94511234656753007</v>
      </c>
      <c r="F76" s="25">
        <v>0.92675557430132849</v>
      </c>
      <c r="G76" s="25">
        <v>1.0170598090763645</v>
      </c>
      <c r="H76" s="3"/>
      <c r="I76" s="3"/>
      <c r="J76" s="12"/>
      <c r="K76" s="5"/>
    </row>
    <row r="77" spans="1:11" x14ac:dyDescent="0.25">
      <c r="A77" s="9"/>
      <c r="B77" s="5"/>
      <c r="C77" s="25"/>
      <c r="D77" s="26"/>
      <c r="E77" s="26"/>
      <c r="F77" s="26"/>
      <c r="G77" s="26"/>
      <c r="H77" s="3"/>
      <c r="I77" s="3"/>
      <c r="J77" s="12"/>
      <c r="K77" s="5"/>
    </row>
    <row r="78" spans="1:11" x14ac:dyDescent="0.25">
      <c r="A78" s="9"/>
      <c r="B78" s="5"/>
      <c r="C78" s="25" t="s">
        <v>9</v>
      </c>
      <c r="D78" s="25">
        <v>16.369528555129698</v>
      </c>
      <c r="E78" s="25">
        <v>8.5262932212392482</v>
      </c>
      <c r="F78" s="25">
        <v>10.060506550089311</v>
      </c>
      <c r="G78" s="25">
        <v>11.841968582421481</v>
      </c>
      <c r="H78" s="3"/>
      <c r="I78" s="3"/>
      <c r="J78" s="12"/>
      <c r="K78" s="5"/>
    </row>
    <row r="79" spans="1:11" ht="14.4" thickBot="1" x14ac:dyDescent="0.3">
      <c r="A79" s="13"/>
      <c r="B79" s="23"/>
      <c r="C79" s="23"/>
      <c r="D79" s="23"/>
      <c r="E79" s="23"/>
      <c r="F79" s="23"/>
      <c r="G79" s="36"/>
      <c r="H79" s="36"/>
      <c r="I79" s="36"/>
      <c r="J79" s="15"/>
      <c r="K79" s="5"/>
    </row>
    <row r="80" spans="1:11" x14ac:dyDescent="0.25">
      <c r="A80" s="6"/>
      <c r="B80" s="20"/>
      <c r="C80" s="20"/>
      <c r="D80" s="20"/>
      <c r="E80" s="20"/>
      <c r="F80" s="20"/>
      <c r="G80" s="37"/>
      <c r="H80" s="37"/>
      <c r="I80" s="37"/>
      <c r="J80" s="8"/>
      <c r="K80" s="5"/>
    </row>
    <row r="81" spans="1:11" x14ac:dyDescent="0.25">
      <c r="A81" s="9" t="s">
        <v>21</v>
      </c>
      <c r="B81" s="10"/>
      <c r="C81" s="19"/>
      <c r="D81" s="11"/>
      <c r="E81" s="11"/>
      <c r="F81" s="11"/>
      <c r="G81" s="11"/>
      <c r="H81" s="11"/>
      <c r="I81" s="11"/>
      <c r="J81" s="12"/>
      <c r="K81" s="5"/>
    </row>
    <row r="82" spans="1:11" x14ac:dyDescent="0.25">
      <c r="A82" s="9" t="s">
        <v>16</v>
      </c>
      <c r="B82" s="25"/>
      <c r="C82" s="30">
        <v>0.01</v>
      </c>
      <c r="D82" s="29">
        <v>0.03</v>
      </c>
      <c r="E82" s="29">
        <v>0.05</v>
      </c>
      <c r="F82" s="29">
        <v>0.1</v>
      </c>
      <c r="G82" s="29">
        <v>0.2</v>
      </c>
      <c r="H82" s="29">
        <v>0.3</v>
      </c>
      <c r="I82" s="29">
        <v>0.4</v>
      </c>
      <c r="J82" s="12"/>
      <c r="K82" s="5"/>
    </row>
    <row r="83" spans="1:11" x14ac:dyDescent="0.25">
      <c r="A83" s="9"/>
      <c r="B83" s="25">
        <v>1</v>
      </c>
      <c r="C83" s="25">
        <v>0.2</v>
      </c>
      <c r="D83" s="25">
        <v>0.4</v>
      </c>
      <c r="E83" s="25">
        <v>0.7</v>
      </c>
      <c r="F83" s="25">
        <v>0.9</v>
      </c>
      <c r="G83" s="25">
        <v>1</v>
      </c>
      <c r="H83" s="25">
        <v>1</v>
      </c>
      <c r="I83" s="25">
        <v>1</v>
      </c>
      <c r="J83" s="12"/>
      <c r="K83" s="5"/>
    </row>
    <row r="84" spans="1:11" x14ac:dyDescent="0.25">
      <c r="A84" s="9"/>
      <c r="B84" s="25">
        <v>2</v>
      </c>
      <c r="C84" s="25">
        <v>0.4</v>
      </c>
      <c r="D84" s="25">
        <v>0.6</v>
      </c>
      <c r="E84" s="25">
        <v>0.8</v>
      </c>
      <c r="F84" s="25">
        <v>0.9</v>
      </c>
      <c r="G84" s="25">
        <v>1</v>
      </c>
      <c r="H84" s="25">
        <v>1</v>
      </c>
      <c r="I84" s="25">
        <v>1</v>
      </c>
      <c r="J84" s="12"/>
      <c r="K84" s="5"/>
    </row>
    <row r="85" spans="1:11" x14ac:dyDescent="0.25">
      <c r="A85" s="9"/>
      <c r="B85" s="25">
        <v>3</v>
      </c>
      <c r="C85" s="25">
        <v>0.1</v>
      </c>
      <c r="D85" s="25">
        <v>0.4</v>
      </c>
      <c r="E85" s="25">
        <v>0.7</v>
      </c>
      <c r="F85" s="25">
        <v>0.7</v>
      </c>
      <c r="G85" s="25">
        <v>1</v>
      </c>
      <c r="H85" s="25">
        <v>1</v>
      </c>
      <c r="I85" s="25">
        <v>1</v>
      </c>
      <c r="J85" s="12"/>
      <c r="K85" s="5"/>
    </row>
    <row r="86" spans="1:11" x14ac:dyDescent="0.25">
      <c r="A86" s="9"/>
      <c r="B86" s="25">
        <v>4</v>
      </c>
      <c r="C86" s="25">
        <v>0.1</v>
      </c>
      <c r="D86" s="25">
        <v>0.5</v>
      </c>
      <c r="E86" s="25">
        <v>0.6</v>
      </c>
      <c r="F86" s="25">
        <v>0.8</v>
      </c>
      <c r="G86" s="25">
        <v>1</v>
      </c>
      <c r="H86" s="25">
        <v>1</v>
      </c>
      <c r="I86" s="25">
        <v>1</v>
      </c>
      <c r="J86" s="12"/>
      <c r="K86" s="5"/>
    </row>
    <row r="87" spans="1:11" x14ac:dyDescent="0.25">
      <c r="A87" s="9"/>
      <c r="B87" s="25">
        <v>5</v>
      </c>
      <c r="C87" s="25"/>
      <c r="D87" s="25"/>
      <c r="E87" s="25"/>
      <c r="F87" s="25"/>
      <c r="G87" s="25"/>
      <c r="H87" s="25"/>
      <c r="I87" s="25"/>
      <c r="J87" s="12"/>
      <c r="K87" s="5"/>
    </row>
    <row r="88" spans="1:11" x14ac:dyDescent="0.25">
      <c r="A88" s="9"/>
      <c r="B88" s="25" t="s">
        <v>3</v>
      </c>
      <c r="C88" s="2">
        <f>AVERAGE(C83:C87)*100</f>
        <v>20</v>
      </c>
      <c r="D88" s="2">
        <f t="shared" ref="D88:I88" si="3">AVERAGE(D83:D87)*100</f>
        <v>47.5</v>
      </c>
      <c r="E88" s="2">
        <f t="shared" si="3"/>
        <v>70</v>
      </c>
      <c r="F88" s="2">
        <f t="shared" si="3"/>
        <v>82.5</v>
      </c>
      <c r="G88" s="2">
        <f t="shared" si="3"/>
        <v>100</v>
      </c>
      <c r="H88" s="2">
        <f t="shared" si="3"/>
        <v>100</v>
      </c>
      <c r="I88" s="2">
        <f t="shared" si="3"/>
        <v>100</v>
      </c>
      <c r="J88" s="12"/>
      <c r="K88" s="5"/>
    </row>
    <row r="89" spans="1:11" x14ac:dyDescent="0.25">
      <c r="A89" s="9"/>
      <c r="B89" s="25" t="s">
        <v>4</v>
      </c>
      <c r="C89" s="4">
        <f>STDEV(C83:C87)/SQRT(COUNT(C83:C87))*100</f>
        <v>7.0710678118654764</v>
      </c>
      <c r="D89" s="4">
        <f t="shared" ref="D89:I89" si="4">STDEV(D83:D87)/SQRT(COUNT(D83:D87))*100</f>
        <v>4.7871355387816967</v>
      </c>
      <c r="E89" s="4">
        <f t="shared" si="4"/>
        <v>4.0824829046385869</v>
      </c>
      <c r="F89" s="4">
        <f t="shared" si="4"/>
        <v>4.7871355387817172</v>
      </c>
      <c r="G89" s="4">
        <f t="shared" si="4"/>
        <v>0</v>
      </c>
      <c r="H89" s="4">
        <f t="shared" si="4"/>
        <v>0</v>
      </c>
      <c r="I89" s="4">
        <f t="shared" si="4"/>
        <v>0</v>
      </c>
      <c r="J89" s="12"/>
      <c r="K89" s="5"/>
    </row>
    <row r="90" spans="1:11" x14ac:dyDescent="0.25">
      <c r="A90" s="9"/>
      <c r="B90" s="25" t="s">
        <v>5</v>
      </c>
      <c r="C90" s="2">
        <v>4</v>
      </c>
      <c r="D90" s="2">
        <v>4</v>
      </c>
      <c r="E90" s="2">
        <v>4</v>
      </c>
      <c r="F90" s="2">
        <v>4</v>
      </c>
      <c r="G90" s="2">
        <v>4</v>
      </c>
      <c r="H90" s="2">
        <v>4</v>
      </c>
      <c r="I90" s="2">
        <v>4</v>
      </c>
      <c r="J90" s="12"/>
      <c r="K90" s="5"/>
    </row>
    <row r="91" spans="1:11" x14ac:dyDescent="0.25">
      <c r="A91" s="9"/>
      <c r="B91" s="25"/>
      <c r="C91" s="25"/>
      <c r="D91" s="25"/>
      <c r="E91" s="25"/>
      <c r="F91" s="25"/>
      <c r="G91" s="25"/>
      <c r="H91" s="25"/>
      <c r="I91" s="25"/>
      <c r="J91" s="12"/>
      <c r="K91" s="5"/>
    </row>
    <row r="92" spans="1:11" x14ac:dyDescent="0.25">
      <c r="A92" s="9"/>
      <c r="B92" s="25"/>
      <c r="C92" s="25"/>
      <c r="D92" s="25"/>
      <c r="E92" s="25"/>
      <c r="F92" s="25"/>
      <c r="G92" s="25"/>
      <c r="H92" s="25"/>
      <c r="I92" s="25"/>
      <c r="J92" s="12"/>
      <c r="K92" s="5"/>
    </row>
    <row r="93" spans="1:11" x14ac:dyDescent="0.25">
      <c r="A93" s="9"/>
      <c r="B93" s="25"/>
      <c r="C93" s="25"/>
      <c r="D93" s="25"/>
      <c r="E93" s="25"/>
      <c r="F93" s="25"/>
      <c r="G93" s="25"/>
      <c r="H93" s="25"/>
      <c r="I93" s="25"/>
      <c r="J93" s="12"/>
      <c r="K93" s="5"/>
    </row>
    <row r="94" spans="1:11" x14ac:dyDescent="0.25">
      <c r="A94" s="9"/>
      <c r="B94" s="25"/>
      <c r="C94" s="25">
        <v>1</v>
      </c>
      <c r="D94" s="25">
        <v>2</v>
      </c>
      <c r="E94" s="25">
        <v>3</v>
      </c>
      <c r="F94" s="25">
        <v>4</v>
      </c>
      <c r="G94" s="25"/>
      <c r="H94" s="25"/>
      <c r="I94" s="25"/>
      <c r="J94" s="12"/>
      <c r="K94" s="5"/>
    </row>
    <row r="95" spans="1:11" x14ac:dyDescent="0.25">
      <c r="A95" s="9"/>
      <c r="B95" s="25" t="s">
        <v>6</v>
      </c>
      <c r="C95" s="25">
        <v>-1.0331875424231505</v>
      </c>
      <c r="D95" s="25">
        <v>-0.76260066513184133</v>
      </c>
      <c r="E95" s="25">
        <v>-1.047221025292409</v>
      </c>
      <c r="F95" s="25">
        <v>-1.0553366744798971</v>
      </c>
      <c r="G95" s="25"/>
      <c r="H95" s="25"/>
      <c r="I95" s="25"/>
      <c r="J95" s="12"/>
      <c r="K95" s="5"/>
    </row>
    <row r="96" spans="1:11" x14ac:dyDescent="0.25">
      <c r="A96" s="9"/>
      <c r="B96" s="25" t="s">
        <v>7</v>
      </c>
      <c r="C96" s="25">
        <v>-0.21557165523799443</v>
      </c>
      <c r="D96" s="25">
        <v>-0.23558895871202148</v>
      </c>
      <c r="E96" s="25">
        <v>-0.19226152622350795</v>
      </c>
      <c r="F96" s="25">
        <v>-0.20387067361903918</v>
      </c>
      <c r="G96" s="25"/>
      <c r="H96" s="25"/>
      <c r="I96" s="25"/>
      <c r="J96" s="12"/>
      <c r="K96" s="5"/>
    </row>
    <row r="97" spans="1:11" x14ac:dyDescent="0.25">
      <c r="A97" s="9"/>
      <c r="B97" s="25" t="s">
        <v>8</v>
      </c>
      <c r="C97" s="25">
        <v>1.0087015628463256</v>
      </c>
      <c r="D97" s="25">
        <v>0.99905116288564133</v>
      </c>
      <c r="E97" s="25">
        <v>0.99028579346704015</v>
      </c>
      <c r="F97" s="25">
        <v>0.99598734276411915</v>
      </c>
      <c r="G97" s="25"/>
      <c r="H97" s="25"/>
      <c r="I97" s="25"/>
      <c r="J97" s="12"/>
      <c r="K97" s="5"/>
    </row>
    <row r="98" spans="1:11" x14ac:dyDescent="0.25">
      <c r="A98" s="9"/>
      <c r="B98" s="25"/>
      <c r="C98" s="26"/>
      <c r="D98" s="26"/>
      <c r="E98" s="26"/>
      <c r="F98" s="26"/>
      <c r="G98" s="25"/>
      <c r="H98" s="25"/>
      <c r="I98" s="25"/>
      <c r="J98" s="12"/>
      <c r="K98" s="5"/>
    </row>
    <row r="99" spans="1:11" x14ac:dyDescent="0.25">
      <c r="A99" s="9"/>
      <c r="B99" s="25" t="s">
        <v>9</v>
      </c>
      <c r="C99" s="25">
        <v>3.2868072522414673</v>
      </c>
      <c r="D99" s="25">
        <v>1.7998547156130966</v>
      </c>
      <c r="E99" s="25">
        <v>3.9472630529695456</v>
      </c>
      <c r="F99" s="25">
        <v>3.7036455344403714</v>
      </c>
      <c r="G99" s="25"/>
      <c r="H99" s="25"/>
      <c r="I99" s="25"/>
      <c r="J99" s="12"/>
      <c r="K99" s="5"/>
    </row>
    <row r="100" spans="1:11" ht="14.4" thickBot="1" x14ac:dyDescent="0.3">
      <c r="A100" s="13"/>
      <c r="B100" s="14"/>
      <c r="C100" s="14"/>
      <c r="D100" s="14"/>
      <c r="E100" s="14"/>
      <c r="F100" s="14"/>
      <c r="G100" s="14"/>
      <c r="H100" s="14"/>
      <c r="I100" s="14"/>
      <c r="J100" s="15"/>
      <c r="K100" s="5"/>
    </row>
    <row r="101" spans="1:11" x14ac:dyDescent="0.25">
      <c r="A101" s="6"/>
      <c r="B101" s="7"/>
      <c r="C101" s="7"/>
      <c r="D101" s="7"/>
      <c r="E101" s="7"/>
      <c r="F101" s="7"/>
      <c r="G101" s="7"/>
      <c r="H101" s="7"/>
      <c r="I101" s="7"/>
      <c r="J101" s="8"/>
      <c r="K101" s="5"/>
    </row>
    <row r="102" spans="1:11" x14ac:dyDescent="0.25">
      <c r="A102" s="9" t="s">
        <v>21</v>
      </c>
      <c r="B102" s="10"/>
      <c r="C102" s="10"/>
      <c r="D102" s="10"/>
      <c r="E102" s="10"/>
      <c r="F102" s="10"/>
      <c r="G102" s="10"/>
      <c r="H102" s="10"/>
      <c r="I102" s="10"/>
      <c r="J102" s="12"/>
      <c r="K102" s="5"/>
    </row>
    <row r="103" spans="1:11" x14ac:dyDescent="0.25">
      <c r="A103" s="9" t="s">
        <v>19</v>
      </c>
      <c r="B103" s="25"/>
      <c r="C103" s="30">
        <v>0.01</v>
      </c>
      <c r="D103" s="29">
        <v>0.03</v>
      </c>
      <c r="E103" s="29">
        <v>0.05</v>
      </c>
      <c r="F103" s="29">
        <v>0.1</v>
      </c>
      <c r="G103" s="29">
        <v>0.2</v>
      </c>
      <c r="H103" s="29">
        <v>0.3</v>
      </c>
      <c r="I103" s="29">
        <v>0.4</v>
      </c>
      <c r="J103" s="12"/>
      <c r="K103" s="5"/>
    </row>
    <row r="104" spans="1:11" x14ac:dyDescent="0.25">
      <c r="A104" s="9"/>
      <c r="B104" s="25">
        <v>1</v>
      </c>
      <c r="C104" s="25">
        <v>0</v>
      </c>
      <c r="D104" s="25">
        <v>0.1</v>
      </c>
      <c r="E104" s="25">
        <v>0.4</v>
      </c>
      <c r="F104" s="25">
        <v>0.6</v>
      </c>
      <c r="G104" s="25">
        <v>0.9</v>
      </c>
      <c r="H104" s="25">
        <v>0.9</v>
      </c>
      <c r="I104" s="25">
        <v>1</v>
      </c>
      <c r="J104" s="12"/>
      <c r="K104" s="5"/>
    </row>
    <row r="105" spans="1:11" x14ac:dyDescent="0.25">
      <c r="A105" s="9"/>
      <c r="B105" s="25">
        <v>2</v>
      </c>
      <c r="C105" s="25">
        <v>0</v>
      </c>
      <c r="D105" s="25">
        <v>0</v>
      </c>
      <c r="E105" s="25">
        <v>0.2</v>
      </c>
      <c r="F105" s="25">
        <v>0.6</v>
      </c>
      <c r="G105" s="25">
        <v>0.9</v>
      </c>
      <c r="H105" s="25">
        <v>0.9</v>
      </c>
      <c r="I105" s="25">
        <v>1</v>
      </c>
      <c r="J105" s="12"/>
      <c r="K105" s="5"/>
    </row>
    <row r="106" spans="1:11" x14ac:dyDescent="0.25">
      <c r="A106" s="9"/>
      <c r="B106" s="25">
        <v>3</v>
      </c>
      <c r="C106" s="25">
        <v>0</v>
      </c>
      <c r="D106" s="25">
        <v>0.1</v>
      </c>
      <c r="E106" s="25">
        <v>0.2</v>
      </c>
      <c r="F106" s="25">
        <v>0.4</v>
      </c>
      <c r="G106" s="25">
        <v>0.6</v>
      </c>
      <c r="H106" s="25">
        <v>0.9</v>
      </c>
      <c r="I106" s="25">
        <v>1</v>
      </c>
      <c r="J106" s="12"/>
      <c r="K106" s="5"/>
    </row>
    <row r="107" spans="1:11" x14ac:dyDescent="0.25">
      <c r="A107" s="9"/>
      <c r="B107" s="25">
        <v>4</v>
      </c>
      <c r="C107" s="25">
        <v>0</v>
      </c>
      <c r="D107" s="25">
        <v>0.1</v>
      </c>
      <c r="E107" s="25">
        <v>0.3</v>
      </c>
      <c r="F107" s="25">
        <v>0.4</v>
      </c>
      <c r="G107" s="25">
        <v>0.8</v>
      </c>
      <c r="H107" s="25">
        <v>0.9</v>
      </c>
      <c r="I107" s="25">
        <v>1</v>
      </c>
      <c r="J107" s="12"/>
      <c r="K107" s="5"/>
    </row>
    <row r="108" spans="1:11" x14ac:dyDescent="0.25">
      <c r="A108" s="9"/>
      <c r="B108" s="25">
        <v>5</v>
      </c>
      <c r="C108" s="25"/>
      <c r="D108" s="25"/>
      <c r="E108" s="25"/>
      <c r="F108" s="25"/>
      <c r="G108" s="25"/>
      <c r="H108" s="25"/>
      <c r="I108" s="25"/>
      <c r="J108" s="12"/>
      <c r="K108" s="5"/>
    </row>
    <row r="109" spans="1:11" x14ac:dyDescent="0.25">
      <c r="A109" s="9"/>
      <c r="B109" s="25" t="s">
        <v>3</v>
      </c>
      <c r="C109" s="2">
        <f>AVERAGE(C104:C108)*100</f>
        <v>0</v>
      </c>
      <c r="D109" s="2">
        <f t="shared" ref="D109:I109" si="5">AVERAGE(D104:D108)*100</f>
        <v>7.5000000000000009</v>
      </c>
      <c r="E109" s="2">
        <f t="shared" si="5"/>
        <v>27.500000000000004</v>
      </c>
      <c r="F109" s="2">
        <f t="shared" si="5"/>
        <v>50</v>
      </c>
      <c r="G109" s="2">
        <f t="shared" si="5"/>
        <v>80</v>
      </c>
      <c r="H109" s="2">
        <f t="shared" si="5"/>
        <v>90</v>
      </c>
      <c r="I109" s="2">
        <f t="shared" si="5"/>
        <v>100</v>
      </c>
      <c r="J109" s="12"/>
      <c r="K109" s="5"/>
    </row>
    <row r="110" spans="1:11" x14ac:dyDescent="0.25">
      <c r="A110" s="9"/>
      <c r="B110" s="25" t="s">
        <v>4</v>
      </c>
      <c r="C110" s="4">
        <f>STDEV(C104:C108)/SQRT(COUNT(C104:C108))*100</f>
        <v>0</v>
      </c>
      <c r="D110" s="4">
        <f t="shared" ref="D110:I110" si="6">STDEV(D104:D108)/SQRT(COUNT(D104:D108))*100</f>
        <v>2.5</v>
      </c>
      <c r="E110" s="4">
        <f t="shared" si="6"/>
        <v>4.7871355387816932</v>
      </c>
      <c r="F110" s="4">
        <f t="shared" si="6"/>
        <v>5.77350269189626</v>
      </c>
      <c r="G110" s="4">
        <f t="shared" si="6"/>
        <v>7.0710678118654515</v>
      </c>
      <c r="H110" s="4">
        <f t="shared" si="6"/>
        <v>0</v>
      </c>
      <c r="I110" s="4">
        <f t="shared" si="6"/>
        <v>0</v>
      </c>
      <c r="J110" s="12"/>
      <c r="K110" s="5"/>
    </row>
    <row r="111" spans="1:11" x14ac:dyDescent="0.25">
      <c r="A111" s="9"/>
      <c r="B111" s="25" t="s">
        <v>5</v>
      </c>
      <c r="C111" s="2">
        <v>4</v>
      </c>
      <c r="D111" s="2">
        <v>4</v>
      </c>
      <c r="E111" s="2">
        <v>4</v>
      </c>
      <c r="F111" s="2">
        <v>4</v>
      </c>
      <c r="G111" s="2">
        <v>4</v>
      </c>
      <c r="H111" s="2">
        <v>4</v>
      </c>
      <c r="I111" s="2">
        <v>4</v>
      </c>
      <c r="J111" s="12"/>
      <c r="K111" s="5"/>
    </row>
    <row r="112" spans="1:11" x14ac:dyDescent="0.25">
      <c r="A112" s="9"/>
      <c r="B112" s="25"/>
      <c r="C112" s="25"/>
      <c r="D112" s="25"/>
      <c r="E112" s="25"/>
      <c r="F112" s="25"/>
      <c r="G112" s="25"/>
      <c r="H112" s="25"/>
      <c r="I112" s="25"/>
      <c r="J112" s="12"/>
      <c r="K112" s="5"/>
    </row>
    <row r="113" spans="1:11" x14ac:dyDescent="0.25">
      <c r="A113" s="9"/>
      <c r="B113" s="25"/>
      <c r="C113" s="25"/>
      <c r="D113" s="25"/>
      <c r="E113" s="25"/>
      <c r="F113" s="25"/>
      <c r="G113" s="25"/>
      <c r="H113" s="25"/>
      <c r="I113" s="25"/>
      <c r="J113" s="12"/>
      <c r="K113" s="5"/>
    </row>
    <row r="114" spans="1:11" x14ac:dyDescent="0.25">
      <c r="A114" s="9"/>
      <c r="B114" s="25"/>
      <c r="C114" s="25"/>
      <c r="D114" s="25"/>
      <c r="E114" s="25"/>
      <c r="F114" s="25"/>
      <c r="G114" s="25"/>
      <c r="H114" s="25"/>
      <c r="I114" s="25"/>
      <c r="J114" s="12"/>
      <c r="K114" s="5"/>
    </row>
    <row r="115" spans="1:11" x14ac:dyDescent="0.25">
      <c r="A115" s="22"/>
      <c r="B115" s="25"/>
      <c r="C115" s="25">
        <v>1</v>
      </c>
      <c r="D115" s="25">
        <v>2</v>
      </c>
      <c r="E115" s="25">
        <v>3</v>
      </c>
      <c r="F115" s="25">
        <v>4</v>
      </c>
      <c r="G115" s="25"/>
      <c r="H115" s="25"/>
      <c r="I115" s="25"/>
      <c r="J115" s="21"/>
      <c r="K115" s="5"/>
    </row>
    <row r="116" spans="1:11" x14ac:dyDescent="0.25">
      <c r="A116" s="22"/>
      <c r="B116" s="25" t="s">
        <v>6</v>
      </c>
      <c r="C116" s="25">
        <v>-1.1363448856591463</v>
      </c>
      <c r="D116" s="25">
        <v>-1.2285870326781878</v>
      </c>
      <c r="E116" s="25">
        <v>-1.4074506373424864</v>
      </c>
      <c r="F116" s="25">
        <v>-1.175156572409066</v>
      </c>
      <c r="G116" s="25"/>
      <c r="H116" s="25"/>
      <c r="I116" s="25"/>
      <c r="J116" s="21"/>
    </row>
    <row r="117" spans="1:11" x14ac:dyDescent="0.25">
      <c r="A117" s="22"/>
      <c r="B117" s="25" t="s">
        <v>7</v>
      </c>
      <c r="C117" s="25">
        <v>-0.11224463475195932</v>
      </c>
      <c r="D117" s="25">
        <v>-9.2610123530792066E-2</v>
      </c>
      <c r="E117" s="25">
        <v>-3.363454086873395E-2</v>
      </c>
      <c r="F117" s="25">
        <v>-6.0517204369812949E-2</v>
      </c>
      <c r="G117" s="25"/>
      <c r="H117" s="25"/>
      <c r="I117" s="25"/>
      <c r="J117" s="21"/>
    </row>
    <row r="118" spans="1:11" x14ac:dyDescent="0.25">
      <c r="A118" s="22"/>
      <c r="B118" s="25" t="s">
        <v>8</v>
      </c>
      <c r="C118" s="25">
        <v>0.9882333104689407</v>
      </c>
      <c r="D118" s="25">
        <v>1.0299538957248109</v>
      </c>
      <c r="E118" s="25">
        <v>1.3751772871336305</v>
      </c>
      <c r="F118" s="25">
        <v>1.1060189845235366</v>
      </c>
      <c r="G118" s="25"/>
      <c r="H118" s="25"/>
      <c r="I118" s="25"/>
      <c r="J118" s="21"/>
    </row>
    <row r="119" spans="1:11" x14ac:dyDescent="0.25">
      <c r="A119" s="22"/>
      <c r="B119" s="25"/>
      <c r="C119" s="26"/>
      <c r="D119" s="26"/>
      <c r="E119" s="26"/>
      <c r="F119" s="26"/>
      <c r="G119" s="25"/>
      <c r="H119" s="25"/>
      <c r="I119" s="25"/>
      <c r="J119" s="21"/>
    </row>
    <row r="120" spans="1:11" x14ac:dyDescent="0.25">
      <c r="A120" s="22"/>
      <c r="B120" s="25" t="s">
        <v>9</v>
      </c>
      <c r="C120" s="25">
        <v>7.5262284453726078</v>
      </c>
      <c r="D120" s="25">
        <v>9.0792452110192006</v>
      </c>
      <c r="E120" s="25">
        <v>14.12562194298955</v>
      </c>
      <c r="F120" s="25">
        <v>10.943092374076675</v>
      </c>
      <c r="G120" s="25"/>
      <c r="H120" s="25"/>
      <c r="I120" s="25"/>
      <c r="J120" s="21"/>
    </row>
    <row r="121" spans="1:11" ht="14.4" thickBot="1" x14ac:dyDescent="0.3">
      <c r="A121" s="38"/>
      <c r="B121" s="23"/>
      <c r="C121" s="23"/>
      <c r="D121" s="23"/>
      <c r="E121" s="23"/>
      <c r="F121" s="23"/>
      <c r="G121" s="23"/>
      <c r="H121" s="23"/>
      <c r="I121" s="23"/>
      <c r="J121" s="39"/>
    </row>
  </sheetData>
  <mergeCells count="2">
    <mergeCell ref="A1:V1"/>
    <mergeCell ref="A2:J2"/>
  </mergeCells>
  <phoneticPr fontId="18" type="noConversion"/>
  <conditionalFormatting sqref="D77:G77">
    <cfRule type="colorScale" priority="4">
      <colorScale>
        <cfvo type="min"/>
        <cfvo type="max"/>
        <color theme="2"/>
        <color theme="5"/>
      </colorScale>
    </cfRule>
  </conditionalFormatting>
  <conditionalFormatting sqref="C98:F98">
    <cfRule type="colorScale" priority="2">
      <colorScale>
        <cfvo type="min"/>
        <cfvo type="max"/>
        <color theme="2"/>
        <color theme="5"/>
      </colorScale>
    </cfRule>
  </conditionalFormatting>
  <conditionalFormatting sqref="C119:F119">
    <cfRule type="colorScale" priority="1">
      <colorScale>
        <cfvo type="min"/>
        <cfvo type="max"/>
        <color theme="2"/>
        <color theme="5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Figure3-S3 A</vt:lpstr>
      <vt:lpstr>Figure3-S3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ardy Yang</dc:creator>
  <cp:lastModifiedBy>ardy</cp:lastModifiedBy>
  <dcterms:created xsi:type="dcterms:W3CDTF">2023-06-23T05:23:29Z</dcterms:created>
  <dcterms:modified xsi:type="dcterms:W3CDTF">2023-07-27T02:12:52Z</dcterms:modified>
</cp:coreProperties>
</file>