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\投稿所需要的材料-v9 版本\raw data\"/>
    </mc:Choice>
  </mc:AlternateContent>
  <xr:revisionPtr revIDLastSave="0" documentId="13_ncr:1_{E5452BE1-78D9-4A75-BC68-0E460DE33608}" xr6:coauthVersionLast="36" xr6:coauthVersionMax="36" xr10:uidLastSave="{00000000-0000-0000-0000-000000000000}"/>
  <bookViews>
    <workbookView xWindow="0" yWindow="0" windowWidth="23040" windowHeight="8388" activeTab="4" xr2:uid="{00000000-000D-0000-FFFF-FFFF00000000}"/>
  </bookViews>
  <sheets>
    <sheet name="Figure4-A" sheetId="9" r:id="rId1"/>
    <sheet name="Figure4-B" sheetId="12" r:id="rId2"/>
    <sheet name="Figure4-C" sheetId="13" r:id="rId3"/>
    <sheet name="Figure4-D" sheetId="14" r:id="rId4"/>
    <sheet name="Figure4-E" sheetId="15" r:id="rId5"/>
  </sheets>
  <calcPr calcId="191029"/>
</workbook>
</file>

<file path=xl/calcChain.xml><?xml version="1.0" encoding="utf-8"?>
<calcChain xmlns="http://schemas.openxmlformats.org/spreadsheetml/2006/main">
  <c r="K15" i="14" l="1"/>
  <c r="L15" i="14"/>
  <c r="K16" i="14"/>
  <c r="L16" i="14"/>
  <c r="K17" i="14"/>
  <c r="L17" i="14"/>
  <c r="J17" i="14"/>
  <c r="I17" i="14"/>
  <c r="H17" i="14"/>
  <c r="J16" i="14"/>
  <c r="I16" i="14"/>
  <c r="H16" i="14"/>
  <c r="J15" i="14"/>
  <c r="I15" i="14"/>
  <c r="H15" i="14"/>
  <c r="I18" i="13"/>
  <c r="H18" i="13"/>
  <c r="G18" i="13"/>
  <c r="I17" i="13"/>
  <c r="H17" i="13"/>
  <c r="G17" i="13"/>
  <c r="I16" i="13"/>
  <c r="H16" i="13"/>
  <c r="G16" i="13"/>
  <c r="B123" i="12"/>
  <c r="B113" i="12"/>
  <c r="B76" i="12"/>
  <c r="B65" i="12"/>
  <c r="B44" i="12"/>
  <c r="B22" i="12"/>
  <c r="B12" i="12"/>
  <c r="H9" i="9" l="1"/>
  <c r="H123" i="12" l="1"/>
  <c r="G123" i="12"/>
  <c r="F123" i="12"/>
  <c r="E123" i="12"/>
  <c r="D123" i="12"/>
  <c r="C123" i="12"/>
  <c r="N115" i="12"/>
  <c r="M115" i="12"/>
  <c r="L115" i="12"/>
  <c r="H113" i="12"/>
  <c r="G113" i="12"/>
  <c r="F113" i="12"/>
  <c r="E113" i="12"/>
  <c r="D113" i="12"/>
  <c r="C113" i="12"/>
  <c r="R106" i="12"/>
  <c r="Q106" i="12"/>
  <c r="P106" i="12"/>
  <c r="O106" i="12"/>
  <c r="N106" i="12"/>
  <c r="M106" i="12"/>
  <c r="L106" i="12"/>
  <c r="H106" i="12"/>
  <c r="G106" i="12"/>
  <c r="F106" i="12"/>
  <c r="E106" i="12"/>
  <c r="D106" i="12"/>
  <c r="C106" i="12"/>
  <c r="B106" i="12"/>
  <c r="R105" i="12"/>
  <c r="Q105" i="12"/>
  <c r="P105" i="12"/>
  <c r="O105" i="12"/>
  <c r="N105" i="12"/>
  <c r="M105" i="12"/>
  <c r="L105" i="12"/>
  <c r="H95" i="12"/>
  <c r="G95" i="12"/>
  <c r="F95" i="12"/>
  <c r="E95" i="12"/>
  <c r="D95" i="12"/>
  <c r="C95" i="12"/>
  <c r="B95" i="12"/>
  <c r="N89" i="12"/>
  <c r="M89" i="12"/>
  <c r="L89" i="12"/>
  <c r="H87" i="12"/>
  <c r="G87" i="12"/>
  <c r="F87" i="12"/>
  <c r="E87" i="12"/>
  <c r="D87" i="12"/>
  <c r="C87" i="12"/>
  <c r="B87" i="12"/>
  <c r="R79" i="12"/>
  <c r="Q79" i="12"/>
  <c r="P79" i="12"/>
  <c r="O79" i="12"/>
  <c r="N79" i="12"/>
  <c r="M79" i="12"/>
  <c r="L79" i="12"/>
  <c r="R78" i="12"/>
  <c r="Q78" i="12"/>
  <c r="P78" i="12"/>
  <c r="O78" i="12"/>
  <c r="N78" i="12"/>
  <c r="M78" i="12"/>
  <c r="L78" i="12"/>
  <c r="H76" i="12"/>
  <c r="G76" i="12"/>
  <c r="F76" i="12"/>
  <c r="E76" i="12"/>
  <c r="D76" i="12"/>
  <c r="C76" i="12"/>
  <c r="H65" i="12"/>
  <c r="G65" i="12"/>
  <c r="F65" i="12"/>
  <c r="E65" i="12"/>
  <c r="D65" i="12"/>
  <c r="C65" i="12"/>
  <c r="N57" i="12"/>
  <c r="M57" i="12"/>
  <c r="L57" i="12"/>
  <c r="H53" i="12"/>
  <c r="G53" i="12"/>
  <c r="F53" i="12"/>
  <c r="E53" i="12"/>
  <c r="D53" i="12"/>
  <c r="C53" i="12"/>
  <c r="B53" i="12"/>
  <c r="R48" i="12"/>
  <c r="Q48" i="12"/>
  <c r="P48" i="12"/>
  <c r="O48" i="12"/>
  <c r="N48" i="12"/>
  <c r="M48" i="12"/>
  <c r="L48" i="12"/>
  <c r="R47" i="12"/>
  <c r="Q47" i="12"/>
  <c r="P47" i="12"/>
  <c r="O47" i="12"/>
  <c r="N47" i="12"/>
  <c r="M47" i="12"/>
  <c r="L47" i="12"/>
  <c r="H44" i="12"/>
  <c r="G44" i="12"/>
  <c r="F44" i="12"/>
  <c r="E44" i="12"/>
  <c r="D44" i="12"/>
  <c r="C44" i="12"/>
  <c r="H34" i="12"/>
  <c r="G34" i="12"/>
  <c r="F34" i="12"/>
  <c r="E34" i="12"/>
  <c r="D34" i="12"/>
  <c r="C34" i="12"/>
  <c r="B34" i="12"/>
  <c r="N26" i="12"/>
  <c r="M26" i="12"/>
  <c r="L26" i="12"/>
  <c r="H22" i="12"/>
  <c r="G22" i="12"/>
  <c r="F22" i="12"/>
  <c r="E22" i="12"/>
  <c r="D22" i="12"/>
  <c r="C22" i="12"/>
  <c r="R17" i="12"/>
  <c r="Q17" i="12"/>
  <c r="P17" i="12"/>
  <c r="O17" i="12"/>
  <c r="N17" i="12"/>
  <c r="M17" i="12"/>
  <c r="L17" i="12"/>
  <c r="R16" i="12"/>
  <c r="Q16" i="12"/>
  <c r="P16" i="12"/>
  <c r="O16" i="12"/>
  <c r="N16" i="12"/>
  <c r="M16" i="12"/>
  <c r="L16" i="12"/>
  <c r="H12" i="12"/>
  <c r="G12" i="12"/>
  <c r="F12" i="12"/>
  <c r="E12" i="12"/>
  <c r="D12" i="12"/>
  <c r="C12" i="12"/>
  <c r="H19" i="9" l="1"/>
  <c r="AL18" i="9" l="1"/>
  <c r="AK18" i="9"/>
  <c r="AJ18" i="9"/>
  <c r="AI18" i="9"/>
  <c r="AH18" i="9"/>
  <c r="Y18" i="9"/>
  <c r="X18" i="9"/>
  <c r="W18" i="9"/>
  <c r="V18" i="9"/>
  <c r="U18" i="9"/>
  <c r="L18" i="9"/>
  <c r="K18" i="9"/>
  <c r="J18" i="9"/>
  <c r="I18" i="9"/>
  <c r="H18" i="9"/>
  <c r="AL17" i="9"/>
  <c r="AK17" i="9"/>
  <c r="AJ17" i="9"/>
  <c r="AI17" i="9"/>
  <c r="AH17" i="9"/>
  <c r="Y17" i="9"/>
  <c r="X17" i="9"/>
  <c r="W17" i="9"/>
  <c r="V17" i="9"/>
  <c r="U17" i="9"/>
  <c r="L17" i="9"/>
  <c r="K17" i="9"/>
  <c r="J17" i="9"/>
  <c r="I17" i="9"/>
  <c r="H17" i="9"/>
  <c r="AL16" i="9"/>
  <c r="AK16" i="9"/>
  <c r="AJ16" i="9"/>
  <c r="AI16" i="9"/>
  <c r="AH16" i="9"/>
  <c r="Y16" i="9"/>
  <c r="X16" i="9"/>
  <c r="W16" i="9"/>
  <c r="V16" i="9"/>
  <c r="U16" i="9"/>
  <c r="L16" i="9"/>
  <c r="K16" i="9"/>
  <c r="J16" i="9"/>
  <c r="I16" i="9"/>
  <c r="H16" i="9"/>
  <c r="AL15" i="9"/>
  <c r="AK15" i="9"/>
  <c r="AJ15" i="9"/>
  <c r="AI15" i="9"/>
  <c r="AH15" i="9"/>
  <c r="Y15" i="9"/>
  <c r="X15" i="9"/>
  <c r="W15" i="9"/>
  <c r="V15" i="9"/>
  <c r="U15" i="9"/>
  <c r="L15" i="9"/>
  <c r="K15" i="9"/>
  <c r="J15" i="9"/>
  <c r="I15" i="9"/>
  <c r="H15" i="9"/>
  <c r="AL14" i="9"/>
  <c r="AK14" i="9"/>
  <c r="AJ14" i="9"/>
  <c r="AI14" i="9"/>
  <c r="AH14" i="9"/>
  <c r="Y14" i="9"/>
  <c r="X14" i="9"/>
  <c r="W14" i="9"/>
  <c r="V14" i="9"/>
  <c r="U14" i="9"/>
  <c r="U19" i="9" s="1"/>
  <c r="L14" i="9"/>
  <c r="K14" i="9"/>
  <c r="J14" i="9"/>
  <c r="I14" i="9"/>
  <c r="H14" i="9"/>
  <c r="AL13" i="9"/>
  <c r="AK13" i="9"/>
  <c r="AJ13" i="9"/>
  <c r="AI13" i="9"/>
  <c r="AH13" i="9"/>
  <c r="Y13" i="9"/>
  <c r="X13" i="9"/>
  <c r="W13" i="9"/>
  <c r="V13" i="9"/>
  <c r="U13" i="9"/>
  <c r="L13" i="9"/>
  <c r="K13" i="9"/>
  <c r="J13" i="9"/>
  <c r="I13" i="9"/>
  <c r="H13" i="9"/>
  <c r="AL12" i="9"/>
  <c r="AK12" i="9"/>
  <c r="AJ12" i="9"/>
  <c r="AI12" i="9"/>
  <c r="AH12" i="9"/>
  <c r="Y12" i="9"/>
  <c r="X12" i="9"/>
  <c r="W12" i="9"/>
  <c r="V12" i="9"/>
  <c r="U12" i="9"/>
  <c r="L12" i="9"/>
  <c r="K12" i="9"/>
  <c r="J12" i="9"/>
  <c r="I12" i="9"/>
  <c r="H12" i="9"/>
  <c r="AL11" i="9"/>
  <c r="AK11" i="9"/>
  <c r="AJ11" i="9"/>
  <c r="AI11" i="9"/>
  <c r="AH11" i="9"/>
  <c r="Y11" i="9"/>
  <c r="X11" i="9"/>
  <c r="W11" i="9"/>
  <c r="V11" i="9"/>
  <c r="U11" i="9"/>
  <c r="L11" i="9"/>
  <c r="K11" i="9"/>
  <c r="J11" i="9"/>
  <c r="I11" i="9"/>
  <c r="H11" i="9"/>
  <c r="AL10" i="9"/>
  <c r="AK10" i="9"/>
  <c r="AJ10" i="9"/>
  <c r="AI10" i="9"/>
  <c r="AH10" i="9"/>
  <c r="Y10" i="9"/>
  <c r="Y19" i="9" s="1"/>
  <c r="X10" i="9"/>
  <c r="W10" i="9"/>
  <c r="V10" i="9"/>
  <c r="U10" i="9"/>
  <c r="L10" i="9"/>
  <c r="K10" i="9"/>
  <c r="J10" i="9"/>
  <c r="I10" i="9"/>
  <c r="H10" i="9"/>
  <c r="AL9" i="9"/>
  <c r="AK9" i="9"/>
  <c r="AJ9" i="9"/>
  <c r="AI9" i="9"/>
  <c r="AH9" i="9"/>
  <c r="Y9" i="9"/>
  <c r="X9" i="9"/>
  <c r="X21" i="9" s="1"/>
  <c r="W9" i="9"/>
  <c r="V9" i="9"/>
  <c r="U9" i="9"/>
  <c r="U21" i="9" s="1"/>
  <c r="L9" i="9"/>
  <c r="K9" i="9"/>
  <c r="J9" i="9"/>
  <c r="I9" i="9"/>
  <c r="V19" i="9" l="1"/>
  <c r="AH21" i="9"/>
  <c r="Y21" i="9"/>
  <c r="H20" i="9"/>
  <c r="W20" i="9"/>
  <c r="U20" i="9"/>
  <c r="AJ20" i="9"/>
  <c r="K19" i="9"/>
  <c r="AK20" i="9"/>
  <c r="AH19" i="9"/>
  <c r="AI20" i="9"/>
  <c r="AJ21" i="9"/>
  <c r="AL20" i="9"/>
  <c r="H21" i="9"/>
  <c r="AH20" i="9"/>
  <c r="AK19" i="9"/>
  <c r="AL21" i="9"/>
  <c r="AI19" i="9"/>
  <c r="AJ19" i="9"/>
  <c r="AI21" i="9"/>
  <c r="AL19" i="9"/>
  <c r="AK21" i="9"/>
  <c r="Y20" i="9"/>
  <c r="W19" i="9"/>
  <c r="X19" i="9"/>
  <c r="V21" i="9"/>
  <c r="V20" i="9"/>
  <c r="X20" i="9"/>
  <c r="W21" i="9"/>
  <c r="L19" i="9"/>
  <c r="I21" i="9"/>
  <c r="I20" i="9"/>
  <c r="J21" i="9"/>
  <c r="I19" i="9"/>
  <c r="J20" i="9"/>
  <c r="J19" i="9"/>
  <c r="K21" i="9"/>
  <c r="K20" i="9"/>
  <c r="L21" i="9"/>
  <c r="L20" i="9"/>
</calcChain>
</file>

<file path=xl/sharedStrings.xml><?xml version="1.0" encoding="utf-8"?>
<sst xmlns="http://schemas.openxmlformats.org/spreadsheetml/2006/main" count="197" uniqueCount="49">
  <si>
    <t>a</t>
    <phoneticPr fontId="18" type="noConversion"/>
  </si>
  <si>
    <t>b</t>
    <phoneticPr fontId="18" type="noConversion"/>
  </si>
  <si>
    <t>c</t>
    <phoneticPr fontId="18" type="noConversion"/>
  </si>
  <si>
    <t>number</t>
    <phoneticPr fontId="18" type="noConversion"/>
  </si>
  <si>
    <t>group2</t>
  </si>
  <si>
    <t>group3</t>
  </si>
  <si>
    <t>group4</t>
  </si>
  <si>
    <t>group5</t>
  </si>
  <si>
    <t>group6</t>
  </si>
  <si>
    <t>group7</t>
  </si>
  <si>
    <t>WT</t>
    <phoneticPr fontId="23" type="noConversion"/>
  </si>
  <si>
    <t>F2</t>
    <phoneticPr fontId="23" type="noConversion"/>
  </si>
  <si>
    <t>DMSO</t>
    <phoneticPr fontId="23" type="noConversion"/>
  </si>
  <si>
    <t>Chaetocin</t>
    <phoneticPr fontId="23" type="noConversion"/>
  </si>
  <si>
    <t>EED226</t>
    <phoneticPr fontId="23" type="noConversion"/>
  </si>
  <si>
    <t>F1</t>
    <phoneticPr fontId="23" type="noConversion"/>
  </si>
  <si>
    <t>F3</t>
    <phoneticPr fontId="23" type="noConversion"/>
  </si>
  <si>
    <t>F4</t>
    <phoneticPr fontId="23" type="noConversion"/>
  </si>
  <si>
    <t>group1</t>
    <phoneticPr fontId="18" type="noConversion"/>
  </si>
  <si>
    <t>group8</t>
  </si>
  <si>
    <t>group9</t>
  </si>
  <si>
    <t>group10</t>
  </si>
  <si>
    <t>mean (%)</t>
    <phoneticPr fontId="18" type="noConversion"/>
  </si>
  <si>
    <t>SEM (%)</t>
    <phoneticPr fontId="18" type="noConversion"/>
  </si>
  <si>
    <t>Figure 4-A</t>
    <phoneticPr fontId="18" type="noConversion"/>
  </si>
  <si>
    <t>200 mM sucrose</t>
    <phoneticPr fontId="18" type="noConversion"/>
  </si>
  <si>
    <t>WT-DMSO</t>
    <phoneticPr fontId="23" type="noConversion"/>
  </si>
  <si>
    <t>F1-DMSO</t>
    <phoneticPr fontId="23" type="noConversion"/>
  </si>
  <si>
    <t>F1-EED226</t>
    <phoneticPr fontId="23" type="noConversion"/>
  </si>
  <si>
    <t>F1-A395</t>
    <phoneticPr fontId="23" type="noConversion"/>
  </si>
  <si>
    <t>Figure 4-B</t>
    <phoneticPr fontId="18" type="noConversion"/>
  </si>
  <si>
    <r>
      <t>y=0.5 (S</t>
    </r>
    <r>
      <rPr>
        <vertAlign val="subscript"/>
        <sz val="11"/>
        <color theme="1"/>
        <rFont val="等线"/>
        <family val="3"/>
        <charset val="134"/>
        <scheme val="minor"/>
      </rPr>
      <t>50</t>
    </r>
    <r>
      <rPr>
        <sz val="11"/>
        <color theme="1"/>
        <rFont val="等线"/>
        <family val="3"/>
        <charset val="134"/>
        <scheme val="minor"/>
      </rPr>
      <t>)</t>
    </r>
    <phoneticPr fontId="18" type="noConversion"/>
  </si>
  <si>
    <t>6-12 flies/group</t>
    <phoneticPr fontId="18" type="noConversion"/>
  </si>
  <si>
    <t>5 flies/group</t>
    <phoneticPr fontId="18" type="noConversion"/>
  </si>
  <si>
    <t>WT-DMS0</t>
    <phoneticPr fontId="18" type="noConversion"/>
  </si>
  <si>
    <t>F1-DMSO</t>
    <phoneticPr fontId="18" type="noConversion"/>
  </si>
  <si>
    <t>F1-EED226</t>
    <phoneticPr fontId="18" type="noConversion"/>
  </si>
  <si>
    <t>F2-EED226</t>
    <phoneticPr fontId="18" type="noConversion"/>
  </si>
  <si>
    <t>F0-DMSO</t>
    <phoneticPr fontId="18" type="noConversion"/>
  </si>
  <si>
    <t>F0-EED226</t>
    <phoneticPr fontId="18" type="noConversion"/>
  </si>
  <si>
    <t>Figure 4-C</t>
    <phoneticPr fontId="18" type="noConversion"/>
  </si>
  <si>
    <t>F2-DMSO</t>
    <phoneticPr fontId="18" type="noConversion"/>
  </si>
  <si>
    <t>Figure 4-D</t>
    <phoneticPr fontId="18" type="noConversion"/>
  </si>
  <si>
    <t>F1+DMSO</t>
  </si>
  <si>
    <t>F1+EEDi</t>
  </si>
  <si>
    <t>ND+DMSO</t>
    <phoneticPr fontId="18" type="noConversion"/>
  </si>
  <si>
    <t>Figure 4-E</t>
    <phoneticPr fontId="18" type="noConversion"/>
  </si>
  <si>
    <t>middle</t>
    <phoneticPr fontId="18" type="noConversion"/>
  </si>
  <si>
    <t>left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</si>
</sst>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vertAlign val="subscript"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theme="1"/>
      <name val="Calibri"/>
      <family val="2"/>
      <charset val="1"/>
    </font>
    <font>
      <sz val="11"/>
      <name val="等线"/>
      <family val="2"/>
      <scheme val="minor"/>
    </font>
    <font>
      <sz val="11"/>
      <color theme="1"/>
      <name val="等线"/>
      <family val="2"/>
      <charset val="1"/>
      <scheme val="minor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>
      <alignment vertical="center"/>
    </xf>
    <xf numFmtId="0" fontId="0" fillId="0" borderId="0" xfId="0" applyFill="1" applyAlignment="1"/>
    <xf numFmtId="0" fontId="0" fillId="0" borderId="10" xfId="0" applyBorder="1" applyAlignment="1"/>
    <xf numFmtId="0" fontId="0" fillId="0" borderId="0" xfId="0" applyBorder="1" applyAlignment="1"/>
    <xf numFmtId="0" fontId="0" fillId="0" borderId="10" xfId="0" applyBorder="1">
      <alignment vertical="center"/>
    </xf>
    <xf numFmtId="0" fontId="25" fillId="0" borderId="0" xfId="0" applyFont="1" applyAlignment="1">
      <alignment horizontal="center"/>
    </xf>
    <xf numFmtId="0" fontId="25" fillId="0" borderId="0" xfId="0" applyFont="1" applyFill="1" applyAlignment="1">
      <alignment horizontal="center"/>
    </xf>
    <xf numFmtId="0" fontId="25" fillId="0" borderId="0" xfId="0" applyFont="1" applyAlignment="1"/>
    <xf numFmtId="0" fontId="25" fillId="0" borderId="0" xfId="0" applyFont="1" applyFill="1" applyAlignment="1"/>
    <xf numFmtId="0" fontId="24" fillId="0" borderId="0" xfId="0" applyFont="1" applyFill="1" applyBorder="1" applyAlignment="1"/>
    <xf numFmtId="0" fontId="26" fillId="0" borderId="10" xfId="0" applyFont="1" applyFill="1" applyBorder="1" applyAlignment="1"/>
    <xf numFmtId="0" fontId="22" fillId="0" borderId="0" xfId="0" applyFont="1" applyFill="1" applyAlignment="1">
      <alignment horizontal="center" vertical="center"/>
    </xf>
    <xf numFmtId="0" fontId="26" fillId="0" borderId="0" xfId="0" applyFont="1" applyFill="1" applyBorder="1" applyAlignment="1"/>
    <xf numFmtId="9" fontId="0" fillId="0" borderId="0" xfId="0" applyNumberFormat="1" applyAlignment="1"/>
    <xf numFmtId="9" fontId="1" fillId="0" borderId="0" xfId="42" applyNumberFormat="1">
      <alignment vertical="center"/>
    </xf>
    <xf numFmtId="0" fontId="1" fillId="0" borderId="0" xfId="42" applyFill="1">
      <alignment vertical="center"/>
    </xf>
    <xf numFmtId="49" fontId="1" fillId="0" borderId="0" xfId="42" applyNumberFormat="1" applyFill="1">
      <alignment vertical="center"/>
    </xf>
    <xf numFmtId="49" fontId="0" fillId="0" borderId="0" xfId="0" applyNumberFormat="1" applyAlignment="1"/>
    <xf numFmtId="0" fontId="27" fillId="0" borderId="0" xfId="0" applyFont="1" applyAlignment="1"/>
    <xf numFmtId="9" fontId="1" fillId="0" borderId="10" xfId="42" applyNumberFormat="1" applyBorder="1">
      <alignment vertical="center"/>
    </xf>
    <xf numFmtId="0" fontId="0" fillId="33" borderId="0" xfId="0" applyFill="1" applyAlignment="1"/>
    <xf numFmtId="0" fontId="0" fillId="0" borderId="0" xfId="0" applyAlignment="1">
      <alignment vertical="center"/>
    </xf>
    <xf numFmtId="0" fontId="0" fillId="33" borderId="0" xfId="0" applyFill="1" applyAlignment="1">
      <alignment vertical="center"/>
    </xf>
    <xf numFmtId="9" fontId="0" fillId="0" borderId="10" xfId="0" applyNumberFormat="1" applyBorder="1" applyAlignment="1"/>
    <xf numFmtId="0" fontId="0" fillId="0" borderId="0" xfId="0" applyFill="1" applyAlignment="1">
      <alignment vertical="center"/>
    </xf>
    <xf numFmtId="0" fontId="22" fillId="0" borderId="0" xfId="0" applyFont="1" applyFill="1" applyAlignment="1">
      <alignment vertical="center"/>
    </xf>
    <xf numFmtId="9" fontId="0" fillId="0" borderId="0" xfId="42" applyNumberFormat="1" applyFont="1">
      <alignment vertical="center"/>
    </xf>
    <xf numFmtId="0" fontId="26" fillId="0" borderId="11" xfId="0" applyFont="1" applyFill="1" applyBorder="1" applyAlignment="1"/>
    <xf numFmtId="0" fontId="0" fillId="0" borderId="0" xfId="0" applyBorder="1">
      <alignment vertical="center"/>
    </xf>
    <xf numFmtId="0" fontId="28" fillId="0" borderId="0" xfId="0" applyFont="1" applyFill="1" applyAlignment="1">
      <alignment horizontal="center"/>
    </xf>
    <xf numFmtId="0" fontId="28" fillId="0" borderId="0" xfId="0" applyFont="1" applyFill="1" applyAlignment="1"/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34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8" fillId="33" borderId="0" xfId="0" applyFont="1" applyFill="1" applyAlignment="1"/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2" xfId="42" xr:uid="{7CDF29D5-6E7E-436E-89B6-2B7E5AB8D85A}"/>
    <cellStyle name="好" xfId="6" builtinId="26" customBuiltin="1"/>
    <cellStyle name="差" xfId="7" builtinId="27" customBuiltin="1"/>
    <cellStyle name="常规" xfId="0" builtinId="0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检查单元格" xfId="13" builtinId="23" customBuiltin="1"/>
    <cellStyle name="汇总" xfId="17" builtinId="25" customBuiltin="1"/>
    <cellStyle name="注释" xfId="15" builtinId="1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解释性文本" xfId="16" builtinId="53" customBuiltin="1"/>
    <cellStyle name="警告文本" xfId="14" builtinId="11" customBuiltin="1"/>
    <cellStyle name="计算" xfId="11" builtinId="22" customBuiltin="1"/>
    <cellStyle name="输入" xfId="9" builtinId="20" customBuiltin="1"/>
    <cellStyle name="输出" xfId="10" builtinId="21" customBuiltin="1"/>
    <cellStyle name="适中" xfId="8" builtinId="28" customBuiltin="1"/>
    <cellStyle name="链接单元格" xfId="12" builtinId="24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9D4E1-E4A5-41AC-8D1E-86D7D01531B3}">
  <dimension ref="A1:AL54"/>
  <sheetViews>
    <sheetView workbookViewId="0">
      <selection activeCell="G6" sqref="G6:L6"/>
    </sheetView>
  </sheetViews>
  <sheetFormatPr defaultRowHeight="13.8" x14ac:dyDescent="0.25"/>
  <cols>
    <col min="1" max="25" width="8.88671875" style="1"/>
    <col min="26" max="26" width="8.88671875" style="3"/>
    <col min="27" max="16384" width="8.88671875" style="1"/>
  </cols>
  <sheetData>
    <row r="1" spans="1:38" customFormat="1" x14ac:dyDescent="0.25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38" s="2" customFormat="1" x14ac:dyDescent="0.25">
      <c r="A2" s="35" t="s">
        <v>25</v>
      </c>
      <c r="B2" s="35"/>
      <c r="C2" s="35"/>
      <c r="D2" s="35"/>
      <c r="E2" s="35"/>
      <c r="F2" s="13"/>
      <c r="G2" s="13"/>
      <c r="H2" s="13"/>
      <c r="I2" s="13"/>
      <c r="J2" s="13"/>
      <c r="K2" s="13"/>
      <c r="L2" s="13"/>
      <c r="M2" s="13"/>
      <c r="N2" s="35" t="s">
        <v>25</v>
      </c>
      <c r="O2" s="35"/>
      <c r="P2" s="35"/>
      <c r="Q2" s="35"/>
      <c r="R2" s="35"/>
      <c r="S2" s="13"/>
      <c r="T2" s="13"/>
      <c r="U2" s="13"/>
      <c r="V2" s="13"/>
      <c r="AA2" s="35" t="s">
        <v>25</v>
      </c>
      <c r="AB2" s="35"/>
      <c r="AC2" s="35"/>
      <c r="AD2" s="35"/>
      <c r="AE2" s="35"/>
    </row>
    <row r="3" spans="1:38" ht="14.4" x14ac:dyDescent="0.3">
      <c r="A3" s="34" t="s">
        <v>12</v>
      </c>
      <c r="B3" s="34"/>
      <c r="C3" s="34"/>
      <c r="D3" s="34"/>
      <c r="E3" s="34"/>
      <c r="F3" s="7"/>
      <c r="G3" s="7"/>
      <c r="H3" s="7"/>
      <c r="I3" s="7"/>
      <c r="J3" s="7"/>
      <c r="K3" s="7"/>
      <c r="L3" s="7"/>
      <c r="N3" s="34" t="s">
        <v>13</v>
      </c>
      <c r="O3" s="34"/>
      <c r="P3" s="34"/>
      <c r="Q3" s="34"/>
      <c r="R3" s="34"/>
      <c r="S3" s="7"/>
      <c r="U3" s="7"/>
      <c r="V3" s="7"/>
      <c r="W3" s="7"/>
      <c r="X3" s="7"/>
      <c r="Y3" s="7"/>
      <c r="Z3" s="8"/>
      <c r="AA3" s="34" t="s">
        <v>14</v>
      </c>
      <c r="AB3" s="34"/>
      <c r="AC3" s="34"/>
      <c r="AD3" s="34"/>
      <c r="AE3" s="34"/>
      <c r="AF3" s="7"/>
      <c r="AH3" s="7"/>
      <c r="AI3" s="7"/>
      <c r="AJ3" s="7"/>
      <c r="AK3" s="7"/>
      <c r="AL3" s="7"/>
    </row>
    <row r="4" spans="1:38" ht="14.4" x14ac:dyDescent="0.3">
      <c r="A4" s="9" t="s">
        <v>10</v>
      </c>
      <c r="B4" s="9" t="s">
        <v>15</v>
      </c>
      <c r="C4" s="9" t="s">
        <v>11</v>
      </c>
      <c r="D4" s="9" t="s">
        <v>16</v>
      </c>
      <c r="E4" s="9" t="s">
        <v>17</v>
      </c>
      <c r="F4" s="9"/>
      <c r="G4" s="9"/>
      <c r="H4" s="9"/>
      <c r="I4" s="9"/>
      <c r="J4" s="9"/>
      <c r="K4" s="9"/>
      <c r="L4" s="9"/>
      <c r="N4" s="9" t="s">
        <v>10</v>
      </c>
      <c r="O4" s="9" t="s">
        <v>15</v>
      </c>
      <c r="P4" s="9" t="s">
        <v>11</v>
      </c>
      <c r="Q4" s="9" t="s">
        <v>16</v>
      </c>
      <c r="R4" s="9" t="s">
        <v>17</v>
      </c>
      <c r="S4" s="9"/>
      <c r="U4" s="9"/>
      <c r="V4" s="9"/>
      <c r="W4" s="9"/>
      <c r="X4" s="9"/>
      <c r="Y4" s="9"/>
      <c r="Z4" s="10"/>
      <c r="AA4" s="9" t="s">
        <v>10</v>
      </c>
      <c r="AB4" s="9" t="s">
        <v>15</v>
      </c>
      <c r="AC4" s="9" t="s">
        <v>11</v>
      </c>
      <c r="AD4" s="9" t="s">
        <v>16</v>
      </c>
      <c r="AE4" s="9" t="s">
        <v>17</v>
      </c>
      <c r="AF4" s="9"/>
      <c r="AH4" s="9"/>
      <c r="AI4" s="9"/>
      <c r="AJ4" s="9"/>
      <c r="AK4" s="9"/>
      <c r="AL4" s="9"/>
    </row>
    <row r="5" spans="1:38" x14ac:dyDescent="0.25">
      <c r="A5" s="1">
        <v>1</v>
      </c>
      <c r="B5" s="1">
        <v>1</v>
      </c>
      <c r="C5" s="1">
        <v>1</v>
      </c>
      <c r="D5" s="1">
        <v>1</v>
      </c>
      <c r="E5" s="1">
        <v>1</v>
      </c>
      <c r="N5" s="1">
        <v>1</v>
      </c>
      <c r="O5" s="1">
        <v>1</v>
      </c>
      <c r="P5" s="1">
        <v>1</v>
      </c>
      <c r="Q5" s="1">
        <v>1</v>
      </c>
      <c r="R5" s="1">
        <v>1</v>
      </c>
      <c r="AA5" s="1">
        <v>1</v>
      </c>
      <c r="AB5" s="1">
        <v>1</v>
      </c>
      <c r="AC5" s="1">
        <v>1</v>
      </c>
      <c r="AD5" s="1">
        <v>1</v>
      </c>
      <c r="AE5" s="1">
        <v>1</v>
      </c>
    </row>
    <row r="6" spans="1:38" x14ac:dyDescent="0.25">
      <c r="A6" s="1">
        <v>0</v>
      </c>
      <c r="B6" s="1">
        <v>0</v>
      </c>
      <c r="C6" s="1">
        <v>0</v>
      </c>
      <c r="D6" s="1">
        <v>1</v>
      </c>
      <c r="E6" s="1">
        <v>0</v>
      </c>
      <c r="G6" s="33" t="s">
        <v>33</v>
      </c>
      <c r="H6" s="33"/>
      <c r="I6" s="33"/>
      <c r="J6" s="33"/>
      <c r="K6" s="33"/>
      <c r="L6" s="33"/>
      <c r="N6" s="1">
        <v>0</v>
      </c>
      <c r="O6" s="1">
        <v>0</v>
      </c>
      <c r="P6" s="1">
        <v>0</v>
      </c>
      <c r="Q6" s="1">
        <v>0</v>
      </c>
      <c r="R6" s="1">
        <v>0</v>
      </c>
      <c r="T6" s="33" t="s">
        <v>33</v>
      </c>
      <c r="U6" s="33"/>
      <c r="V6" s="33"/>
      <c r="W6" s="33"/>
      <c r="X6" s="33"/>
      <c r="Y6" s="33"/>
      <c r="AA6" s="1">
        <v>0</v>
      </c>
      <c r="AB6" s="1">
        <v>1</v>
      </c>
      <c r="AC6" s="1">
        <v>0</v>
      </c>
      <c r="AD6" s="1">
        <v>0</v>
      </c>
      <c r="AE6" s="1">
        <v>0</v>
      </c>
      <c r="AG6" s="33" t="s">
        <v>33</v>
      </c>
      <c r="AH6" s="33"/>
      <c r="AI6" s="33"/>
      <c r="AJ6" s="33"/>
      <c r="AK6" s="33"/>
      <c r="AL6" s="33"/>
    </row>
    <row r="7" spans="1:38" ht="14.4" x14ac:dyDescent="0.3">
      <c r="A7" s="1">
        <v>1</v>
      </c>
      <c r="B7" s="1">
        <v>0</v>
      </c>
      <c r="C7" s="1">
        <v>0</v>
      </c>
      <c r="D7" s="1">
        <v>1</v>
      </c>
      <c r="E7" s="1">
        <v>0</v>
      </c>
      <c r="H7" s="34" t="s">
        <v>12</v>
      </c>
      <c r="I7" s="34"/>
      <c r="J7" s="34"/>
      <c r="K7" s="34"/>
      <c r="L7" s="34"/>
      <c r="N7" s="1">
        <v>1</v>
      </c>
      <c r="O7" s="1">
        <v>0</v>
      </c>
      <c r="P7" s="1">
        <v>0</v>
      </c>
      <c r="Q7" s="1">
        <v>0</v>
      </c>
      <c r="R7" s="1">
        <v>1</v>
      </c>
      <c r="U7" s="34" t="s">
        <v>13</v>
      </c>
      <c r="V7" s="34"/>
      <c r="W7" s="34"/>
      <c r="X7" s="34"/>
      <c r="Y7" s="34"/>
      <c r="AA7" s="1">
        <v>1</v>
      </c>
      <c r="AB7" s="1">
        <v>0</v>
      </c>
      <c r="AC7" s="1">
        <v>1</v>
      </c>
      <c r="AD7" s="1">
        <v>1</v>
      </c>
      <c r="AE7" s="1">
        <v>1</v>
      </c>
      <c r="AH7" s="34" t="s">
        <v>14</v>
      </c>
      <c r="AI7" s="34"/>
      <c r="AJ7" s="34"/>
      <c r="AK7" s="34"/>
      <c r="AL7" s="34"/>
    </row>
    <row r="8" spans="1:38" ht="14.4" x14ac:dyDescent="0.3">
      <c r="A8" s="1">
        <v>0</v>
      </c>
      <c r="B8" s="1">
        <v>0</v>
      </c>
      <c r="C8" s="1">
        <v>0</v>
      </c>
      <c r="D8" s="1">
        <v>0</v>
      </c>
      <c r="E8" s="1">
        <v>1</v>
      </c>
      <c r="H8" s="9" t="s">
        <v>10</v>
      </c>
      <c r="I8" s="9" t="s">
        <v>15</v>
      </c>
      <c r="J8" s="9" t="s">
        <v>11</v>
      </c>
      <c r="K8" s="9" t="s">
        <v>16</v>
      </c>
      <c r="L8" s="9" t="s">
        <v>17</v>
      </c>
      <c r="N8" s="1">
        <v>0</v>
      </c>
      <c r="O8" s="1">
        <v>0</v>
      </c>
      <c r="P8" s="1">
        <v>1</v>
      </c>
      <c r="Q8" s="1">
        <v>0</v>
      </c>
      <c r="R8" s="1">
        <v>0</v>
      </c>
      <c r="U8" s="9" t="s">
        <v>10</v>
      </c>
      <c r="V8" s="9" t="s">
        <v>15</v>
      </c>
      <c r="W8" s="9" t="s">
        <v>11</v>
      </c>
      <c r="X8" s="9" t="s">
        <v>16</v>
      </c>
      <c r="Y8" s="9" t="s">
        <v>17</v>
      </c>
      <c r="AA8" s="1">
        <v>0</v>
      </c>
      <c r="AB8" s="1">
        <v>1</v>
      </c>
      <c r="AC8" s="1">
        <v>0</v>
      </c>
      <c r="AD8" s="1">
        <v>0</v>
      </c>
      <c r="AE8" s="1">
        <v>0</v>
      </c>
      <c r="AH8" s="9" t="s">
        <v>10</v>
      </c>
      <c r="AI8" s="9" t="s">
        <v>15</v>
      </c>
      <c r="AJ8" s="9" t="s">
        <v>11</v>
      </c>
      <c r="AK8" s="9" t="s">
        <v>16</v>
      </c>
      <c r="AL8" s="9" t="s">
        <v>17</v>
      </c>
    </row>
    <row r="9" spans="1:38" x14ac:dyDescent="0.25">
      <c r="A9" s="1">
        <v>1</v>
      </c>
      <c r="B9" s="1">
        <v>1</v>
      </c>
      <c r="C9" s="1">
        <v>0</v>
      </c>
      <c r="D9" s="1">
        <v>0</v>
      </c>
      <c r="E9" s="1">
        <v>0</v>
      </c>
      <c r="G9" s="1" t="s">
        <v>18</v>
      </c>
      <c r="H9" s="1">
        <f>AVERAGE(A5:A9)</f>
        <v>0.6</v>
      </c>
      <c r="I9" s="1">
        <f>AVERAGE(B5:B9)</f>
        <v>0.4</v>
      </c>
      <c r="J9" s="1">
        <f>AVERAGE(C5:C9)</f>
        <v>0.2</v>
      </c>
      <c r="K9" s="1">
        <f>AVERAGE(D5:D9)</f>
        <v>0.6</v>
      </c>
      <c r="L9" s="1">
        <f>AVERAGE(E5:E9)</f>
        <v>0.4</v>
      </c>
      <c r="N9" s="1">
        <v>1</v>
      </c>
      <c r="O9" s="1">
        <v>1</v>
      </c>
      <c r="P9" s="1">
        <v>0</v>
      </c>
      <c r="Q9" s="1">
        <v>0</v>
      </c>
      <c r="R9" s="1">
        <v>0</v>
      </c>
      <c r="T9" s="1" t="s">
        <v>18</v>
      </c>
      <c r="U9" s="1">
        <f>AVERAGE(N5:N9)</f>
        <v>0.6</v>
      </c>
      <c r="V9" s="1">
        <f>AVERAGE(O5:O9)</f>
        <v>0.4</v>
      </c>
      <c r="W9" s="1">
        <f>AVERAGE(P5:P9)</f>
        <v>0.4</v>
      </c>
      <c r="X9" s="1">
        <f>AVERAGE(Q5:Q9)</f>
        <v>0.2</v>
      </c>
      <c r="Y9" s="1">
        <f>AVERAGE(R5:R9)</f>
        <v>0.4</v>
      </c>
      <c r="AA9" s="1">
        <v>1</v>
      </c>
      <c r="AB9" s="1">
        <v>0</v>
      </c>
      <c r="AC9" s="1">
        <v>1</v>
      </c>
      <c r="AD9" s="1">
        <v>1</v>
      </c>
      <c r="AE9" s="1">
        <v>1</v>
      </c>
      <c r="AG9" s="1" t="s">
        <v>18</v>
      </c>
      <c r="AH9" s="1">
        <f>AVERAGE(AA5:AA9)</f>
        <v>0.6</v>
      </c>
      <c r="AI9" s="1">
        <f>AVERAGE(AB5:AB9)</f>
        <v>0.6</v>
      </c>
      <c r="AJ9" s="1">
        <f>AVERAGE(AC5:AC9)</f>
        <v>0.6</v>
      </c>
      <c r="AK9" s="1">
        <f>AVERAGE(AD5:AD9)</f>
        <v>0.6</v>
      </c>
      <c r="AL9" s="1">
        <f>AVERAGE(AE5:AE9)</f>
        <v>0.6</v>
      </c>
    </row>
    <row r="10" spans="1:38" x14ac:dyDescent="0.25">
      <c r="A10" s="1">
        <v>1</v>
      </c>
      <c r="B10" s="1">
        <v>0</v>
      </c>
      <c r="C10" s="1">
        <v>0</v>
      </c>
      <c r="D10" s="1">
        <v>0</v>
      </c>
      <c r="E10" s="1">
        <v>0</v>
      </c>
      <c r="G10" s="1" t="s">
        <v>4</v>
      </c>
      <c r="H10" s="1">
        <f>AVERAGE(A10:A14)</f>
        <v>0.8</v>
      </c>
      <c r="I10" s="1">
        <f>AVERAGE(B10:B14)</f>
        <v>0.2</v>
      </c>
      <c r="J10" s="1">
        <f>AVERAGE(C10:C14)</f>
        <v>0.2</v>
      </c>
      <c r="K10" s="1">
        <f>AVERAGE(D10:D14)</f>
        <v>0</v>
      </c>
      <c r="L10" s="1">
        <f>AVERAGE(E10:E14)</f>
        <v>0.2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T10" s="1" t="s">
        <v>4</v>
      </c>
      <c r="U10" s="1">
        <f>AVERAGE(N10:N14)</f>
        <v>0.6</v>
      </c>
      <c r="V10" s="1">
        <f>AVERAGE(O10:O14)</f>
        <v>0.4</v>
      </c>
      <c r="W10" s="1">
        <f>AVERAGE(P10:P14)</f>
        <v>0.2</v>
      </c>
      <c r="X10" s="1">
        <f>AVERAGE(Q10:Q14)</f>
        <v>0.2</v>
      </c>
      <c r="Y10" s="1">
        <f>AVERAGE(R10:R14)</f>
        <v>0</v>
      </c>
      <c r="AA10" s="1">
        <v>1</v>
      </c>
      <c r="AB10" s="1">
        <v>1</v>
      </c>
      <c r="AC10" s="1">
        <v>1</v>
      </c>
      <c r="AD10" s="1">
        <v>0</v>
      </c>
      <c r="AE10" s="1">
        <v>1</v>
      </c>
      <c r="AG10" s="1" t="s">
        <v>4</v>
      </c>
      <c r="AH10" s="1">
        <f>AVERAGE(AA10:AA14)</f>
        <v>0.6</v>
      </c>
      <c r="AI10" s="1">
        <f>AVERAGE(AB10:AB14)</f>
        <v>0.6</v>
      </c>
      <c r="AJ10" s="1">
        <f>AVERAGE(AC10:AC14)</f>
        <v>0.6</v>
      </c>
      <c r="AK10" s="1">
        <f>AVERAGE(AD10:AD14)</f>
        <v>0.4</v>
      </c>
      <c r="AL10" s="1">
        <f>AVERAGE(AE10:AE14)</f>
        <v>0.6</v>
      </c>
    </row>
    <row r="11" spans="1:38" x14ac:dyDescent="0.25">
      <c r="A11" s="1">
        <v>0</v>
      </c>
      <c r="B11" s="1">
        <v>0</v>
      </c>
      <c r="C11" s="1">
        <v>1</v>
      </c>
      <c r="D11" s="1">
        <v>0</v>
      </c>
      <c r="E11" s="1">
        <v>0</v>
      </c>
      <c r="G11" s="1" t="s">
        <v>5</v>
      </c>
      <c r="H11" s="1">
        <f>AVERAGE(A15:A19)</f>
        <v>0.6</v>
      </c>
      <c r="I11" s="1">
        <f>AVERAGE(B15:B19)</f>
        <v>0</v>
      </c>
      <c r="J11" s="1">
        <f>AVERAGE(C15:C19)</f>
        <v>0.2</v>
      </c>
      <c r="K11" s="1">
        <f>AVERAGE(D15:D19)</f>
        <v>0</v>
      </c>
      <c r="L11" s="1">
        <f>AVERAGE(E15:E19)</f>
        <v>0.2</v>
      </c>
      <c r="N11" s="1">
        <v>1</v>
      </c>
      <c r="O11" s="1">
        <v>1</v>
      </c>
      <c r="P11" s="1">
        <v>0</v>
      </c>
      <c r="Q11" s="1">
        <v>0</v>
      </c>
      <c r="R11" s="1">
        <v>0</v>
      </c>
      <c r="T11" s="1" t="s">
        <v>5</v>
      </c>
      <c r="U11" s="1">
        <f>AVERAGE(N15:N19)</f>
        <v>0.6</v>
      </c>
      <c r="V11" s="1">
        <f>AVERAGE(O15:O19)</f>
        <v>0.2</v>
      </c>
      <c r="W11" s="1">
        <f>AVERAGE(P15:P19)</f>
        <v>0.2</v>
      </c>
      <c r="X11" s="1">
        <f>AVERAGE(Q15:Q19)</f>
        <v>0</v>
      </c>
      <c r="Y11" s="1">
        <f>AVERAGE(R15:R19)</f>
        <v>0.2</v>
      </c>
      <c r="AA11" s="1">
        <v>0</v>
      </c>
      <c r="AB11" s="1">
        <v>0</v>
      </c>
      <c r="AC11" s="1">
        <v>1</v>
      </c>
      <c r="AD11" s="1">
        <v>1</v>
      </c>
      <c r="AE11" s="1">
        <v>0</v>
      </c>
      <c r="AG11" s="1" t="s">
        <v>5</v>
      </c>
      <c r="AH11" s="1">
        <f>AVERAGE(AA15:AA19)</f>
        <v>0.6</v>
      </c>
      <c r="AI11" s="1">
        <f>AVERAGE(AB15:AB19)</f>
        <v>0.6</v>
      </c>
      <c r="AJ11" s="1">
        <f>AVERAGE(AC15:AC19)</f>
        <v>0.8</v>
      </c>
      <c r="AK11" s="1">
        <f>AVERAGE(AD15:AD19)</f>
        <v>0.4</v>
      </c>
      <c r="AL11" s="1">
        <f>AVERAGE(AE15:AE19)</f>
        <v>0.2</v>
      </c>
    </row>
    <row r="12" spans="1:38" x14ac:dyDescent="0.25">
      <c r="A12" s="1">
        <v>1</v>
      </c>
      <c r="B12" s="1">
        <v>1</v>
      </c>
      <c r="C12" s="1">
        <v>0</v>
      </c>
      <c r="D12" s="1">
        <v>0</v>
      </c>
      <c r="E12" s="1">
        <v>0</v>
      </c>
      <c r="G12" s="1" t="s">
        <v>6</v>
      </c>
      <c r="H12" s="1">
        <f>AVERAGE(A20:A24)</f>
        <v>0.6</v>
      </c>
      <c r="I12" s="1">
        <f>AVERAGE(B20:B24)</f>
        <v>0.2</v>
      </c>
      <c r="J12" s="1">
        <f>AVERAGE(C20:C24)</f>
        <v>0.2</v>
      </c>
      <c r="K12" s="1">
        <f>AVERAGE(D20:D24)</f>
        <v>0</v>
      </c>
      <c r="L12" s="1">
        <f>AVERAGE(E20:E24)</f>
        <v>0.2</v>
      </c>
      <c r="N12" s="1">
        <v>1</v>
      </c>
      <c r="O12" s="1">
        <v>0</v>
      </c>
      <c r="P12" s="1">
        <v>1</v>
      </c>
      <c r="Q12" s="1">
        <v>0</v>
      </c>
      <c r="R12" s="1">
        <v>0</v>
      </c>
      <c r="T12" s="1" t="s">
        <v>6</v>
      </c>
      <c r="U12" s="1">
        <f>AVERAGE(N20:N24)</f>
        <v>0.2</v>
      </c>
      <c r="V12" s="1">
        <f>AVERAGE(O20:O24)</f>
        <v>0.2</v>
      </c>
      <c r="W12" s="1">
        <f>AVERAGE(P20:P24)</f>
        <v>0.2</v>
      </c>
      <c r="X12" s="1">
        <f>AVERAGE(Q20:Q24)</f>
        <v>0.2</v>
      </c>
      <c r="Y12" s="1">
        <f>AVERAGE(R20:R24)</f>
        <v>0</v>
      </c>
      <c r="AA12" s="1">
        <v>1</v>
      </c>
      <c r="AB12" s="1">
        <v>1</v>
      </c>
      <c r="AC12" s="1">
        <v>0</v>
      </c>
      <c r="AD12" s="1">
        <v>1</v>
      </c>
      <c r="AE12" s="1">
        <v>1</v>
      </c>
      <c r="AG12" s="1" t="s">
        <v>6</v>
      </c>
      <c r="AH12" s="1">
        <f>AVERAGE(AA20:AA24)</f>
        <v>0.4</v>
      </c>
      <c r="AI12" s="1">
        <f>AVERAGE(AB20:AB24)</f>
        <v>0.2</v>
      </c>
      <c r="AJ12" s="1">
        <f>AVERAGE(AC20:AC24)</f>
        <v>0.4</v>
      </c>
      <c r="AK12" s="1">
        <f>AVERAGE(AD20:AD24)</f>
        <v>0.2</v>
      </c>
      <c r="AL12" s="1">
        <f>AVERAGE(AE20:AE24)</f>
        <v>0.4</v>
      </c>
    </row>
    <row r="13" spans="1:38" x14ac:dyDescent="0.25">
      <c r="A13" s="1">
        <v>1</v>
      </c>
      <c r="B13" s="1">
        <v>0</v>
      </c>
      <c r="C13" s="1">
        <v>0</v>
      </c>
      <c r="D13" s="1">
        <v>0</v>
      </c>
      <c r="E13" s="1">
        <v>1</v>
      </c>
      <c r="G13" s="1" t="s">
        <v>7</v>
      </c>
      <c r="H13" s="1">
        <f>AVERAGE(A25:A29)</f>
        <v>0.4</v>
      </c>
      <c r="I13" s="1">
        <f>AVERAGE(B25:B29)</f>
        <v>0.2</v>
      </c>
      <c r="J13" s="1">
        <f>AVERAGE(C25:C29)</f>
        <v>0.2</v>
      </c>
      <c r="K13" s="1">
        <f>AVERAGE(D25:D29)</f>
        <v>0.2</v>
      </c>
      <c r="L13" s="1">
        <f>AVERAGE(E25:E29)</f>
        <v>0.2</v>
      </c>
      <c r="N13" s="1">
        <v>1</v>
      </c>
      <c r="O13" s="1">
        <v>0</v>
      </c>
      <c r="P13" s="1">
        <v>0</v>
      </c>
      <c r="Q13" s="1">
        <v>0</v>
      </c>
      <c r="R13" s="1">
        <v>0</v>
      </c>
      <c r="T13" s="1" t="s">
        <v>7</v>
      </c>
      <c r="U13" s="1">
        <f>AVERAGE(N25:N29)</f>
        <v>0.4</v>
      </c>
      <c r="V13" s="1">
        <f>AVERAGE(O25:O29)</f>
        <v>0.2</v>
      </c>
      <c r="W13" s="1">
        <f>AVERAGE(P25:P29)</f>
        <v>0.2</v>
      </c>
      <c r="X13" s="1">
        <f>AVERAGE(Q25:Q29)</f>
        <v>0.2</v>
      </c>
      <c r="Y13" s="1">
        <f>AVERAGE(R25:R29)</f>
        <v>0.4</v>
      </c>
      <c r="AA13" s="1">
        <v>1</v>
      </c>
      <c r="AB13" s="1">
        <v>1</v>
      </c>
      <c r="AC13" s="1">
        <v>1</v>
      </c>
      <c r="AD13" s="1">
        <v>0</v>
      </c>
      <c r="AE13" s="1">
        <v>1</v>
      </c>
      <c r="AG13" s="1" t="s">
        <v>7</v>
      </c>
      <c r="AH13" s="1">
        <f>AVERAGE(AA25:AA29)</f>
        <v>0.2</v>
      </c>
      <c r="AI13" s="1">
        <f>AVERAGE(AB25:AB29)</f>
        <v>0.4</v>
      </c>
      <c r="AJ13" s="1">
        <f>AVERAGE(AC25:AC29)</f>
        <v>0.4</v>
      </c>
      <c r="AK13" s="1">
        <f>AVERAGE(AD25:AD29)</f>
        <v>0.4</v>
      </c>
      <c r="AL13" s="1">
        <f>AVERAGE(AE25:AE29)</f>
        <v>0.2</v>
      </c>
    </row>
    <row r="14" spans="1:38" x14ac:dyDescent="0.25">
      <c r="A14" s="1">
        <v>1</v>
      </c>
      <c r="B14" s="1">
        <v>0</v>
      </c>
      <c r="C14" s="1">
        <v>0</v>
      </c>
      <c r="D14" s="1">
        <v>0</v>
      </c>
      <c r="E14" s="1">
        <v>0</v>
      </c>
      <c r="G14" s="1" t="s">
        <v>8</v>
      </c>
      <c r="H14" s="1">
        <f>AVERAGE(A30:A34)</f>
        <v>0.4</v>
      </c>
      <c r="I14" s="1">
        <f>AVERAGE(B30:B34)</f>
        <v>0.2</v>
      </c>
      <c r="J14" s="1">
        <f>AVERAGE(C30:C34)</f>
        <v>0.2</v>
      </c>
      <c r="K14" s="1">
        <f>AVERAGE(D30:D34)</f>
        <v>0</v>
      </c>
      <c r="L14" s="1">
        <f>AVERAGE(E30:E34)</f>
        <v>0.2</v>
      </c>
      <c r="N14" s="1">
        <v>0</v>
      </c>
      <c r="O14" s="1">
        <v>1</v>
      </c>
      <c r="P14" s="1">
        <v>0</v>
      </c>
      <c r="Q14" s="1">
        <v>1</v>
      </c>
      <c r="R14" s="1">
        <v>0</v>
      </c>
      <c r="T14" s="1" t="s">
        <v>8</v>
      </c>
      <c r="U14" s="1">
        <f>AVERAGE(N30:N34)</f>
        <v>0.2</v>
      </c>
      <c r="V14" s="1">
        <f>AVERAGE(O30:O34)</f>
        <v>0.2</v>
      </c>
      <c r="W14" s="1">
        <f>AVERAGE(P30:P34)</f>
        <v>0</v>
      </c>
      <c r="X14" s="1">
        <f>AVERAGE(Q30:Q34)</f>
        <v>0.4</v>
      </c>
      <c r="Y14" s="1">
        <f>AVERAGE(R30:R34)</f>
        <v>0.4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G14" s="1" t="s">
        <v>8</v>
      </c>
      <c r="AH14" s="1">
        <f>AVERAGE(AA30:AA34)</f>
        <v>0.4</v>
      </c>
      <c r="AI14" s="1">
        <f>AVERAGE(AB30:AB34)</f>
        <v>0.6</v>
      </c>
      <c r="AJ14" s="1">
        <f>AVERAGE(AC30:AC34)</f>
        <v>0.4</v>
      </c>
      <c r="AK14" s="1">
        <f>AVERAGE(AD30:AD34)</f>
        <v>0.6</v>
      </c>
      <c r="AL14" s="1">
        <f>AVERAGE(AE30:AE34)</f>
        <v>0.2</v>
      </c>
    </row>
    <row r="15" spans="1:38" x14ac:dyDescent="0.25">
      <c r="A15" s="1">
        <v>0</v>
      </c>
      <c r="B15" s="1">
        <v>0</v>
      </c>
      <c r="C15" s="1">
        <v>1</v>
      </c>
      <c r="D15" s="1">
        <v>0</v>
      </c>
      <c r="E15" s="1">
        <v>0</v>
      </c>
      <c r="G15" s="1" t="s">
        <v>9</v>
      </c>
      <c r="H15" s="1">
        <f>AVERAGE(A35:A39)</f>
        <v>0.4</v>
      </c>
      <c r="I15" s="1">
        <f>AVERAGE(B35:B39)</f>
        <v>0.4</v>
      </c>
      <c r="J15" s="1">
        <f>AVERAGE(C35:C39)</f>
        <v>0.2</v>
      </c>
      <c r="K15" s="1">
        <f>AVERAGE(D35:D39)</f>
        <v>0.4</v>
      </c>
      <c r="L15" s="1">
        <f>AVERAGE(E35:E39)</f>
        <v>0.4</v>
      </c>
      <c r="N15" s="1">
        <v>1</v>
      </c>
      <c r="O15" s="1">
        <v>0</v>
      </c>
      <c r="P15" s="1">
        <v>0</v>
      </c>
      <c r="Q15" s="1">
        <v>0</v>
      </c>
      <c r="R15" s="1">
        <v>0</v>
      </c>
      <c r="T15" s="1" t="s">
        <v>9</v>
      </c>
      <c r="U15" s="1">
        <f>AVERAGE(N35:N39)</f>
        <v>0.4</v>
      </c>
      <c r="V15" s="1">
        <f>AVERAGE(O35:O39)</f>
        <v>0.2</v>
      </c>
      <c r="W15" s="1">
        <f>AVERAGE(P35:P39)</f>
        <v>0.4</v>
      </c>
      <c r="X15" s="1">
        <f>AVERAGE(Q35:Q39)</f>
        <v>0.2</v>
      </c>
      <c r="Y15" s="1">
        <f>AVERAGE(R35:R39)</f>
        <v>0.2</v>
      </c>
      <c r="AA15" s="1">
        <v>1</v>
      </c>
      <c r="AB15" s="1">
        <v>1</v>
      </c>
      <c r="AC15" s="1">
        <v>1</v>
      </c>
      <c r="AD15" s="1">
        <v>1</v>
      </c>
      <c r="AE15" s="1">
        <v>0</v>
      </c>
      <c r="AG15" s="1" t="s">
        <v>9</v>
      </c>
      <c r="AH15" s="1">
        <f>AVERAGE(AA35:AA39)</f>
        <v>0.4</v>
      </c>
      <c r="AI15" s="1">
        <f>AVERAGE(AB35:AB39)</f>
        <v>0.4</v>
      </c>
      <c r="AJ15" s="1">
        <f>AVERAGE(AC35:AC39)</f>
        <v>0.2</v>
      </c>
      <c r="AK15" s="1">
        <f>AVERAGE(AD35:AD39)</f>
        <v>0.4</v>
      </c>
      <c r="AL15" s="1">
        <f>AVERAGE(AE35:AE39)</f>
        <v>0.4</v>
      </c>
    </row>
    <row r="16" spans="1:38" x14ac:dyDescent="0.25">
      <c r="A16" s="1">
        <v>1</v>
      </c>
      <c r="B16" s="1">
        <v>0</v>
      </c>
      <c r="C16" s="1">
        <v>0</v>
      </c>
      <c r="D16" s="1">
        <v>0</v>
      </c>
      <c r="E16" s="1">
        <v>0</v>
      </c>
      <c r="G16" s="1" t="s">
        <v>19</v>
      </c>
      <c r="H16" s="1">
        <f>AVERAGE(A40:A44)</f>
        <v>0.4</v>
      </c>
      <c r="I16" s="1">
        <f>AVERAGE(B40:B44)</f>
        <v>0</v>
      </c>
      <c r="J16" s="1">
        <f>AVERAGE(C40:C44)</f>
        <v>0.4</v>
      </c>
      <c r="K16" s="1">
        <f>AVERAGE(D40:D44)</f>
        <v>0.2</v>
      </c>
      <c r="L16" s="1">
        <f>AVERAGE(E40:E44)</f>
        <v>0.4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T16" s="1" t="s">
        <v>19</v>
      </c>
      <c r="U16" s="1">
        <f>AVERAGE(N40:N44)</f>
        <v>0.6</v>
      </c>
      <c r="V16" s="1">
        <f>AVERAGE(O40:O44)</f>
        <v>0.2</v>
      </c>
      <c r="W16" s="1">
        <f>AVERAGE(P40:P44)</f>
        <v>0.4</v>
      </c>
      <c r="X16" s="1">
        <f>AVERAGE(Q40:Q44)</f>
        <v>0.4</v>
      </c>
      <c r="Y16" s="1">
        <f>AVERAGE(R40:R44)</f>
        <v>0.2</v>
      </c>
      <c r="AA16" s="1">
        <v>0</v>
      </c>
      <c r="AB16" s="1">
        <v>1</v>
      </c>
      <c r="AC16" s="1">
        <v>1</v>
      </c>
      <c r="AD16" s="1">
        <v>0</v>
      </c>
      <c r="AE16" s="1">
        <v>1</v>
      </c>
      <c r="AG16" s="1" t="s">
        <v>19</v>
      </c>
      <c r="AH16" s="1">
        <f>AVERAGE(AA40:AA44)</f>
        <v>0.2</v>
      </c>
      <c r="AI16" s="1">
        <f>AVERAGE(AB40:AB44)</f>
        <v>0.2</v>
      </c>
      <c r="AJ16" s="1">
        <f>AVERAGE(AC40:AC44)</f>
        <v>0.6</v>
      </c>
      <c r="AK16" s="1">
        <f>AVERAGE(AD40:AD44)</f>
        <v>0.6</v>
      </c>
      <c r="AL16" s="1">
        <f>AVERAGE(AE40:AE44)</f>
        <v>0.4</v>
      </c>
    </row>
    <row r="17" spans="1:38" x14ac:dyDescent="0.25">
      <c r="A17" s="1">
        <v>1</v>
      </c>
      <c r="B17" s="1">
        <v>0</v>
      </c>
      <c r="C17" s="1">
        <v>0</v>
      </c>
      <c r="D17" s="1">
        <v>0</v>
      </c>
      <c r="E17" s="1">
        <v>0</v>
      </c>
      <c r="G17" s="1" t="s">
        <v>20</v>
      </c>
      <c r="H17" s="1">
        <f>AVERAGE(A45:A49)</f>
        <v>0.6</v>
      </c>
      <c r="I17" s="1">
        <f>AVERAGE(B45:B49)</f>
        <v>0.4</v>
      </c>
      <c r="J17" s="1">
        <f>AVERAGE(C45:C49)</f>
        <v>0.4</v>
      </c>
      <c r="K17" s="1">
        <f>AVERAGE(D45:D49)</f>
        <v>0.2</v>
      </c>
      <c r="L17" s="1">
        <f>AVERAGE(E45:E49)</f>
        <v>0.2</v>
      </c>
      <c r="N17" s="1">
        <v>1</v>
      </c>
      <c r="O17" s="1">
        <v>1</v>
      </c>
      <c r="P17" s="1">
        <v>0</v>
      </c>
      <c r="Q17" s="1">
        <v>0</v>
      </c>
      <c r="R17" s="1">
        <v>1</v>
      </c>
      <c r="T17" s="1" t="s">
        <v>20</v>
      </c>
      <c r="U17" s="1">
        <f>AVERAGE(N45:N49)</f>
        <v>0.2</v>
      </c>
      <c r="V17" s="1">
        <f>AVERAGE(O45:O49)</f>
        <v>0.4</v>
      </c>
      <c r="W17" s="1">
        <f>AVERAGE(P45:P49)</f>
        <v>0</v>
      </c>
      <c r="X17" s="1">
        <f>AVERAGE(Q45:Q49)</f>
        <v>0.2</v>
      </c>
      <c r="Y17" s="1">
        <f>AVERAGE(R45:R49)</f>
        <v>0.4</v>
      </c>
      <c r="AA17" s="1">
        <v>0</v>
      </c>
      <c r="AB17" s="1">
        <v>1</v>
      </c>
      <c r="AC17" s="1">
        <v>0</v>
      </c>
      <c r="AD17" s="1">
        <v>0</v>
      </c>
      <c r="AE17" s="1">
        <v>0</v>
      </c>
      <c r="AG17" s="1" t="s">
        <v>20</v>
      </c>
      <c r="AH17" s="1">
        <f>AVERAGE(AA45:AA49)</f>
        <v>0.6</v>
      </c>
      <c r="AI17" s="1">
        <f>AVERAGE(AB45:AB49)</f>
        <v>0.8</v>
      </c>
      <c r="AJ17" s="1">
        <f>AVERAGE(AC45:AC49)</f>
        <v>0.6</v>
      </c>
      <c r="AK17" s="1">
        <f>AVERAGE(AD45:AD49)</f>
        <v>0.8</v>
      </c>
      <c r="AL17" s="1">
        <f>AVERAGE(AE45:AE49)</f>
        <v>0.4</v>
      </c>
    </row>
    <row r="18" spans="1:38" x14ac:dyDescent="0.25">
      <c r="A18" s="1">
        <v>0</v>
      </c>
      <c r="B18" s="1">
        <v>0</v>
      </c>
      <c r="C18" s="1">
        <v>0</v>
      </c>
      <c r="D18" s="1">
        <v>0</v>
      </c>
      <c r="E18" s="1">
        <v>0</v>
      </c>
      <c r="G18" s="1" t="s">
        <v>21</v>
      </c>
      <c r="H18" s="1">
        <f>AVERAGE(A50:A54)</f>
        <v>0.6</v>
      </c>
      <c r="I18" s="1">
        <f>AVERAGE(B50:B54)</f>
        <v>0</v>
      </c>
      <c r="J18" s="1">
        <f>AVERAGE(C50:C54)</f>
        <v>0</v>
      </c>
      <c r="K18" s="1">
        <f>AVERAGE(D50:D54)</f>
        <v>0.4</v>
      </c>
      <c r="L18" s="1">
        <f>AVERAGE(E50:E54)</f>
        <v>0.4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T18" s="1" t="s">
        <v>21</v>
      </c>
      <c r="U18" s="1">
        <f>AVERAGE(N50:N54)</f>
        <v>0.4</v>
      </c>
      <c r="V18" s="1">
        <f>AVERAGE(O50:O54)</f>
        <v>0.2</v>
      </c>
      <c r="W18" s="1">
        <f>AVERAGE(P50:P54)</f>
        <v>0.4</v>
      </c>
      <c r="X18" s="1">
        <f>AVERAGE(Q50:Q54)</f>
        <v>0.2</v>
      </c>
      <c r="Y18" s="1">
        <f>AVERAGE(R50:R54)</f>
        <v>0.2</v>
      </c>
      <c r="AA18" s="1">
        <v>1</v>
      </c>
      <c r="AB18" s="1">
        <v>0</v>
      </c>
      <c r="AC18" s="1">
        <v>1</v>
      </c>
      <c r="AD18" s="1">
        <v>0</v>
      </c>
      <c r="AE18" s="1">
        <v>0</v>
      </c>
      <c r="AG18" s="1" t="s">
        <v>21</v>
      </c>
      <c r="AH18" s="1">
        <f>AVERAGE(AA50:AA54)</f>
        <v>0.4</v>
      </c>
      <c r="AI18" s="1">
        <f>AVERAGE(AB50:AB54)</f>
        <v>0.4</v>
      </c>
      <c r="AJ18" s="1">
        <f>AVERAGE(AC50:AC54)</f>
        <v>0.6</v>
      </c>
      <c r="AK18" s="1">
        <f>AVERAGE(AD50:AD54)</f>
        <v>0.2</v>
      </c>
      <c r="AL18" s="1">
        <f>AVERAGE(AE50:AE54)</f>
        <v>0.4</v>
      </c>
    </row>
    <row r="19" spans="1:38" x14ac:dyDescent="0.25">
      <c r="A19" s="1">
        <v>1</v>
      </c>
      <c r="B19" s="1">
        <v>0</v>
      </c>
      <c r="C19" s="1">
        <v>0</v>
      </c>
      <c r="D19" s="1">
        <v>0</v>
      </c>
      <c r="E19" s="1">
        <v>1</v>
      </c>
      <c r="G19" s="6" t="s">
        <v>22</v>
      </c>
      <c r="H19" s="12">
        <f>SUM(H9:H18)/COUNT(H9:H18)*100</f>
        <v>53.999999999999993</v>
      </c>
      <c r="I19" s="12">
        <f t="shared" ref="I19:L19" si="0">SUM(I9:I18)/COUNT(I9:I18)*100</f>
        <v>20</v>
      </c>
      <c r="J19" s="12">
        <f t="shared" si="0"/>
        <v>21.999999999999996</v>
      </c>
      <c r="K19" s="12">
        <f t="shared" si="0"/>
        <v>20</v>
      </c>
      <c r="L19" s="12">
        <f t="shared" si="0"/>
        <v>27.999999999999996</v>
      </c>
      <c r="N19" s="1">
        <v>1</v>
      </c>
      <c r="O19" s="1">
        <v>0</v>
      </c>
      <c r="P19" s="1">
        <v>1</v>
      </c>
      <c r="Q19" s="1">
        <v>0</v>
      </c>
      <c r="R19" s="1">
        <v>0</v>
      </c>
      <c r="T19" s="6" t="s">
        <v>22</v>
      </c>
      <c r="U19" s="12">
        <f>SUM(U9:U18)/COUNT(U9:U18)*100</f>
        <v>42.000000000000007</v>
      </c>
      <c r="V19" s="12">
        <f t="shared" ref="V19:Y19" si="1">SUM(V9:V18)/COUNT(V9:V18)*100</f>
        <v>26</v>
      </c>
      <c r="W19" s="12">
        <f t="shared" si="1"/>
        <v>24</v>
      </c>
      <c r="X19" s="12">
        <f t="shared" si="1"/>
        <v>22.000000000000007</v>
      </c>
      <c r="Y19" s="12">
        <f t="shared" si="1"/>
        <v>24</v>
      </c>
      <c r="Z19" s="11"/>
      <c r="AA19" s="1">
        <v>1</v>
      </c>
      <c r="AB19" s="1">
        <v>0</v>
      </c>
      <c r="AC19" s="1">
        <v>1</v>
      </c>
      <c r="AD19" s="1">
        <v>1</v>
      </c>
      <c r="AE19" s="1">
        <v>0</v>
      </c>
      <c r="AG19" s="6" t="s">
        <v>22</v>
      </c>
      <c r="AH19" s="12">
        <f>SUM(AH9:AH18)/COUNT(AH9:AH18)*100</f>
        <v>44.000000000000007</v>
      </c>
      <c r="AI19" s="12">
        <f t="shared" ref="AI19:AL19" si="2">SUM(AI9:AI18)/COUNT(AI9:AI18)*100</f>
        <v>48.000000000000007</v>
      </c>
      <c r="AJ19" s="12">
        <f t="shared" si="2"/>
        <v>51.999999999999993</v>
      </c>
      <c r="AK19" s="12">
        <f t="shared" si="2"/>
        <v>46.000000000000007</v>
      </c>
      <c r="AL19" s="12">
        <f t="shared" si="2"/>
        <v>37.999999999999993</v>
      </c>
    </row>
    <row r="20" spans="1:38" x14ac:dyDescent="0.25">
      <c r="A20" s="1">
        <v>1</v>
      </c>
      <c r="B20" s="1">
        <v>0</v>
      </c>
      <c r="C20" s="1">
        <v>0</v>
      </c>
      <c r="D20" s="1">
        <v>0</v>
      </c>
      <c r="E20" s="1">
        <v>0</v>
      </c>
      <c r="G20" s="6" t="s">
        <v>23</v>
      </c>
      <c r="H20" s="12">
        <f>STDEV(H9:H18)/SQRT(COUNT(H9:H18))*100</f>
        <v>4.2687494916219064</v>
      </c>
      <c r="I20" s="12">
        <f t="shared" ref="I20:L20" si="3">STDEV(I9:I18)/SQRT(COUNT(I9:I18))*100</f>
        <v>5.1639777949432233</v>
      </c>
      <c r="J20" s="12">
        <f t="shared" si="3"/>
        <v>3.5901098714230057</v>
      </c>
      <c r="K20" s="12">
        <f t="shared" si="3"/>
        <v>6.666666666666667</v>
      </c>
      <c r="L20" s="12">
        <f t="shared" si="3"/>
        <v>3.2659863237109095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T20" s="6" t="s">
        <v>23</v>
      </c>
      <c r="U20" s="12">
        <f>STDEV(U9:U18)/SQRT(COUNT(U9:U18))*100</f>
        <v>5.5377492419453871</v>
      </c>
      <c r="V20" s="12">
        <f t="shared" ref="V20:Y20" si="4">STDEV(V9:V18)/SQRT(COUNT(V9:V18))*100</f>
        <v>3.0550504633038988</v>
      </c>
      <c r="W20" s="12">
        <f t="shared" si="4"/>
        <v>4.9888765156985908</v>
      </c>
      <c r="X20" s="12">
        <f t="shared" si="4"/>
        <v>3.5901098714230013</v>
      </c>
      <c r="Y20" s="12">
        <f t="shared" si="4"/>
        <v>4.9888765156985917</v>
      </c>
      <c r="Z20" s="11"/>
      <c r="AA20" s="1">
        <v>1</v>
      </c>
      <c r="AB20" s="1">
        <v>0</v>
      </c>
      <c r="AC20" s="1">
        <v>0</v>
      </c>
      <c r="AD20" s="1">
        <v>0</v>
      </c>
      <c r="AE20" s="1">
        <v>1</v>
      </c>
      <c r="AG20" s="6" t="s">
        <v>23</v>
      </c>
      <c r="AH20" s="12">
        <f>STDEV(AH9:AH18)/SQRT(COUNT(AH9:AH18))*100</f>
        <v>4.9888765156985908</v>
      </c>
      <c r="AI20" s="12">
        <f t="shared" ref="AI20:AL20" si="5">STDEV(AI9:AI18)/SQRT(COUNT(AI9:AI18))*100</f>
        <v>6.1101009266077844</v>
      </c>
      <c r="AJ20" s="12">
        <f t="shared" si="5"/>
        <v>5.333333333333341</v>
      </c>
      <c r="AK20" s="12">
        <f t="shared" si="5"/>
        <v>5.9999999999999982</v>
      </c>
      <c r="AL20" s="12">
        <f t="shared" si="5"/>
        <v>4.6666666666666785</v>
      </c>
    </row>
    <row r="21" spans="1:38" x14ac:dyDescent="0.25">
      <c r="A21" s="1">
        <v>1</v>
      </c>
      <c r="B21" s="1">
        <v>0</v>
      </c>
      <c r="C21" s="1">
        <v>1</v>
      </c>
      <c r="D21" s="1">
        <v>0</v>
      </c>
      <c r="E21" s="1">
        <v>0</v>
      </c>
      <c r="G21" s="6" t="s">
        <v>3</v>
      </c>
      <c r="H21" s="12">
        <f>COUNT(H9:H18)</f>
        <v>10</v>
      </c>
      <c r="I21" s="12">
        <f t="shared" ref="I21:L21" si="6">COUNT(I9:I18)</f>
        <v>10</v>
      </c>
      <c r="J21" s="12">
        <f t="shared" si="6"/>
        <v>10</v>
      </c>
      <c r="K21" s="12">
        <f t="shared" si="6"/>
        <v>10</v>
      </c>
      <c r="L21" s="12">
        <f t="shared" si="6"/>
        <v>10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T21" s="6" t="s">
        <v>3</v>
      </c>
      <c r="U21" s="12">
        <f>COUNT(U9:U18)</f>
        <v>10</v>
      </c>
      <c r="V21" s="12">
        <f t="shared" ref="V21:Y21" si="7">COUNT(V9:V18)</f>
        <v>10</v>
      </c>
      <c r="W21" s="12">
        <f t="shared" si="7"/>
        <v>10</v>
      </c>
      <c r="X21" s="12">
        <f t="shared" si="7"/>
        <v>10</v>
      </c>
      <c r="Y21" s="12">
        <f t="shared" si="7"/>
        <v>10</v>
      </c>
      <c r="AA21" s="1">
        <v>0</v>
      </c>
      <c r="AB21" s="1">
        <v>1</v>
      </c>
      <c r="AC21" s="1">
        <v>1</v>
      </c>
      <c r="AD21" s="1">
        <v>0</v>
      </c>
      <c r="AE21" s="1">
        <v>0</v>
      </c>
      <c r="AG21" s="6" t="s">
        <v>3</v>
      </c>
      <c r="AH21" s="12">
        <f>COUNT(AH9:AH18)</f>
        <v>10</v>
      </c>
      <c r="AI21" s="12">
        <f t="shared" ref="AI21:AL21" si="8">COUNT(AI9:AI18)</f>
        <v>10</v>
      </c>
      <c r="AJ21" s="12">
        <f t="shared" si="8"/>
        <v>10</v>
      </c>
      <c r="AK21" s="12">
        <f t="shared" si="8"/>
        <v>10</v>
      </c>
      <c r="AL21" s="12">
        <f t="shared" si="8"/>
        <v>10</v>
      </c>
    </row>
    <row r="22" spans="1:38" x14ac:dyDescent="0.25">
      <c r="A22" s="1">
        <v>0</v>
      </c>
      <c r="B22" s="1">
        <v>1</v>
      </c>
      <c r="C22" s="1">
        <v>0</v>
      </c>
      <c r="D22" s="1">
        <v>0</v>
      </c>
      <c r="E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</row>
    <row r="23" spans="1:38" x14ac:dyDescent="0.25">
      <c r="A23" s="1">
        <v>1</v>
      </c>
      <c r="B23" s="1">
        <v>0</v>
      </c>
      <c r="C23" s="1">
        <v>0</v>
      </c>
      <c r="D23" s="1">
        <v>0</v>
      </c>
      <c r="E23" s="1">
        <v>1</v>
      </c>
      <c r="N23" s="1">
        <v>0</v>
      </c>
      <c r="O23" s="1">
        <v>1</v>
      </c>
      <c r="P23" s="1">
        <v>0</v>
      </c>
      <c r="Q23" s="1">
        <v>1</v>
      </c>
      <c r="R23" s="1">
        <v>0</v>
      </c>
      <c r="AA23" s="1">
        <v>1</v>
      </c>
      <c r="AB23" s="1">
        <v>0</v>
      </c>
      <c r="AC23" s="1">
        <v>1</v>
      </c>
      <c r="AD23" s="1">
        <v>1</v>
      </c>
      <c r="AE23" s="1">
        <v>1</v>
      </c>
    </row>
    <row r="24" spans="1:38" x14ac:dyDescent="0.25">
      <c r="A24" s="1">
        <v>0</v>
      </c>
      <c r="B24" s="1">
        <v>0</v>
      </c>
      <c r="C24" s="1">
        <v>0</v>
      </c>
      <c r="D24" s="1">
        <v>0</v>
      </c>
      <c r="E24" s="1">
        <v>0</v>
      </c>
      <c r="N24" s="1">
        <v>1</v>
      </c>
      <c r="O24" s="1">
        <v>0</v>
      </c>
      <c r="P24" s="1">
        <v>1</v>
      </c>
      <c r="Q24" s="1">
        <v>0</v>
      </c>
      <c r="R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</row>
    <row r="25" spans="1:38" x14ac:dyDescent="0.25">
      <c r="A25" s="1">
        <v>0</v>
      </c>
      <c r="B25" s="1">
        <v>0</v>
      </c>
      <c r="C25" s="1">
        <v>0</v>
      </c>
      <c r="D25" s="1">
        <v>0</v>
      </c>
      <c r="E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1</v>
      </c>
      <c r="AA25" s="1">
        <v>0</v>
      </c>
      <c r="AB25" s="1">
        <v>1</v>
      </c>
      <c r="AC25" s="1">
        <v>0</v>
      </c>
      <c r="AD25" s="1">
        <v>1</v>
      </c>
      <c r="AE25" s="1">
        <v>0</v>
      </c>
    </row>
    <row r="26" spans="1:38" x14ac:dyDescent="0.25">
      <c r="A26" s="1">
        <v>1</v>
      </c>
      <c r="B26" s="1">
        <v>0</v>
      </c>
      <c r="C26" s="1">
        <v>0</v>
      </c>
      <c r="D26" s="1">
        <v>0</v>
      </c>
      <c r="E26" s="1">
        <v>1</v>
      </c>
      <c r="N26" s="1">
        <v>0</v>
      </c>
      <c r="O26" s="1">
        <v>0</v>
      </c>
      <c r="P26" s="1">
        <v>0</v>
      </c>
      <c r="Q26" s="1">
        <v>1</v>
      </c>
      <c r="R26" s="1">
        <v>0</v>
      </c>
      <c r="AA26" s="1">
        <v>1</v>
      </c>
      <c r="AB26" s="1">
        <v>0</v>
      </c>
      <c r="AC26" s="1">
        <v>1</v>
      </c>
      <c r="AD26" s="1">
        <v>0</v>
      </c>
      <c r="AE26" s="1">
        <v>1</v>
      </c>
    </row>
    <row r="27" spans="1:38" x14ac:dyDescent="0.25">
      <c r="A27" s="1">
        <v>0</v>
      </c>
      <c r="B27" s="1">
        <v>0</v>
      </c>
      <c r="C27" s="1">
        <v>0</v>
      </c>
      <c r="D27" s="1">
        <v>1</v>
      </c>
      <c r="E27" s="1">
        <v>0</v>
      </c>
      <c r="N27" s="1">
        <v>1</v>
      </c>
      <c r="O27" s="1">
        <v>0</v>
      </c>
      <c r="P27" s="1">
        <v>0</v>
      </c>
      <c r="Q27" s="1">
        <v>0</v>
      </c>
      <c r="R27" s="1">
        <v>1</v>
      </c>
      <c r="AA27" s="1">
        <v>0</v>
      </c>
      <c r="AB27" s="1">
        <v>1</v>
      </c>
      <c r="AC27" s="1">
        <v>0</v>
      </c>
      <c r="AD27" s="1">
        <v>0</v>
      </c>
      <c r="AE27" s="1">
        <v>0</v>
      </c>
    </row>
    <row r="28" spans="1:38" x14ac:dyDescent="0.25">
      <c r="A28" s="1">
        <v>0</v>
      </c>
      <c r="B28" s="1">
        <v>1</v>
      </c>
      <c r="C28" s="1">
        <v>1</v>
      </c>
      <c r="D28" s="1">
        <v>0</v>
      </c>
      <c r="E28" s="1">
        <v>0</v>
      </c>
      <c r="N28" s="1">
        <v>0</v>
      </c>
      <c r="O28" s="1">
        <v>1</v>
      </c>
      <c r="P28" s="1">
        <v>0</v>
      </c>
      <c r="Q28" s="1">
        <v>0</v>
      </c>
      <c r="R28" s="1">
        <v>0</v>
      </c>
      <c r="AA28" s="1">
        <v>0</v>
      </c>
      <c r="AB28" s="1">
        <v>0</v>
      </c>
      <c r="AC28" s="1">
        <v>1</v>
      </c>
      <c r="AD28" s="1">
        <v>1</v>
      </c>
      <c r="AE28" s="1">
        <v>0</v>
      </c>
    </row>
    <row r="29" spans="1:38" x14ac:dyDescent="0.25">
      <c r="A29" s="1">
        <v>1</v>
      </c>
      <c r="B29" s="1">
        <v>0</v>
      </c>
      <c r="C29" s="1">
        <v>0</v>
      </c>
      <c r="D29" s="1">
        <v>0</v>
      </c>
      <c r="E29" s="1">
        <v>0</v>
      </c>
      <c r="N29" s="1">
        <v>1</v>
      </c>
      <c r="O29" s="1">
        <v>0</v>
      </c>
      <c r="P29" s="1">
        <v>1</v>
      </c>
      <c r="Q29" s="1">
        <v>0</v>
      </c>
      <c r="R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</row>
    <row r="30" spans="1:38" x14ac:dyDescent="0.25">
      <c r="A30" s="1">
        <v>0</v>
      </c>
      <c r="B30" s="1">
        <v>0</v>
      </c>
      <c r="C30" s="1">
        <v>0</v>
      </c>
      <c r="D30" s="1">
        <v>0</v>
      </c>
      <c r="E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1</v>
      </c>
      <c r="AA30" s="1">
        <v>0</v>
      </c>
      <c r="AB30" s="1">
        <v>0</v>
      </c>
      <c r="AC30" s="1">
        <v>0</v>
      </c>
      <c r="AD30" s="1">
        <v>1</v>
      </c>
      <c r="AE30" s="1">
        <v>0</v>
      </c>
    </row>
    <row r="31" spans="1:38" x14ac:dyDescent="0.25">
      <c r="A31" s="1">
        <v>1</v>
      </c>
      <c r="B31" s="1">
        <v>0</v>
      </c>
      <c r="C31" s="1">
        <v>0</v>
      </c>
      <c r="D31" s="1">
        <v>0</v>
      </c>
      <c r="E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AA31" s="1">
        <v>1</v>
      </c>
      <c r="AB31" s="1">
        <v>1</v>
      </c>
      <c r="AC31" s="1">
        <v>1</v>
      </c>
      <c r="AD31" s="1">
        <v>0</v>
      </c>
      <c r="AE31" s="1">
        <v>1</v>
      </c>
    </row>
    <row r="32" spans="1:38" x14ac:dyDescent="0.25">
      <c r="A32" s="1">
        <v>0</v>
      </c>
      <c r="B32" s="1">
        <v>1</v>
      </c>
      <c r="C32" s="1">
        <v>0</v>
      </c>
      <c r="D32" s="1">
        <v>0</v>
      </c>
      <c r="E32" s="1">
        <v>0</v>
      </c>
      <c r="N32" s="1">
        <v>1</v>
      </c>
      <c r="O32" s="1">
        <v>1</v>
      </c>
      <c r="P32" s="1">
        <v>0</v>
      </c>
      <c r="Q32" s="1">
        <v>0</v>
      </c>
      <c r="R32" s="1">
        <v>1</v>
      </c>
      <c r="AA32" s="1">
        <v>0</v>
      </c>
      <c r="AB32" s="1">
        <v>1</v>
      </c>
      <c r="AC32" s="1">
        <v>0</v>
      </c>
      <c r="AD32" s="1">
        <v>1</v>
      </c>
      <c r="AE32" s="1">
        <v>0</v>
      </c>
    </row>
    <row r="33" spans="1:31" x14ac:dyDescent="0.25">
      <c r="A33" s="1">
        <v>0</v>
      </c>
      <c r="B33" s="1">
        <v>0</v>
      </c>
      <c r="C33" s="1">
        <v>0</v>
      </c>
      <c r="D33" s="1">
        <v>0</v>
      </c>
      <c r="E33" s="1">
        <v>0</v>
      </c>
      <c r="N33" s="1">
        <v>0</v>
      </c>
      <c r="O33" s="1">
        <v>0</v>
      </c>
      <c r="P33" s="1">
        <v>0</v>
      </c>
      <c r="Q33" s="1">
        <v>1</v>
      </c>
      <c r="R33" s="1">
        <v>0</v>
      </c>
      <c r="AA33" s="1">
        <v>0</v>
      </c>
      <c r="AB33" s="1">
        <v>0</v>
      </c>
      <c r="AC33" s="1">
        <v>1</v>
      </c>
      <c r="AD33" s="1">
        <v>0</v>
      </c>
      <c r="AE33" s="1">
        <v>0</v>
      </c>
    </row>
    <row r="34" spans="1:31" x14ac:dyDescent="0.25">
      <c r="A34" s="1">
        <v>1</v>
      </c>
      <c r="B34" s="1">
        <v>0</v>
      </c>
      <c r="C34" s="1">
        <v>1</v>
      </c>
      <c r="D34" s="1">
        <v>0</v>
      </c>
      <c r="E34" s="1">
        <v>1</v>
      </c>
      <c r="N34" s="1">
        <v>0</v>
      </c>
      <c r="O34" s="1">
        <v>0</v>
      </c>
      <c r="P34" s="1">
        <v>0</v>
      </c>
      <c r="Q34" s="1">
        <v>1</v>
      </c>
      <c r="R34" s="1">
        <v>0</v>
      </c>
      <c r="AA34" s="1">
        <v>1</v>
      </c>
      <c r="AB34" s="1">
        <v>1</v>
      </c>
      <c r="AC34" s="1">
        <v>0</v>
      </c>
      <c r="AD34" s="1">
        <v>1</v>
      </c>
      <c r="AE34" s="1">
        <v>0</v>
      </c>
    </row>
    <row r="35" spans="1:31" x14ac:dyDescent="0.25">
      <c r="A35" s="1">
        <v>0</v>
      </c>
      <c r="B35" s="1">
        <v>1</v>
      </c>
      <c r="C35" s="1">
        <v>0</v>
      </c>
      <c r="D35" s="1">
        <v>0</v>
      </c>
      <c r="E35" s="1">
        <v>0</v>
      </c>
      <c r="N35" s="1">
        <v>0</v>
      </c>
      <c r="O35" s="1">
        <v>0</v>
      </c>
      <c r="P35" s="1">
        <v>1</v>
      </c>
      <c r="Q35" s="1">
        <v>1</v>
      </c>
      <c r="R35" s="1">
        <v>0</v>
      </c>
      <c r="AA35" s="1">
        <v>0</v>
      </c>
      <c r="AB35" s="1">
        <v>0</v>
      </c>
      <c r="AC35" s="1">
        <v>0</v>
      </c>
      <c r="AD35" s="1">
        <v>1</v>
      </c>
      <c r="AE35" s="1">
        <v>1</v>
      </c>
    </row>
    <row r="36" spans="1:31" x14ac:dyDescent="0.25">
      <c r="A36" s="1">
        <v>0</v>
      </c>
      <c r="B36" s="1">
        <v>0</v>
      </c>
      <c r="C36" s="1">
        <v>0</v>
      </c>
      <c r="D36" s="1">
        <v>1</v>
      </c>
      <c r="E36" s="1">
        <v>1</v>
      </c>
      <c r="N36" s="1">
        <v>1</v>
      </c>
      <c r="O36" s="1">
        <v>0</v>
      </c>
      <c r="P36" s="1">
        <v>0</v>
      </c>
      <c r="Q36" s="1">
        <v>0</v>
      </c>
      <c r="R36" s="1">
        <v>1</v>
      </c>
      <c r="AA36" s="1">
        <v>0</v>
      </c>
      <c r="AB36" s="1">
        <v>0</v>
      </c>
      <c r="AC36" s="1">
        <v>0</v>
      </c>
      <c r="AD36" s="1">
        <v>1</v>
      </c>
      <c r="AE36" s="1">
        <v>0</v>
      </c>
    </row>
    <row r="37" spans="1:31" x14ac:dyDescent="0.25">
      <c r="A37" s="1">
        <v>0</v>
      </c>
      <c r="B37" s="1">
        <v>0</v>
      </c>
      <c r="C37" s="1">
        <v>0</v>
      </c>
      <c r="D37" s="1">
        <v>1</v>
      </c>
      <c r="E37" s="1">
        <v>0</v>
      </c>
      <c r="N37" s="1">
        <v>0</v>
      </c>
      <c r="O37" s="1">
        <v>1</v>
      </c>
      <c r="P37" s="1">
        <v>0</v>
      </c>
      <c r="Q37" s="1">
        <v>0</v>
      </c>
      <c r="R37" s="1">
        <v>0</v>
      </c>
      <c r="AA37" s="1">
        <v>1</v>
      </c>
      <c r="AB37" s="1">
        <v>1</v>
      </c>
      <c r="AC37" s="1">
        <v>0</v>
      </c>
      <c r="AD37" s="1">
        <v>0</v>
      </c>
      <c r="AE37" s="1">
        <v>0</v>
      </c>
    </row>
    <row r="38" spans="1:31" x14ac:dyDescent="0.25">
      <c r="A38" s="1">
        <v>1</v>
      </c>
      <c r="B38" s="1">
        <v>0</v>
      </c>
      <c r="C38" s="1">
        <v>1</v>
      </c>
      <c r="D38" s="1">
        <v>0</v>
      </c>
      <c r="E38" s="1">
        <v>0</v>
      </c>
      <c r="N38" s="1">
        <v>0</v>
      </c>
      <c r="O38" s="1">
        <v>0</v>
      </c>
      <c r="P38" s="1">
        <v>1</v>
      </c>
      <c r="Q38" s="1">
        <v>0</v>
      </c>
      <c r="R38" s="1">
        <v>0</v>
      </c>
      <c r="AA38" s="1">
        <v>0</v>
      </c>
      <c r="AB38" s="1">
        <v>1</v>
      </c>
      <c r="AC38" s="1">
        <v>1</v>
      </c>
      <c r="AD38" s="1">
        <v>0</v>
      </c>
      <c r="AE38" s="1">
        <v>1</v>
      </c>
    </row>
    <row r="39" spans="1:31" x14ac:dyDescent="0.25">
      <c r="A39" s="1">
        <v>1</v>
      </c>
      <c r="B39" s="1">
        <v>1</v>
      </c>
      <c r="C39" s="1">
        <v>0</v>
      </c>
      <c r="D39" s="1">
        <v>0</v>
      </c>
      <c r="E39" s="1">
        <v>1</v>
      </c>
      <c r="N39" s="1">
        <v>1</v>
      </c>
      <c r="O39" s="1">
        <v>0</v>
      </c>
      <c r="P39" s="1">
        <v>0</v>
      </c>
      <c r="Q39" s="1">
        <v>0</v>
      </c>
      <c r="R39" s="1">
        <v>0</v>
      </c>
      <c r="AA39" s="1">
        <v>1</v>
      </c>
      <c r="AB39" s="1">
        <v>0</v>
      </c>
      <c r="AC39" s="1">
        <v>0</v>
      </c>
      <c r="AD39" s="1">
        <v>0</v>
      </c>
      <c r="AE39" s="1">
        <v>0</v>
      </c>
    </row>
    <row r="40" spans="1:31" x14ac:dyDescent="0.25">
      <c r="A40" s="1">
        <v>1</v>
      </c>
      <c r="B40" s="1">
        <v>0</v>
      </c>
      <c r="C40" s="1">
        <v>0</v>
      </c>
      <c r="D40" s="1">
        <v>0</v>
      </c>
      <c r="E40" s="1">
        <v>0</v>
      </c>
      <c r="N40" s="1">
        <v>0</v>
      </c>
      <c r="O40" s="1">
        <v>0</v>
      </c>
      <c r="P40" s="1">
        <v>0</v>
      </c>
      <c r="Q40" s="1">
        <v>1</v>
      </c>
      <c r="R40" s="1">
        <v>0</v>
      </c>
      <c r="AA40" s="1">
        <v>1</v>
      </c>
      <c r="AB40" s="1">
        <v>0</v>
      </c>
      <c r="AC40" s="1">
        <v>1</v>
      </c>
      <c r="AD40" s="1">
        <v>1</v>
      </c>
      <c r="AE40" s="1">
        <v>0</v>
      </c>
    </row>
    <row r="41" spans="1:31" x14ac:dyDescent="0.25">
      <c r="A41" s="1">
        <v>0</v>
      </c>
      <c r="B41" s="1">
        <v>0</v>
      </c>
      <c r="C41" s="1">
        <v>0</v>
      </c>
      <c r="D41" s="1">
        <v>0</v>
      </c>
      <c r="E41" s="1">
        <v>0</v>
      </c>
      <c r="N41" s="1">
        <v>0</v>
      </c>
      <c r="O41" s="1">
        <v>1</v>
      </c>
      <c r="P41" s="1">
        <v>0</v>
      </c>
      <c r="Q41" s="1">
        <v>1</v>
      </c>
      <c r="R41" s="1">
        <v>0</v>
      </c>
      <c r="AA41" s="1">
        <v>0</v>
      </c>
      <c r="AB41" s="1">
        <v>0</v>
      </c>
      <c r="AC41" s="1">
        <v>1</v>
      </c>
      <c r="AD41" s="1">
        <v>1</v>
      </c>
      <c r="AE41" s="1">
        <v>0</v>
      </c>
    </row>
    <row r="42" spans="1:31" x14ac:dyDescent="0.25">
      <c r="A42" s="1">
        <v>0</v>
      </c>
      <c r="B42" s="1">
        <v>0</v>
      </c>
      <c r="C42" s="1">
        <v>0</v>
      </c>
      <c r="D42" s="1">
        <v>0</v>
      </c>
      <c r="E42" s="1">
        <v>1</v>
      </c>
      <c r="N42" s="1">
        <v>1</v>
      </c>
      <c r="O42" s="1">
        <v>0</v>
      </c>
      <c r="P42" s="1">
        <v>1</v>
      </c>
      <c r="Q42" s="1">
        <v>0</v>
      </c>
      <c r="R42" s="1">
        <v>1</v>
      </c>
      <c r="AA42" s="1">
        <v>0</v>
      </c>
      <c r="AB42" s="1">
        <v>1</v>
      </c>
      <c r="AC42" s="1">
        <v>0</v>
      </c>
      <c r="AD42" s="1">
        <v>1</v>
      </c>
      <c r="AE42" s="1">
        <v>1</v>
      </c>
    </row>
    <row r="43" spans="1:31" x14ac:dyDescent="0.25">
      <c r="A43" s="1">
        <v>0</v>
      </c>
      <c r="B43" s="1">
        <v>0</v>
      </c>
      <c r="C43" s="1">
        <v>1</v>
      </c>
      <c r="D43" s="1">
        <v>0</v>
      </c>
      <c r="E43" s="1">
        <v>0</v>
      </c>
      <c r="N43" s="1">
        <v>1</v>
      </c>
      <c r="O43" s="1">
        <v>0</v>
      </c>
      <c r="P43" s="1">
        <v>0</v>
      </c>
      <c r="Q43" s="1">
        <v>0</v>
      </c>
      <c r="R43" s="1">
        <v>0</v>
      </c>
      <c r="AA43" s="1">
        <v>0</v>
      </c>
      <c r="AB43" s="1">
        <v>0</v>
      </c>
      <c r="AC43" s="1">
        <v>1</v>
      </c>
      <c r="AD43" s="1">
        <v>0</v>
      </c>
      <c r="AE43" s="1">
        <v>1</v>
      </c>
    </row>
    <row r="44" spans="1:31" x14ac:dyDescent="0.25">
      <c r="A44" s="1">
        <v>1</v>
      </c>
      <c r="B44" s="1">
        <v>0</v>
      </c>
      <c r="C44" s="1">
        <v>1</v>
      </c>
      <c r="D44" s="1">
        <v>1</v>
      </c>
      <c r="E44" s="1">
        <v>1</v>
      </c>
      <c r="N44" s="1">
        <v>1</v>
      </c>
      <c r="O44" s="1">
        <v>0</v>
      </c>
      <c r="P44" s="1">
        <v>1</v>
      </c>
      <c r="Q44" s="1">
        <v>0</v>
      </c>
      <c r="R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</row>
    <row r="45" spans="1:31" x14ac:dyDescent="0.25">
      <c r="A45" s="1">
        <v>0</v>
      </c>
      <c r="B45" s="1">
        <v>1</v>
      </c>
      <c r="C45" s="1">
        <v>1</v>
      </c>
      <c r="D45" s="1">
        <v>1</v>
      </c>
      <c r="E45" s="1">
        <v>0</v>
      </c>
      <c r="N45" s="1">
        <v>0</v>
      </c>
      <c r="O45" s="1">
        <v>1</v>
      </c>
      <c r="P45" s="1">
        <v>0</v>
      </c>
      <c r="Q45" s="1">
        <v>0</v>
      </c>
      <c r="R45" s="1">
        <v>1</v>
      </c>
      <c r="AA45" s="1">
        <v>1</v>
      </c>
      <c r="AB45" s="1">
        <v>1</v>
      </c>
      <c r="AC45" s="1">
        <v>0</v>
      </c>
      <c r="AD45" s="1">
        <v>0</v>
      </c>
      <c r="AE45" s="1">
        <v>1</v>
      </c>
    </row>
    <row r="46" spans="1:31" x14ac:dyDescent="0.25">
      <c r="A46" s="1">
        <v>1</v>
      </c>
      <c r="B46" s="1">
        <v>0</v>
      </c>
      <c r="C46" s="1">
        <v>0</v>
      </c>
      <c r="D46" s="1">
        <v>0</v>
      </c>
      <c r="E46" s="1">
        <v>0</v>
      </c>
      <c r="N46" s="1">
        <v>0</v>
      </c>
      <c r="O46" s="1">
        <v>0</v>
      </c>
      <c r="P46" s="1">
        <v>0</v>
      </c>
      <c r="Q46" s="1">
        <v>1</v>
      </c>
      <c r="R46" s="1">
        <v>0</v>
      </c>
      <c r="AA46" s="1">
        <v>1</v>
      </c>
      <c r="AB46" s="1">
        <v>1</v>
      </c>
      <c r="AC46" s="1">
        <v>1</v>
      </c>
      <c r="AD46" s="1">
        <v>1</v>
      </c>
      <c r="AE46" s="1">
        <v>1</v>
      </c>
    </row>
    <row r="47" spans="1:31" x14ac:dyDescent="0.25">
      <c r="A47" s="1">
        <v>0</v>
      </c>
      <c r="B47" s="1">
        <v>0</v>
      </c>
      <c r="C47" s="1">
        <v>1</v>
      </c>
      <c r="D47" s="1">
        <v>0</v>
      </c>
      <c r="E47" s="1">
        <v>1</v>
      </c>
      <c r="N47" s="1">
        <v>1</v>
      </c>
      <c r="O47" s="1">
        <v>0</v>
      </c>
      <c r="P47" s="1">
        <v>0</v>
      </c>
      <c r="Q47" s="1">
        <v>0</v>
      </c>
      <c r="R47" s="1">
        <v>0</v>
      </c>
      <c r="AA47" s="1">
        <v>1</v>
      </c>
      <c r="AB47" s="1">
        <v>0</v>
      </c>
      <c r="AC47" s="1">
        <v>1</v>
      </c>
      <c r="AD47" s="1">
        <v>1</v>
      </c>
      <c r="AE47" s="1">
        <v>0</v>
      </c>
    </row>
    <row r="48" spans="1:31" x14ac:dyDescent="0.25">
      <c r="A48" s="1">
        <v>1</v>
      </c>
      <c r="B48" s="1">
        <v>0</v>
      </c>
      <c r="C48" s="1">
        <v>0</v>
      </c>
      <c r="D48" s="1">
        <v>0</v>
      </c>
      <c r="E48" s="1">
        <v>0</v>
      </c>
      <c r="N48" s="1">
        <v>0</v>
      </c>
      <c r="O48" s="1">
        <v>1</v>
      </c>
      <c r="P48" s="1">
        <v>0</v>
      </c>
      <c r="Q48" s="1">
        <v>0</v>
      </c>
      <c r="R48" s="1">
        <v>1</v>
      </c>
      <c r="AA48" s="1">
        <v>0</v>
      </c>
      <c r="AB48" s="1">
        <v>1</v>
      </c>
      <c r="AC48" s="1">
        <v>1</v>
      </c>
      <c r="AD48" s="1">
        <v>1</v>
      </c>
      <c r="AE48" s="1">
        <v>0</v>
      </c>
    </row>
    <row r="49" spans="1:31" x14ac:dyDescent="0.25">
      <c r="A49" s="1">
        <v>1</v>
      </c>
      <c r="B49" s="1">
        <v>1</v>
      </c>
      <c r="C49" s="1">
        <v>0</v>
      </c>
      <c r="D49" s="1">
        <v>0</v>
      </c>
      <c r="E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AA49" s="1">
        <v>0</v>
      </c>
      <c r="AB49" s="1">
        <v>1</v>
      </c>
      <c r="AC49" s="1">
        <v>0</v>
      </c>
      <c r="AD49" s="1">
        <v>1</v>
      </c>
      <c r="AE49" s="1">
        <v>0</v>
      </c>
    </row>
    <row r="50" spans="1:31" x14ac:dyDescent="0.25">
      <c r="A50" s="1">
        <v>0</v>
      </c>
      <c r="B50" s="1">
        <v>0</v>
      </c>
      <c r="C50" s="1">
        <v>0</v>
      </c>
      <c r="D50" s="1">
        <v>0</v>
      </c>
      <c r="E50" s="1">
        <v>1</v>
      </c>
      <c r="N50" s="1">
        <v>1</v>
      </c>
      <c r="O50" s="1">
        <v>0</v>
      </c>
      <c r="P50" s="1">
        <v>1</v>
      </c>
      <c r="Q50" s="1">
        <v>0</v>
      </c>
      <c r="R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1</v>
      </c>
    </row>
    <row r="51" spans="1:31" x14ac:dyDescent="0.25">
      <c r="A51" s="1">
        <v>1</v>
      </c>
      <c r="B51" s="1">
        <v>0</v>
      </c>
      <c r="C51" s="1">
        <v>0</v>
      </c>
      <c r="D51" s="1">
        <v>1</v>
      </c>
      <c r="E51" s="1">
        <v>0</v>
      </c>
      <c r="N51" s="1">
        <v>1</v>
      </c>
      <c r="O51" s="1">
        <v>0</v>
      </c>
      <c r="P51" s="1">
        <v>0</v>
      </c>
      <c r="Q51" s="1">
        <v>0</v>
      </c>
      <c r="R51" s="1">
        <v>0</v>
      </c>
      <c r="AA51" s="1">
        <v>1</v>
      </c>
      <c r="AB51" s="1">
        <v>1</v>
      </c>
      <c r="AC51" s="1">
        <v>1</v>
      </c>
      <c r="AD51" s="1">
        <v>0</v>
      </c>
      <c r="AE51" s="1">
        <v>0</v>
      </c>
    </row>
    <row r="52" spans="1:31" x14ac:dyDescent="0.25">
      <c r="A52" s="1">
        <v>1</v>
      </c>
      <c r="B52" s="1">
        <v>0</v>
      </c>
      <c r="C52" s="1">
        <v>0</v>
      </c>
      <c r="D52" s="1">
        <v>1</v>
      </c>
      <c r="E52" s="1">
        <v>0</v>
      </c>
      <c r="N52" s="1">
        <v>0</v>
      </c>
      <c r="O52" s="1">
        <v>1</v>
      </c>
      <c r="P52" s="1">
        <v>1</v>
      </c>
      <c r="Q52" s="1">
        <v>1</v>
      </c>
      <c r="R52" s="1">
        <v>1</v>
      </c>
      <c r="AA52" s="1">
        <v>0</v>
      </c>
      <c r="AB52" s="1">
        <v>0</v>
      </c>
      <c r="AC52" s="1">
        <v>1</v>
      </c>
      <c r="AD52" s="1">
        <v>1</v>
      </c>
      <c r="AE52" s="1">
        <v>0</v>
      </c>
    </row>
    <row r="53" spans="1:31" x14ac:dyDescent="0.25">
      <c r="A53" s="1">
        <v>0</v>
      </c>
      <c r="B53" s="1">
        <v>0</v>
      </c>
      <c r="C53" s="1">
        <v>0</v>
      </c>
      <c r="D53" s="1">
        <v>0</v>
      </c>
      <c r="E53" s="1">
        <v>1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</row>
    <row r="54" spans="1:31" x14ac:dyDescent="0.25">
      <c r="A54" s="1">
        <v>1</v>
      </c>
      <c r="B54" s="1">
        <v>0</v>
      </c>
      <c r="C54" s="1">
        <v>0</v>
      </c>
      <c r="D54" s="1">
        <v>0</v>
      </c>
      <c r="E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AA54" s="1">
        <v>1</v>
      </c>
      <c r="AB54" s="1">
        <v>1</v>
      </c>
      <c r="AC54" s="1">
        <v>1</v>
      </c>
      <c r="AD54" s="1">
        <v>0</v>
      </c>
      <c r="AE54" s="1">
        <v>1</v>
      </c>
    </row>
  </sheetData>
  <mergeCells count="13">
    <mergeCell ref="A2:E2"/>
    <mergeCell ref="A3:E3"/>
    <mergeCell ref="N3:R3"/>
    <mergeCell ref="AA3:AE3"/>
    <mergeCell ref="A1:V1"/>
    <mergeCell ref="N2:R2"/>
    <mergeCell ref="AA2:AE2"/>
    <mergeCell ref="G6:L6"/>
    <mergeCell ref="H7:L7"/>
    <mergeCell ref="T6:Y6"/>
    <mergeCell ref="U7:Y7"/>
    <mergeCell ref="AG6:AL6"/>
    <mergeCell ref="AH7:AL7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40413-F391-4D45-B7BE-EACEE5B5E213}">
  <dimension ref="A1:AE123"/>
  <sheetViews>
    <sheetView workbookViewId="0">
      <selection activeCell="A2" sqref="A2:H2"/>
    </sheetView>
  </sheetViews>
  <sheetFormatPr defaultRowHeight="13.8" x14ac:dyDescent="0.25"/>
  <cols>
    <col min="1" max="1" width="11.109375" style="1" bestFit="1" customWidth="1"/>
    <col min="2" max="10" width="8.88671875" style="1"/>
    <col min="11" max="11" width="11.109375" style="1" bestFit="1" customWidth="1"/>
    <col min="12" max="12" width="8.88671875" style="1"/>
    <col min="13" max="13" width="12.77734375" style="1" bestFit="1" customWidth="1"/>
    <col min="14" max="16384" width="8.88671875" style="1"/>
  </cols>
  <sheetData>
    <row r="1" spans="1:31" customFormat="1" x14ac:dyDescent="0.25">
      <c r="A1" s="36" t="s">
        <v>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31" s="27" customFormat="1" x14ac:dyDescent="0.25">
      <c r="A2" s="35" t="s">
        <v>32</v>
      </c>
      <c r="B2" s="35"/>
      <c r="C2" s="35"/>
      <c r="D2" s="35"/>
      <c r="E2" s="35"/>
      <c r="F2" s="35"/>
      <c r="G2" s="35"/>
      <c r="H2" s="35"/>
    </row>
    <row r="3" spans="1:31" x14ac:dyDescent="0.25">
      <c r="A3" s="1" t="s">
        <v>26</v>
      </c>
      <c r="B3" s="15">
        <v>0.01</v>
      </c>
      <c r="C3" s="16">
        <v>0.03</v>
      </c>
      <c r="D3" s="16">
        <v>0.05</v>
      </c>
      <c r="E3" s="16">
        <v>0.1</v>
      </c>
      <c r="F3" s="16">
        <v>0.2</v>
      </c>
      <c r="G3" s="16">
        <v>0.3</v>
      </c>
      <c r="H3" s="16">
        <v>0.4</v>
      </c>
      <c r="I3" s="17"/>
      <c r="J3" s="18"/>
      <c r="K3" s="17"/>
    </row>
    <row r="4" spans="1:31" x14ac:dyDescent="0.25">
      <c r="B4" s="1">
        <v>0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J4" s="19"/>
      <c r="K4" s="20"/>
    </row>
    <row r="5" spans="1:31" x14ac:dyDescent="0.25">
      <c r="B5" s="1">
        <v>0</v>
      </c>
      <c r="C5" s="1">
        <v>0</v>
      </c>
      <c r="D5" s="1">
        <v>0</v>
      </c>
      <c r="E5" s="1">
        <v>0</v>
      </c>
      <c r="F5" s="1">
        <v>1</v>
      </c>
      <c r="G5" s="1">
        <v>1</v>
      </c>
      <c r="H5" s="1">
        <v>1</v>
      </c>
    </row>
    <row r="6" spans="1:31" x14ac:dyDescent="0.25">
      <c r="B6" s="1">
        <v>0</v>
      </c>
      <c r="C6" s="1">
        <v>0</v>
      </c>
      <c r="D6" s="1">
        <v>0</v>
      </c>
      <c r="E6" s="1">
        <v>0</v>
      </c>
      <c r="F6" s="1">
        <v>1</v>
      </c>
      <c r="G6" s="1">
        <v>1</v>
      </c>
      <c r="H6" s="1">
        <v>1</v>
      </c>
    </row>
    <row r="7" spans="1:31" x14ac:dyDescent="0.25"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1</v>
      </c>
      <c r="H7" s="1">
        <v>1</v>
      </c>
    </row>
    <row r="8" spans="1:31" x14ac:dyDescent="0.25">
      <c r="B8" s="1">
        <v>1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</row>
    <row r="9" spans="1:31" x14ac:dyDescent="0.25">
      <c r="B9" s="1">
        <v>0</v>
      </c>
      <c r="C9" s="1">
        <v>0</v>
      </c>
      <c r="D9" s="1">
        <v>0</v>
      </c>
      <c r="E9" s="1">
        <v>1</v>
      </c>
      <c r="F9" s="1">
        <v>1</v>
      </c>
      <c r="G9" s="1">
        <v>1</v>
      </c>
      <c r="H9" s="1">
        <v>1</v>
      </c>
    </row>
    <row r="10" spans="1:31" x14ac:dyDescent="0.25">
      <c r="B10" s="1">
        <v>0</v>
      </c>
      <c r="C10" s="1">
        <v>1</v>
      </c>
      <c r="D10" s="1">
        <v>1</v>
      </c>
      <c r="E10" s="1">
        <v>1</v>
      </c>
      <c r="F10" s="1">
        <v>1</v>
      </c>
      <c r="G10" s="1">
        <v>1</v>
      </c>
      <c r="H10" s="1">
        <v>1</v>
      </c>
      <c r="K10" s="1" t="s">
        <v>26</v>
      </c>
      <c r="L10" s="25">
        <v>0.01</v>
      </c>
      <c r="M10" s="21">
        <v>0.03</v>
      </c>
      <c r="N10" s="21">
        <v>0.05</v>
      </c>
      <c r="O10" s="21">
        <v>0.1</v>
      </c>
      <c r="P10" s="21">
        <v>0.2</v>
      </c>
      <c r="Q10" s="21">
        <v>0.3</v>
      </c>
      <c r="R10" s="21">
        <v>0.4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x14ac:dyDescent="0.25">
      <c r="B11" s="1">
        <v>0</v>
      </c>
      <c r="C11" s="1">
        <v>0</v>
      </c>
      <c r="D11" s="1">
        <v>0</v>
      </c>
      <c r="E11" s="1">
        <v>1</v>
      </c>
      <c r="F11" s="1">
        <v>1</v>
      </c>
      <c r="G11" s="1">
        <v>1</v>
      </c>
      <c r="H11" s="1">
        <v>1</v>
      </c>
      <c r="K11" s="1" t="s">
        <v>18</v>
      </c>
      <c r="L11" s="1">
        <v>0.125</v>
      </c>
      <c r="M11" s="1">
        <v>0.375</v>
      </c>
      <c r="N11" s="1">
        <v>0.375</v>
      </c>
      <c r="O11" s="1">
        <v>0.625</v>
      </c>
      <c r="P11" s="1">
        <v>0.875</v>
      </c>
      <c r="Q11" s="1">
        <v>1</v>
      </c>
      <c r="R11" s="1">
        <v>1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x14ac:dyDescent="0.25">
      <c r="B12" s="22">
        <f>AVERAGE(B4:B11)</f>
        <v>0.125</v>
      </c>
      <c r="C12" s="22">
        <f t="shared" ref="C12:H12" si="0">AVERAGE(C4:C11)</f>
        <v>0.375</v>
      </c>
      <c r="D12" s="22">
        <f t="shared" si="0"/>
        <v>0.375</v>
      </c>
      <c r="E12" s="22">
        <f t="shared" si="0"/>
        <v>0.625</v>
      </c>
      <c r="F12" s="22">
        <f t="shared" si="0"/>
        <v>0.875</v>
      </c>
      <c r="G12" s="22">
        <f t="shared" si="0"/>
        <v>1</v>
      </c>
      <c r="H12" s="22">
        <f t="shared" si="0"/>
        <v>1</v>
      </c>
      <c r="I12" s="1" t="s">
        <v>18</v>
      </c>
      <c r="K12" s="1" t="s">
        <v>4</v>
      </c>
      <c r="L12" s="1">
        <v>0.1111111111111111</v>
      </c>
      <c r="M12" s="1">
        <v>0.33333333333333331</v>
      </c>
      <c r="N12" s="1">
        <v>0.44444444444444442</v>
      </c>
      <c r="O12" s="1">
        <v>0.77777777777777779</v>
      </c>
      <c r="P12" s="1">
        <v>1</v>
      </c>
      <c r="Q12" s="1">
        <v>1</v>
      </c>
      <c r="R12" s="1">
        <v>1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x14ac:dyDescent="0.25">
      <c r="B13" s="1">
        <v>1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H13" s="1">
        <v>1</v>
      </c>
      <c r="K13" s="1" t="s">
        <v>5</v>
      </c>
      <c r="L13" s="1">
        <v>0.18181818181818182</v>
      </c>
      <c r="M13" s="1">
        <v>0.18181818181818182</v>
      </c>
      <c r="N13" s="1">
        <v>0.45454545454545453</v>
      </c>
      <c r="O13" s="1">
        <v>0.81818181818181823</v>
      </c>
      <c r="P13" s="1">
        <v>1</v>
      </c>
      <c r="Q13" s="1">
        <v>1</v>
      </c>
      <c r="R13" s="1">
        <v>1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x14ac:dyDescent="0.25">
      <c r="B14" s="1">
        <v>0</v>
      </c>
      <c r="C14" s="1">
        <v>1</v>
      </c>
      <c r="D14" s="1">
        <v>1</v>
      </c>
      <c r="E14" s="1">
        <v>1</v>
      </c>
      <c r="F14" s="1">
        <v>1</v>
      </c>
      <c r="G14" s="1">
        <v>1</v>
      </c>
      <c r="H14" s="1">
        <v>1</v>
      </c>
      <c r="K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x14ac:dyDescent="0.25">
      <c r="B15" s="1">
        <v>0</v>
      </c>
      <c r="C15" s="1">
        <v>0</v>
      </c>
      <c r="D15" s="1">
        <v>0</v>
      </c>
      <c r="E15" s="1">
        <v>1</v>
      </c>
      <c r="F15" s="1">
        <v>1</v>
      </c>
      <c r="G15" s="1">
        <v>1</v>
      </c>
      <c r="H15" s="1">
        <v>1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x14ac:dyDescent="0.25">
      <c r="B16" s="1">
        <v>0</v>
      </c>
      <c r="C16" s="1">
        <v>0</v>
      </c>
      <c r="D16" s="1">
        <v>0</v>
      </c>
      <c r="E16" s="1">
        <v>0</v>
      </c>
      <c r="F16" s="1">
        <v>1</v>
      </c>
      <c r="G16" s="1">
        <v>1</v>
      </c>
      <c r="H16" s="1">
        <v>1</v>
      </c>
      <c r="K16" s="6" t="s">
        <v>22</v>
      </c>
      <c r="L16" s="4">
        <f t="shared" ref="L16:R16" si="1">AVERAGE(L12:L15)</f>
        <v>0.14646464646464646</v>
      </c>
      <c r="M16" s="4">
        <f t="shared" si="1"/>
        <v>0.25757575757575757</v>
      </c>
      <c r="N16" s="4">
        <f t="shared" si="1"/>
        <v>0.4494949494949495</v>
      </c>
      <c r="O16" s="4">
        <f t="shared" si="1"/>
        <v>0.79797979797979801</v>
      </c>
      <c r="P16" s="4">
        <f t="shared" si="1"/>
        <v>1</v>
      </c>
      <c r="Q16" s="4">
        <f t="shared" si="1"/>
        <v>1</v>
      </c>
      <c r="R16" s="4">
        <f t="shared" si="1"/>
        <v>1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2:31" x14ac:dyDescent="0.25">
      <c r="B17" s="1">
        <v>0</v>
      </c>
      <c r="C17" s="1">
        <v>0</v>
      </c>
      <c r="D17" s="1">
        <v>0</v>
      </c>
      <c r="E17" s="1">
        <v>1</v>
      </c>
      <c r="F17" s="1">
        <v>1</v>
      </c>
      <c r="G17" s="1">
        <v>1</v>
      </c>
      <c r="H17" s="1">
        <v>1</v>
      </c>
      <c r="K17" s="6" t="s">
        <v>23</v>
      </c>
      <c r="L17" s="12">
        <f t="shared" ref="L17:R17" si="2">STDEV(L12:L15)/SQRT(COUNT(L12:L15))</f>
        <v>3.5353535353535366E-2</v>
      </c>
      <c r="M17" s="12">
        <f t="shared" si="2"/>
        <v>7.5757575757575732E-2</v>
      </c>
      <c r="N17" s="12">
        <f t="shared" si="2"/>
        <v>5.0505050505050544E-3</v>
      </c>
      <c r="O17" s="12">
        <f t="shared" si="2"/>
        <v>2.0202020202020218E-2</v>
      </c>
      <c r="P17" s="12">
        <f t="shared" si="2"/>
        <v>0</v>
      </c>
      <c r="Q17" s="12">
        <f t="shared" si="2"/>
        <v>0</v>
      </c>
      <c r="R17" s="12">
        <f t="shared" si="2"/>
        <v>0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2:31" x14ac:dyDescent="0.25">
      <c r="B18" s="1">
        <v>0</v>
      </c>
      <c r="C18" s="1">
        <v>0</v>
      </c>
      <c r="D18" s="1">
        <v>0</v>
      </c>
      <c r="E18" s="1">
        <v>1</v>
      </c>
      <c r="F18" s="1">
        <v>1</v>
      </c>
      <c r="G18" s="1">
        <v>1</v>
      </c>
      <c r="H18" s="1">
        <v>1</v>
      </c>
      <c r="K18" s="6" t="s">
        <v>3</v>
      </c>
      <c r="L18" s="4">
        <v>3</v>
      </c>
      <c r="M18" s="4">
        <v>3</v>
      </c>
      <c r="N18" s="4">
        <v>3</v>
      </c>
      <c r="O18" s="4">
        <v>3</v>
      </c>
      <c r="P18" s="4">
        <v>3</v>
      </c>
      <c r="Q18" s="4">
        <v>3</v>
      </c>
      <c r="R18" s="4">
        <v>3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2:31" x14ac:dyDescent="0.25">
      <c r="B19" s="1">
        <v>0</v>
      </c>
      <c r="C19" s="1">
        <v>1</v>
      </c>
      <c r="D19" s="1">
        <v>1</v>
      </c>
      <c r="E19" s="1">
        <v>1</v>
      </c>
      <c r="F19" s="1">
        <v>1</v>
      </c>
      <c r="G19" s="1">
        <v>1</v>
      </c>
      <c r="H19" s="1">
        <v>1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2:31" x14ac:dyDescent="0.25">
      <c r="B20" s="1">
        <v>0</v>
      </c>
      <c r="C20" s="1">
        <v>0</v>
      </c>
      <c r="D20" s="1">
        <v>0</v>
      </c>
      <c r="E20" s="1">
        <v>0</v>
      </c>
      <c r="F20" s="1">
        <v>1</v>
      </c>
      <c r="G20" s="1">
        <v>1</v>
      </c>
      <c r="H20" s="1">
        <v>1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2:31" x14ac:dyDescent="0.25">
      <c r="B21" s="1">
        <v>0</v>
      </c>
      <c r="C21" s="1">
        <v>0</v>
      </c>
      <c r="D21" s="1">
        <v>1</v>
      </c>
      <c r="E21" s="1">
        <v>1</v>
      </c>
      <c r="F21" s="1">
        <v>1</v>
      </c>
      <c r="G21" s="1">
        <v>1</v>
      </c>
      <c r="H21" s="1">
        <v>1</v>
      </c>
      <c r="K21" s="23"/>
      <c r="L21" s="20">
        <v>1</v>
      </c>
      <c r="M21" s="20">
        <v>2</v>
      </c>
      <c r="N21" s="20">
        <v>3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2:31" x14ac:dyDescent="0.25">
      <c r="B22" s="22">
        <f>AVERAGE(B13:B21)</f>
        <v>0.1111111111111111</v>
      </c>
      <c r="C22" s="22">
        <f t="shared" ref="C22:H22" si="3">AVERAGE(C13:C21)</f>
        <v>0.33333333333333331</v>
      </c>
      <c r="D22" s="22">
        <f t="shared" si="3"/>
        <v>0.44444444444444442</v>
      </c>
      <c r="E22" s="22">
        <f t="shared" si="3"/>
        <v>0.77777777777777779</v>
      </c>
      <c r="F22" s="22">
        <f t="shared" si="3"/>
        <v>1</v>
      </c>
      <c r="G22" s="22">
        <f t="shared" si="3"/>
        <v>1</v>
      </c>
      <c r="H22" s="22">
        <f t="shared" si="3"/>
        <v>1</v>
      </c>
      <c r="I22" s="1" t="s">
        <v>4</v>
      </c>
      <c r="K22" s="23" t="s">
        <v>0</v>
      </c>
      <c r="L22" s="23">
        <v>-0.97205299999999994</v>
      </c>
      <c r="M22" s="1">
        <v>-1.065088</v>
      </c>
      <c r="N22" s="23">
        <v>-1.0749759999999999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2:31" x14ac:dyDescent="0.25">
      <c r="B23" s="1">
        <v>0</v>
      </c>
      <c r="C23" s="1">
        <v>0</v>
      </c>
      <c r="D23" s="1">
        <v>0</v>
      </c>
      <c r="E23" s="1">
        <v>0</v>
      </c>
      <c r="F23" s="1">
        <v>1</v>
      </c>
      <c r="G23" s="1">
        <v>1</v>
      </c>
      <c r="H23" s="1">
        <v>1</v>
      </c>
      <c r="K23" s="23" t="s">
        <v>1</v>
      </c>
      <c r="L23" s="23">
        <v>-8.5966000000000001E-2</v>
      </c>
      <c r="M23" s="1">
        <v>-0.13786499999999999</v>
      </c>
      <c r="N23" s="23">
        <v>-0.12962499999999999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2:31" x14ac:dyDescent="0.25">
      <c r="B24" s="1">
        <v>0</v>
      </c>
      <c r="C24" s="1">
        <v>0</v>
      </c>
      <c r="D24" s="1">
        <v>0</v>
      </c>
      <c r="E24" s="1">
        <v>1</v>
      </c>
      <c r="F24" s="1">
        <v>1</v>
      </c>
      <c r="G24" s="1">
        <v>1</v>
      </c>
      <c r="H24" s="1">
        <v>1</v>
      </c>
      <c r="K24" s="23" t="s">
        <v>2</v>
      </c>
      <c r="L24" s="23">
        <v>1.048727</v>
      </c>
      <c r="M24" s="1">
        <v>1.027244</v>
      </c>
      <c r="N24" s="23">
        <v>1.0391509999999999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2:31" x14ac:dyDescent="0.25">
      <c r="B25" s="1">
        <v>0</v>
      </c>
      <c r="C25" s="1">
        <v>0</v>
      </c>
      <c r="D25" s="1">
        <v>1</v>
      </c>
      <c r="E25" s="1">
        <v>1</v>
      </c>
      <c r="F25" s="1">
        <v>1</v>
      </c>
      <c r="G25" s="1">
        <v>1</v>
      </c>
      <c r="H25" s="1">
        <v>1</v>
      </c>
    </row>
    <row r="26" spans="2:31" ht="16.2" x14ac:dyDescent="0.25">
      <c r="B26" s="1">
        <v>0</v>
      </c>
      <c r="C26" s="1">
        <v>0</v>
      </c>
      <c r="D26" s="1">
        <v>0</v>
      </c>
      <c r="E26" s="1">
        <v>0</v>
      </c>
      <c r="F26" s="1">
        <v>1</v>
      </c>
      <c r="G26" s="1">
        <v>1</v>
      </c>
      <c r="H26" s="1">
        <v>1</v>
      </c>
      <c r="K26" t="s">
        <v>31</v>
      </c>
      <c r="L26" s="26">
        <f>LN((0.5-L24)/L22)/L23</f>
        <v>6.6515748045916787</v>
      </c>
      <c r="M26" s="26">
        <f t="shared" ref="M26:N26" si="4">LN((0.5-M24)/M22)/M23</f>
        <v>5.1002739226390306</v>
      </c>
      <c r="N26" s="26">
        <f t="shared" si="4"/>
        <v>5.3234941919644188</v>
      </c>
    </row>
    <row r="27" spans="2:31" x14ac:dyDescent="0.25">
      <c r="B27" s="1">
        <v>0</v>
      </c>
      <c r="C27" s="1">
        <v>0</v>
      </c>
      <c r="D27" s="1">
        <v>1</v>
      </c>
      <c r="E27" s="1">
        <v>1</v>
      </c>
      <c r="F27" s="1">
        <v>1</v>
      </c>
      <c r="G27" s="1">
        <v>1</v>
      </c>
      <c r="H27" s="1">
        <v>1</v>
      </c>
    </row>
    <row r="28" spans="2:31" x14ac:dyDescent="0.25">
      <c r="B28" s="1">
        <v>0</v>
      </c>
      <c r="C28" s="1">
        <v>0</v>
      </c>
      <c r="D28" s="1">
        <v>1</v>
      </c>
      <c r="E28" s="1">
        <v>1</v>
      </c>
      <c r="F28" s="1">
        <v>1</v>
      </c>
      <c r="G28" s="1">
        <v>1</v>
      </c>
      <c r="H28" s="1">
        <v>1</v>
      </c>
    </row>
    <row r="29" spans="2:31" x14ac:dyDescent="0.25">
      <c r="B29" s="1">
        <v>0</v>
      </c>
      <c r="C29" s="1">
        <v>0</v>
      </c>
      <c r="D29" s="1">
        <v>0</v>
      </c>
      <c r="E29" s="1">
        <v>1</v>
      </c>
      <c r="F29" s="1">
        <v>1</v>
      </c>
      <c r="G29" s="1">
        <v>1</v>
      </c>
      <c r="H29" s="1">
        <v>1</v>
      </c>
    </row>
    <row r="30" spans="2:31" x14ac:dyDescent="0.25">
      <c r="B30" s="1">
        <v>1</v>
      </c>
      <c r="C30" s="1">
        <v>1</v>
      </c>
      <c r="D30" s="1">
        <v>1</v>
      </c>
      <c r="E30" s="1">
        <v>1</v>
      </c>
      <c r="F30" s="1">
        <v>1</v>
      </c>
      <c r="G30" s="1">
        <v>1</v>
      </c>
      <c r="H30" s="1">
        <v>1</v>
      </c>
    </row>
    <row r="31" spans="2:31" x14ac:dyDescent="0.25">
      <c r="B31" s="1">
        <v>0</v>
      </c>
      <c r="C31" s="1">
        <v>0</v>
      </c>
      <c r="D31" s="1">
        <v>0</v>
      </c>
      <c r="E31" s="1">
        <v>1</v>
      </c>
      <c r="F31" s="1">
        <v>1</v>
      </c>
      <c r="G31" s="1">
        <v>1</v>
      </c>
      <c r="H31" s="1">
        <v>1</v>
      </c>
    </row>
    <row r="32" spans="2:31" x14ac:dyDescent="0.25">
      <c r="B32" s="1">
        <v>1</v>
      </c>
      <c r="C32" s="1">
        <v>1</v>
      </c>
      <c r="D32" s="1">
        <v>1</v>
      </c>
      <c r="E32" s="1">
        <v>1</v>
      </c>
      <c r="F32" s="1">
        <v>1</v>
      </c>
      <c r="G32" s="1">
        <v>1</v>
      </c>
      <c r="H32" s="1">
        <v>1</v>
      </c>
    </row>
    <row r="33" spans="1:18" x14ac:dyDescent="0.25">
      <c r="B33" s="1">
        <v>0</v>
      </c>
      <c r="C33" s="1">
        <v>0</v>
      </c>
      <c r="D33" s="1">
        <v>0</v>
      </c>
      <c r="E33" s="1">
        <v>1</v>
      </c>
      <c r="F33" s="1">
        <v>1</v>
      </c>
      <c r="G33" s="1">
        <v>1</v>
      </c>
      <c r="H33" s="1">
        <v>1</v>
      </c>
    </row>
    <row r="34" spans="1:18" x14ac:dyDescent="0.25">
      <c r="B34" s="22">
        <f>AVERAGE(B23:B33)</f>
        <v>0.18181818181818182</v>
      </c>
      <c r="C34" s="22">
        <f t="shared" ref="C34:H34" si="5">AVERAGE(C23:C33)</f>
        <v>0.18181818181818182</v>
      </c>
      <c r="D34" s="22">
        <f t="shared" si="5"/>
        <v>0.45454545454545453</v>
      </c>
      <c r="E34" s="22">
        <f t="shared" si="5"/>
        <v>0.81818181818181823</v>
      </c>
      <c r="F34" s="22">
        <f t="shared" si="5"/>
        <v>1</v>
      </c>
      <c r="G34" s="22">
        <f t="shared" si="5"/>
        <v>1</v>
      </c>
      <c r="H34" s="22">
        <f t="shared" si="5"/>
        <v>1</v>
      </c>
      <c r="I34" s="1" t="s">
        <v>5</v>
      </c>
    </row>
    <row r="36" spans="1:18" x14ac:dyDescent="0.25">
      <c r="A36" s="1" t="s">
        <v>27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1</v>
      </c>
      <c r="H36" s="1">
        <v>1</v>
      </c>
    </row>
    <row r="37" spans="1:18" x14ac:dyDescent="0.25">
      <c r="B37" s="1">
        <v>0</v>
      </c>
      <c r="C37" s="1">
        <v>0</v>
      </c>
      <c r="D37" s="1">
        <v>0</v>
      </c>
      <c r="E37" s="1">
        <v>0</v>
      </c>
      <c r="F37" s="1">
        <v>1</v>
      </c>
      <c r="G37" s="1">
        <v>1</v>
      </c>
      <c r="H37" s="1">
        <v>1</v>
      </c>
    </row>
    <row r="38" spans="1:18" x14ac:dyDescent="0.25">
      <c r="B38" s="1">
        <v>0</v>
      </c>
      <c r="C38" s="1">
        <v>0</v>
      </c>
      <c r="D38" s="1">
        <v>0</v>
      </c>
      <c r="E38" s="1">
        <v>0</v>
      </c>
      <c r="F38" s="1">
        <v>1</v>
      </c>
      <c r="G38" s="1">
        <v>1</v>
      </c>
      <c r="H38" s="1">
        <v>1</v>
      </c>
    </row>
    <row r="39" spans="1:18" x14ac:dyDescent="0.25"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1</v>
      </c>
      <c r="H39" s="1">
        <v>1</v>
      </c>
    </row>
    <row r="40" spans="1:18" x14ac:dyDescent="0.25"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1</v>
      </c>
      <c r="H40" s="1">
        <v>1</v>
      </c>
    </row>
    <row r="41" spans="1:18" x14ac:dyDescent="0.25">
      <c r="B41" s="1">
        <v>0</v>
      </c>
      <c r="C41" s="1">
        <v>0</v>
      </c>
      <c r="D41" s="1">
        <v>0</v>
      </c>
      <c r="E41" s="1">
        <v>1</v>
      </c>
      <c r="F41" s="1">
        <v>1</v>
      </c>
      <c r="G41" s="1">
        <v>1</v>
      </c>
      <c r="H41" s="1">
        <v>1</v>
      </c>
      <c r="K41" s="1" t="s">
        <v>27</v>
      </c>
      <c r="L41" s="25">
        <v>0.01</v>
      </c>
      <c r="M41" s="21">
        <v>0.03</v>
      </c>
      <c r="N41" s="21">
        <v>0.05</v>
      </c>
      <c r="O41" s="21">
        <v>0.1</v>
      </c>
      <c r="P41" s="21">
        <v>0.2</v>
      </c>
      <c r="Q41" s="21">
        <v>0.3</v>
      </c>
      <c r="R41" s="21">
        <v>0.4</v>
      </c>
    </row>
    <row r="42" spans="1:18" x14ac:dyDescent="0.25">
      <c r="B42" s="1">
        <v>0</v>
      </c>
      <c r="C42" s="1">
        <v>0</v>
      </c>
      <c r="D42" s="1">
        <v>1</v>
      </c>
      <c r="E42" s="1">
        <v>1</v>
      </c>
      <c r="F42" s="1">
        <v>1</v>
      </c>
      <c r="G42" s="1">
        <v>1</v>
      </c>
      <c r="H42" s="1">
        <v>1</v>
      </c>
      <c r="K42" s="1" t="s">
        <v>18</v>
      </c>
      <c r="L42" s="1">
        <v>0</v>
      </c>
      <c r="M42" s="1">
        <v>0</v>
      </c>
      <c r="N42" s="1">
        <v>0.125</v>
      </c>
      <c r="O42" s="1">
        <v>0.25</v>
      </c>
      <c r="P42" s="1">
        <v>0.625</v>
      </c>
      <c r="Q42" s="1">
        <v>1</v>
      </c>
      <c r="R42" s="1">
        <v>1</v>
      </c>
    </row>
    <row r="43" spans="1:18" x14ac:dyDescent="0.25">
      <c r="B43" s="1">
        <v>0</v>
      </c>
      <c r="C43" s="1">
        <v>0</v>
      </c>
      <c r="D43" s="1">
        <v>0</v>
      </c>
      <c r="E43" s="1">
        <v>0</v>
      </c>
      <c r="F43" s="1">
        <v>1</v>
      </c>
      <c r="G43" s="1">
        <v>1</v>
      </c>
      <c r="H43" s="1">
        <v>1</v>
      </c>
      <c r="K43" s="1" t="s">
        <v>4</v>
      </c>
      <c r="L43" s="1">
        <v>0</v>
      </c>
      <c r="M43" s="1">
        <v>0.125</v>
      </c>
      <c r="N43" s="1">
        <v>0.25</v>
      </c>
      <c r="O43" s="1">
        <v>0.625</v>
      </c>
      <c r="P43" s="1">
        <v>0.625</v>
      </c>
      <c r="Q43" s="1">
        <v>1</v>
      </c>
      <c r="R43" s="1">
        <v>1</v>
      </c>
    </row>
    <row r="44" spans="1:18" x14ac:dyDescent="0.25">
      <c r="B44" s="22">
        <f>AVERAGE(B36:B43)</f>
        <v>0</v>
      </c>
      <c r="C44" s="22">
        <f t="shared" ref="C44:H44" si="6">AVERAGE(C36:C43)</f>
        <v>0</v>
      </c>
      <c r="D44" s="22">
        <f t="shared" si="6"/>
        <v>0.125</v>
      </c>
      <c r="E44" s="22">
        <f t="shared" si="6"/>
        <v>0.25</v>
      </c>
      <c r="F44" s="22">
        <f t="shared" si="6"/>
        <v>0.625</v>
      </c>
      <c r="G44" s="22">
        <f t="shared" si="6"/>
        <v>1</v>
      </c>
      <c r="H44" s="22">
        <f t="shared" si="6"/>
        <v>1</v>
      </c>
      <c r="I44" s="1" t="s">
        <v>18</v>
      </c>
      <c r="K44" s="1" t="s">
        <v>5</v>
      </c>
      <c r="L44" s="1">
        <v>0</v>
      </c>
      <c r="M44" s="1">
        <v>0</v>
      </c>
      <c r="N44" s="1">
        <v>9.0909090909090912E-2</v>
      </c>
      <c r="O44" s="1">
        <v>0.45454545454545453</v>
      </c>
      <c r="P44" s="1">
        <v>0.81818181818181823</v>
      </c>
      <c r="Q44" s="1">
        <v>0.90909090909090906</v>
      </c>
      <c r="R44" s="1">
        <v>1</v>
      </c>
    </row>
    <row r="45" spans="1:18" x14ac:dyDescent="0.25">
      <c r="B45" s="1">
        <v>0</v>
      </c>
      <c r="C45" s="1">
        <v>0</v>
      </c>
      <c r="D45" s="1">
        <v>1</v>
      </c>
      <c r="E45" s="1">
        <v>1</v>
      </c>
      <c r="F45" s="1">
        <v>1</v>
      </c>
      <c r="G45" s="1">
        <v>1</v>
      </c>
      <c r="H45" s="1">
        <v>1</v>
      </c>
      <c r="K45" s="5"/>
    </row>
    <row r="46" spans="1:18" x14ac:dyDescent="0.25">
      <c r="B46" s="1">
        <v>0</v>
      </c>
      <c r="C46" s="1">
        <v>0</v>
      </c>
      <c r="D46" s="1">
        <v>0</v>
      </c>
      <c r="E46" s="1">
        <v>1</v>
      </c>
      <c r="F46" s="1">
        <v>1</v>
      </c>
      <c r="G46" s="1">
        <v>1</v>
      </c>
      <c r="H46" s="1">
        <v>1</v>
      </c>
    </row>
    <row r="47" spans="1:18" x14ac:dyDescent="0.25"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1</v>
      </c>
      <c r="H47" s="1">
        <v>1</v>
      </c>
      <c r="K47" s="6" t="s">
        <v>22</v>
      </c>
      <c r="L47" s="4">
        <f t="shared" ref="L47:R47" si="7">AVERAGE(L43:L46)</f>
        <v>0</v>
      </c>
      <c r="M47" s="4">
        <f t="shared" si="7"/>
        <v>6.25E-2</v>
      </c>
      <c r="N47" s="4">
        <f t="shared" si="7"/>
        <v>0.17045454545454547</v>
      </c>
      <c r="O47" s="4">
        <f t="shared" si="7"/>
        <v>0.53977272727272729</v>
      </c>
      <c r="P47" s="4">
        <f t="shared" si="7"/>
        <v>0.72159090909090917</v>
      </c>
      <c r="Q47" s="4">
        <f t="shared" si="7"/>
        <v>0.95454545454545459</v>
      </c>
      <c r="R47" s="4">
        <f t="shared" si="7"/>
        <v>1</v>
      </c>
    </row>
    <row r="48" spans="1:18" x14ac:dyDescent="0.25">
      <c r="B48" s="1">
        <v>0</v>
      </c>
      <c r="C48" s="1">
        <v>0</v>
      </c>
      <c r="D48" s="1">
        <v>0</v>
      </c>
      <c r="E48" s="1">
        <v>1</v>
      </c>
      <c r="F48" s="1">
        <v>1</v>
      </c>
      <c r="G48" s="1">
        <v>1</v>
      </c>
      <c r="H48" s="1">
        <v>1</v>
      </c>
      <c r="K48" s="6" t="s">
        <v>23</v>
      </c>
      <c r="L48" s="12">
        <f t="shared" ref="L48:R48" si="8">STDEV(L43:L46)/SQRT(COUNT(L43:L46))</f>
        <v>0</v>
      </c>
      <c r="M48" s="12">
        <f t="shared" si="8"/>
        <v>6.25E-2</v>
      </c>
      <c r="N48" s="12">
        <f t="shared" si="8"/>
        <v>7.9545454545454516E-2</v>
      </c>
      <c r="O48" s="12">
        <f t="shared" si="8"/>
        <v>8.5227272727272457E-2</v>
      </c>
      <c r="P48" s="12">
        <f t="shared" si="8"/>
        <v>9.6590909090909102E-2</v>
      </c>
      <c r="Q48" s="12">
        <f t="shared" si="8"/>
        <v>4.5454545454545463E-2</v>
      </c>
      <c r="R48" s="12">
        <f t="shared" si="8"/>
        <v>0</v>
      </c>
    </row>
    <row r="49" spans="2:18" x14ac:dyDescent="0.25">
      <c r="B49" s="1">
        <v>0</v>
      </c>
      <c r="C49" s="1">
        <v>1</v>
      </c>
      <c r="D49" s="1">
        <v>1</v>
      </c>
      <c r="E49" s="1">
        <v>1</v>
      </c>
      <c r="F49" s="1">
        <v>1</v>
      </c>
      <c r="G49" s="1">
        <v>1</v>
      </c>
      <c r="H49" s="1">
        <v>1</v>
      </c>
      <c r="K49" s="6" t="s">
        <v>3</v>
      </c>
      <c r="L49" s="4">
        <v>3</v>
      </c>
      <c r="M49" s="4">
        <v>3</v>
      </c>
      <c r="N49" s="4">
        <v>3</v>
      </c>
      <c r="O49" s="4">
        <v>3</v>
      </c>
      <c r="P49" s="4">
        <v>3</v>
      </c>
      <c r="Q49" s="4">
        <v>3</v>
      </c>
      <c r="R49" s="4">
        <v>3</v>
      </c>
    </row>
    <row r="50" spans="2:18" x14ac:dyDescent="0.25"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1</v>
      </c>
      <c r="H50" s="1">
        <v>1</v>
      </c>
    </row>
    <row r="51" spans="2:18" x14ac:dyDescent="0.25"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1</v>
      </c>
      <c r="H51" s="1">
        <v>1</v>
      </c>
    </row>
    <row r="52" spans="2:18" x14ac:dyDescent="0.25">
      <c r="B52" s="1">
        <v>0</v>
      </c>
      <c r="C52" s="1">
        <v>0</v>
      </c>
      <c r="D52" s="1">
        <v>0</v>
      </c>
      <c r="E52" s="1">
        <v>1</v>
      </c>
      <c r="F52" s="1">
        <v>1</v>
      </c>
      <c r="G52" s="1">
        <v>1</v>
      </c>
      <c r="H52" s="1">
        <v>1</v>
      </c>
      <c r="K52" s="23"/>
      <c r="L52" s="20">
        <v>1</v>
      </c>
      <c r="M52" s="20">
        <v>2</v>
      </c>
      <c r="N52" s="20">
        <v>3</v>
      </c>
    </row>
    <row r="53" spans="2:18" x14ac:dyDescent="0.25">
      <c r="B53" s="22">
        <f>AVERAGE(B45:B52)</f>
        <v>0</v>
      </c>
      <c r="C53" s="22">
        <f t="shared" ref="C53:H53" si="9">AVERAGE(C45:C52)</f>
        <v>0.125</v>
      </c>
      <c r="D53" s="22">
        <f t="shared" si="9"/>
        <v>0.25</v>
      </c>
      <c r="E53" s="22">
        <f t="shared" si="9"/>
        <v>0.625</v>
      </c>
      <c r="F53" s="22">
        <f t="shared" si="9"/>
        <v>0.625</v>
      </c>
      <c r="G53" s="22">
        <f t="shared" si="9"/>
        <v>1</v>
      </c>
      <c r="H53" s="22">
        <f t="shared" si="9"/>
        <v>1</v>
      </c>
      <c r="I53" s="1" t="s">
        <v>4</v>
      </c>
      <c r="K53" s="23" t="s">
        <v>0</v>
      </c>
      <c r="L53" s="23">
        <v>-1.7681290000000001</v>
      </c>
      <c r="M53" s="1">
        <v>-1.1386240000000001</v>
      </c>
      <c r="N53" s="23">
        <v>-1.292761</v>
      </c>
    </row>
    <row r="54" spans="2:18" x14ac:dyDescent="0.25"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1</v>
      </c>
      <c r="K54" s="23" t="s">
        <v>1</v>
      </c>
      <c r="L54" s="23">
        <v>-2.717E-2</v>
      </c>
      <c r="M54" s="1">
        <v>-6.9494E-2</v>
      </c>
      <c r="N54" s="23">
        <v>-6.1598E-2</v>
      </c>
    </row>
    <row r="55" spans="2:18" x14ac:dyDescent="0.25">
      <c r="B55" s="1">
        <v>0</v>
      </c>
      <c r="C55" s="1">
        <v>0</v>
      </c>
      <c r="D55" s="1">
        <v>0</v>
      </c>
      <c r="E55" s="1">
        <v>0</v>
      </c>
      <c r="F55" s="1">
        <v>1</v>
      </c>
      <c r="G55" s="1">
        <v>1</v>
      </c>
      <c r="H55" s="1">
        <v>1</v>
      </c>
      <c r="K55" s="23" t="s">
        <v>2</v>
      </c>
      <c r="L55" s="23">
        <v>1.6639010000000001</v>
      </c>
      <c r="M55" s="1">
        <v>1.0685849999999999</v>
      </c>
      <c r="N55" s="23">
        <v>1.1288609999999999</v>
      </c>
    </row>
    <row r="56" spans="2:18" x14ac:dyDescent="0.25">
      <c r="B56" s="1">
        <v>0</v>
      </c>
      <c r="C56" s="1">
        <v>0</v>
      </c>
      <c r="D56" s="1">
        <v>0</v>
      </c>
      <c r="E56" s="1">
        <v>0</v>
      </c>
      <c r="F56" s="1">
        <v>1</v>
      </c>
      <c r="G56" s="1">
        <v>1</v>
      </c>
      <c r="H56" s="1">
        <v>1</v>
      </c>
    </row>
    <row r="57" spans="2:18" ht="16.2" x14ac:dyDescent="0.25">
      <c r="B57" s="1">
        <v>0</v>
      </c>
      <c r="C57" s="1">
        <v>0</v>
      </c>
      <c r="D57" s="1">
        <v>0</v>
      </c>
      <c r="E57" s="1">
        <v>1</v>
      </c>
      <c r="F57" s="1">
        <v>1</v>
      </c>
      <c r="G57" s="1">
        <v>1</v>
      </c>
      <c r="H57" s="1">
        <v>1</v>
      </c>
      <c r="K57" t="s">
        <v>31</v>
      </c>
      <c r="L57" s="26">
        <f>LN((0.5-L55)/L53)/L54</f>
        <v>15.389938579641571</v>
      </c>
      <c r="M57" s="26">
        <f t="shared" ref="M57:N57" si="10">LN((0.5-M55)/M53)/M54</f>
        <v>9.9925889505176713</v>
      </c>
      <c r="N57" s="26">
        <f t="shared" si="10"/>
        <v>11.698842067025829</v>
      </c>
    </row>
    <row r="58" spans="2:18" x14ac:dyDescent="0.25">
      <c r="B58" s="1">
        <v>0</v>
      </c>
      <c r="C58" s="1">
        <v>0</v>
      </c>
      <c r="D58" s="1">
        <v>0</v>
      </c>
      <c r="E58" s="1">
        <v>1</v>
      </c>
      <c r="F58" s="1">
        <v>1</v>
      </c>
      <c r="G58" s="1">
        <v>1</v>
      </c>
      <c r="H58" s="1">
        <v>1</v>
      </c>
    </row>
    <row r="59" spans="2:18" x14ac:dyDescent="0.25">
      <c r="B59" s="1">
        <v>0</v>
      </c>
      <c r="C59" s="1">
        <v>0</v>
      </c>
      <c r="D59" s="1">
        <v>0</v>
      </c>
      <c r="E59" s="1">
        <v>0</v>
      </c>
      <c r="F59" s="1">
        <v>1</v>
      </c>
      <c r="G59" s="1">
        <v>1</v>
      </c>
      <c r="H59" s="1">
        <v>1</v>
      </c>
    </row>
    <row r="60" spans="2:18" x14ac:dyDescent="0.25">
      <c r="B60" s="1">
        <v>0</v>
      </c>
      <c r="C60" s="1">
        <v>0</v>
      </c>
      <c r="D60" s="1">
        <v>0</v>
      </c>
      <c r="E60" s="1">
        <v>1</v>
      </c>
      <c r="F60" s="1">
        <v>1</v>
      </c>
      <c r="G60" s="1">
        <v>1</v>
      </c>
      <c r="H60" s="1">
        <v>1</v>
      </c>
    </row>
    <row r="61" spans="2:18" x14ac:dyDescent="0.25">
      <c r="B61" s="1">
        <v>0</v>
      </c>
      <c r="C61" s="1">
        <v>0</v>
      </c>
      <c r="D61" s="1">
        <v>1</v>
      </c>
      <c r="E61" s="1">
        <v>1</v>
      </c>
      <c r="F61" s="1">
        <v>1</v>
      </c>
      <c r="G61" s="1">
        <v>1</v>
      </c>
      <c r="H61" s="1">
        <v>1</v>
      </c>
    </row>
    <row r="62" spans="2:18" x14ac:dyDescent="0.25">
      <c r="B62" s="1">
        <v>0</v>
      </c>
      <c r="C62" s="1">
        <v>0</v>
      </c>
      <c r="D62" s="1">
        <v>0</v>
      </c>
      <c r="E62" s="1">
        <v>0</v>
      </c>
      <c r="F62" s="1">
        <v>1</v>
      </c>
      <c r="G62" s="1">
        <v>1</v>
      </c>
      <c r="H62" s="1">
        <v>1</v>
      </c>
    </row>
    <row r="63" spans="2:18" x14ac:dyDescent="0.25"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1</v>
      </c>
      <c r="H63" s="1">
        <v>1</v>
      </c>
    </row>
    <row r="64" spans="2:18" x14ac:dyDescent="0.25">
      <c r="B64" s="1">
        <v>0</v>
      </c>
      <c r="C64" s="1">
        <v>0</v>
      </c>
      <c r="D64" s="1">
        <v>0</v>
      </c>
      <c r="E64" s="1">
        <v>1</v>
      </c>
      <c r="F64" s="1">
        <v>1</v>
      </c>
      <c r="G64" s="1">
        <v>1</v>
      </c>
      <c r="H64" s="1">
        <v>1</v>
      </c>
    </row>
    <row r="65" spans="1:18" x14ac:dyDescent="0.25">
      <c r="B65" s="22">
        <f>AVERAGE(B54:B64)</f>
        <v>0</v>
      </c>
      <c r="C65" s="22">
        <f t="shared" ref="C65:H65" si="11">AVERAGE(C54:C64)</f>
        <v>0</v>
      </c>
      <c r="D65" s="22">
        <f t="shared" si="11"/>
        <v>9.0909090909090912E-2</v>
      </c>
      <c r="E65" s="22">
        <f t="shared" si="11"/>
        <v>0.45454545454545453</v>
      </c>
      <c r="F65" s="22">
        <f t="shared" si="11"/>
        <v>0.81818181818181823</v>
      </c>
      <c r="G65" s="22">
        <f t="shared" si="11"/>
        <v>0.90909090909090906</v>
      </c>
      <c r="H65" s="22">
        <f t="shared" si="11"/>
        <v>1</v>
      </c>
      <c r="I65" s="1" t="s">
        <v>5</v>
      </c>
    </row>
    <row r="67" spans="1:18" x14ac:dyDescent="0.25">
      <c r="A67" s="1" t="s">
        <v>28</v>
      </c>
      <c r="B67" s="1">
        <v>0</v>
      </c>
      <c r="C67" s="1">
        <v>1</v>
      </c>
      <c r="D67" s="1">
        <v>1</v>
      </c>
      <c r="E67" s="1">
        <v>1</v>
      </c>
      <c r="F67" s="1">
        <v>1</v>
      </c>
      <c r="G67" s="1">
        <v>1</v>
      </c>
      <c r="H67" s="1">
        <v>1</v>
      </c>
    </row>
    <row r="68" spans="1:18" x14ac:dyDescent="0.25">
      <c r="B68" s="1">
        <v>0</v>
      </c>
      <c r="C68" s="1">
        <v>0</v>
      </c>
      <c r="D68" s="1">
        <v>0</v>
      </c>
      <c r="E68" s="1">
        <v>0</v>
      </c>
      <c r="F68" s="1">
        <v>1</v>
      </c>
      <c r="G68" s="1">
        <v>1</v>
      </c>
      <c r="H68" s="1">
        <v>1</v>
      </c>
    </row>
    <row r="69" spans="1:18" x14ac:dyDescent="0.25">
      <c r="B69" s="1">
        <v>0</v>
      </c>
      <c r="C69" s="1">
        <v>0</v>
      </c>
      <c r="D69" s="1">
        <v>0</v>
      </c>
      <c r="E69" s="1">
        <v>1</v>
      </c>
      <c r="F69" s="1">
        <v>1</v>
      </c>
      <c r="G69" s="1">
        <v>1</v>
      </c>
      <c r="H69" s="1">
        <v>1</v>
      </c>
    </row>
    <row r="70" spans="1:18" x14ac:dyDescent="0.25">
      <c r="B70" s="1">
        <v>0</v>
      </c>
      <c r="C70" s="1">
        <v>1</v>
      </c>
      <c r="D70" s="1">
        <v>1</v>
      </c>
      <c r="E70" s="1">
        <v>1</v>
      </c>
      <c r="F70" s="1">
        <v>1</v>
      </c>
      <c r="G70" s="1">
        <v>1</v>
      </c>
      <c r="H70" s="1">
        <v>1</v>
      </c>
    </row>
    <row r="71" spans="1:18" x14ac:dyDescent="0.25">
      <c r="B71" s="1">
        <v>0</v>
      </c>
      <c r="C71" s="1">
        <v>0</v>
      </c>
      <c r="D71" s="1">
        <v>0</v>
      </c>
      <c r="E71" s="1">
        <v>1</v>
      </c>
      <c r="F71" s="1">
        <v>1</v>
      </c>
      <c r="G71" s="1">
        <v>1</v>
      </c>
      <c r="H71" s="1">
        <v>1</v>
      </c>
    </row>
    <row r="72" spans="1:18" x14ac:dyDescent="0.25">
      <c r="B72" s="1">
        <v>1</v>
      </c>
      <c r="C72" s="1">
        <v>1</v>
      </c>
      <c r="D72" s="1">
        <v>1</v>
      </c>
      <c r="E72" s="1">
        <v>1</v>
      </c>
      <c r="F72" s="1">
        <v>1</v>
      </c>
      <c r="G72" s="1">
        <v>1</v>
      </c>
      <c r="H72" s="1">
        <v>1</v>
      </c>
      <c r="K72" s="1" t="s">
        <v>28</v>
      </c>
      <c r="L72" s="25">
        <v>0.01</v>
      </c>
      <c r="M72" s="21">
        <v>0.03</v>
      </c>
      <c r="N72" s="21">
        <v>0.05</v>
      </c>
      <c r="O72" s="21">
        <v>0.1</v>
      </c>
      <c r="P72" s="21">
        <v>0.2</v>
      </c>
      <c r="Q72" s="21">
        <v>0.3</v>
      </c>
      <c r="R72" s="21">
        <v>0.4</v>
      </c>
    </row>
    <row r="73" spans="1:18" x14ac:dyDescent="0.25">
      <c r="B73" s="1">
        <v>1</v>
      </c>
      <c r="C73" s="1">
        <v>1</v>
      </c>
      <c r="D73" s="1">
        <v>1</v>
      </c>
      <c r="E73" s="1">
        <v>1</v>
      </c>
      <c r="F73" s="1">
        <v>1</v>
      </c>
      <c r="G73" s="1">
        <v>1</v>
      </c>
      <c r="H73" s="1">
        <v>1</v>
      </c>
      <c r="K73" s="1" t="s">
        <v>18</v>
      </c>
      <c r="L73" s="1">
        <v>0.22222222222222221</v>
      </c>
      <c r="M73" s="1">
        <v>0.44444444444444442</v>
      </c>
      <c r="N73" s="1">
        <v>0.44444444444444442</v>
      </c>
      <c r="O73" s="1">
        <v>0.77777777777777779</v>
      </c>
      <c r="P73" s="1">
        <v>1</v>
      </c>
      <c r="Q73" s="1">
        <v>1</v>
      </c>
      <c r="R73" s="1">
        <v>1</v>
      </c>
    </row>
    <row r="74" spans="1:18" x14ac:dyDescent="0.25">
      <c r="B74" s="1">
        <v>0</v>
      </c>
      <c r="C74" s="1">
        <v>0</v>
      </c>
      <c r="D74" s="1">
        <v>0</v>
      </c>
      <c r="E74" s="1">
        <v>0</v>
      </c>
      <c r="F74" s="1">
        <v>1</v>
      </c>
      <c r="G74" s="1">
        <v>1</v>
      </c>
      <c r="H74" s="1">
        <v>1</v>
      </c>
      <c r="K74" s="1" t="s">
        <v>4</v>
      </c>
      <c r="L74" s="1">
        <v>0.1</v>
      </c>
      <c r="M74" s="1">
        <v>0.4</v>
      </c>
      <c r="N74" s="1">
        <v>0.8</v>
      </c>
      <c r="O74" s="1">
        <v>0.9</v>
      </c>
      <c r="P74" s="1">
        <v>1</v>
      </c>
      <c r="Q74" s="1">
        <v>1</v>
      </c>
      <c r="R74" s="1">
        <v>1</v>
      </c>
    </row>
    <row r="75" spans="1:18" x14ac:dyDescent="0.25">
      <c r="B75" s="1">
        <v>0</v>
      </c>
      <c r="C75" s="1">
        <v>0</v>
      </c>
      <c r="D75" s="1">
        <v>0</v>
      </c>
      <c r="E75" s="1">
        <v>1</v>
      </c>
      <c r="F75" s="1">
        <v>1</v>
      </c>
      <c r="G75" s="1">
        <v>1</v>
      </c>
      <c r="H75" s="1">
        <v>1</v>
      </c>
      <c r="K75" s="1" t="s">
        <v>5</v>
      </c>
      <c r="L75" s="1">
        <v>0.2857142857142857</v>
      </c>
      <c r="M75" s="1">
        <v>0.42857142857142855</v>
      </c>
      <c r="N75" s="1">
        <v>0.7142857142857143</v>
      </c>
      <c r="O75" s="1">
        <v>0.8571428571428571</v>
      </c>
      <c r="P75" s="1">
        <v>1</v>
      </c>
      <c r="Q75" s="1">
        <v>1</v>
      </c>
      <c r="R75" s="1">
        <v>1</v>
      </c>
    </row>
    <row r="76" spans="1:18" x14ac:dyDescent="0.25">
      <c r="B76" s="22">
        <f>AVERAGE(B67:B75)</f>
        <v>0.22222222222222221</v>
      </c>
      <c r="C76" s="22">
        <f t="shared" ref="C76:H76" si="12">AVERAGE(C67:C75)</f>
        <v>0.44444444444444442</v>
      </c>
      <c r="D76" s="22">
        <f t="shared" si="12"/>
        <v>0.44444444444444442</v>
      </c>
      <c r="E76" s="22">
        <f t="shared" si="12"/>
        <v>0.77777777777777779</v>
      </c>
      <c r="F76" s="22">
        <f t="shared" si="12"/>
        <v>1</v>
      </c>
      <c r="G76" s="22">
        <f t="shared" si="12"/>
        <v>1</v>
      </c>
      <c r="H76" s="22">
        <f t="shared" si="12"/>
        <v>1</v>
      </c>
      <c r="I76" s="1" t="s">
        <v>18</v>
      </c>
      <c r="K76" s="5"/>
    </row>
    <row r="77" spans="1:18" x14ac:dyDescent="0.25">
      <c r="B77" s="1">
        <v>0</v>
      </c>
      <c r="C77" s="1">
        <v>0</v>
      </c>
      <c r="D77" s="1">
        <v>1</v>
      </c>
      <c r="E77" s="1">
        <v>1</v>
      </c>
      <c r="F77" s="1">
        <v>1</v>
      </c>
      <c r="G77" s="1">
        <v>1</v>
      </c>
      <c r="H77" s="1">
        <v>1</v>
      </c>
    </row>
    <row r="78" spans="1:18" x14ac:dyDescent="0.25">
      <c r="B78" s="1">
        <v>0</v>
      </c>
      <c r="C78" s="1">
        <v>1</v>
      </c>
      <c r="D78" s="1">
        <v>1</v>
      </c>
      <c r="E78" s="1">
        <v>1</v>
      </c>
      <c r="F78" s="1">
        <v>1</v>
      </c>
      <c r="G78" s="1">
        <v>1</v>
      </c>
      <c r="H78" s="1">
        <v>1</v>
      </c>
      <c r="K78" s="6" t="s">
        <v>22</v>
      </c>
      <c r="L78" s="4">
        <f t="shared" ref="L78:R78" si="13">AVERAGE(L74:L77)</f>
        <v>0.19285714285714284</v>
      </c>
      <c r="M78" s="4">
        <f t="shared" si="13"/>
        <v>0.41428571428571426</v>
      </c>
      <c r="N78" s="4">
        <f t="shared" si="13"/>
        <v>0.75714285714285712</v>
      </c>
      <c r="O78" s="4">
        <f t="shared" si="13"/>
        <v>0.87857142857142856</v>
      </c>
      <c r="P78" s="4">
        <f t="shared" si="13"/>
        <v>1</v>
      </c>
      <c r="Q78" s="4">
        <f t="shared" si="13"/>
        <v>1</v>
      </c>
      <c r="R78" s="4">
        <f t="shared" si="13"/>
        <v>1</v>
      </c>
    </row>
    <row r="79" spans="1:18" x14ac:dyDescent="0.25">
      <c r="B79" s="1">
        <v>0</v>
      </c>
      <c r="C79" s="1">
        <v>0</v>
      </c>
      <c r="D79" s="1">
        <v>1</v>
      </c>
      <c r="E79" s="1">
        <v>1</v>
      </c>
      <c r="F79" s="1">
        <v>1</v>
      </c>
      <c r="G79" s="1">
        <v>1</v>
      </c>
      <c r="H79" s="1">
        <v>1</v>
      </c>
      <c r="K79" s="6" t="s">
        <v>23</v>
      </c>
      <c r="L79" s="12">
        <f t="shared" ref="L79:R79" si="14">STDEV(L74:L77)/SQRT(COUNT(L74:L77))</f>
        <v>9.2857142857142846E-2</v>
      </c>
      <c r="M79" s="12">
        <f t="shared" si="14"/>
        <v>1.4285714285714263E-2</v>
      </c>
      <c r="N79" s="12">
        <f t="shared" si="14"/>
        <v>4.2857142857142871E-2</v>
      </c>
      <c r="O79" s="12">
        <f t="shared" si="14"/>
        <v>2.1428571428571463E-2</v>
      </c>
      <c r="P79" s="12">
        <f t="shared" si="14"/>
        <v>0</v>
      </c>
      <c r="Q79" s="12">
        <f t="shared" si="14"/>
        <v>0</v>
      </c>
      <c r="R79" s="12">
        <f t="shared" si="14"/>
        <v>0</v>
      </c>
    </row>
    <row r="80" spans="1:18" x14ac:dyDescent="0.25">
      <c r="B80" s="1">
        <v>0</v>
      </c>
      <c r="C80" s="1">
        <v>1</v>
      </c>
      <c r="D80" s="1">
        <v>1</v>
      </c>
      <c r="E80" s="1">
        <v>1</v>
      </c>
      <c r="F80" s="1">
        <v>1</v>
      </c>
      <c r="G80" s="1">
        <v>1</v>
      </c>
      <c r="H80" s="1">
        <v>1</v>
      </c>
      <c r="K80" s="6" t="s">
        <v>3</v>
      </c>
      <c r="L80" s="4">
        <v>3</v>
      </c>
      <c r="M80" s="4">
        <v>3</v>
      </c>
      <c r="N80" s="4">
        <v>3</v>
      </c>
      <c r="O80" s="4">
        <v>3</v>
      </c>
      <c r="P80" s="4">
        <v>3</v>
      </c>
      <c r="Q80" s="4">
        <v>3</v>
      </c>
      <c r="R80" s="4">
        <v>3</v>
      </c>
    </row>
    <row r="81" spans="2:14" x14ac:dyDescent="0.25">
      <c r="B81" s="1">
        <v>0</v>
      </c>
      <c r="C81" s="1">
        <v>1</v>
      </c>
      <c r="D81" s="1">
        <v>1</v>
      </c>
      <c r="E81" s="1">
        <v>1</v>
      </c>
      <c r="F81" s="1">
        <v>1</v>
      </c>
      <c r="G81" s="1">
        <v>1</v>
      </c>
      <c r="H81" s="1">
        <v>1</v>
      </c>
    </row>
    <row r="82" spans="2:14" x14ac:dyDescent="0.25">
      <c r="B82" s="1">
        <v>1</v>
      </c>
      <c r="C82" s="1">
        <v>1</v>
      </c>
      <c r="D82" s="1">
        <v>1</v>
      </c>
      <c r="E82" s="1">
        <v>1</v>
      </c>
      <c r="F82" s="1">
        <v>1</v>
      </c>
      <c r="G82" s="1">
        <v>1</v>
      </c>
      <c r="H82" s="1">
        <v>1</v>
      </c>
    </row>
    <row r="83" spans="2:14" x14ac:dyDescent="0.25">
      <c r="B83" s="1">
        <v>0</v>
      </c>
      <c r="C83" s="1">
        <v>0</v>
      </c>
      <c r="D83" s="1">
        <v>0</v>
      </c>
      <c r="E83" s="1">
        <v>1</v>
      </c>
      <c r="F83" s="1">
        <v>1</v>
      </c>
      <c r="G83" s="1">
        <v>1</v>
      </c>
      <c r="H83" s="1">
        <v>1</v>
      </c>
    </row>
    <row r="84" spans="2:14" x14ac:dyDescent="0.25">
      <c r="B84" s="1">
        <v>0</v>
      </c>
      <c r="C84" s="1">
        <v>0</v>
      </c>
      <c r="D84" s="1">
        <v>1</v>
      </c>
      <c r="E84" s="1">
        <v>1</v>
      </c>
      <c r="F84" s="1">
        <v>1</v>
      </c>
      <c r="G84" s="1">
        <v>1</v>
      </c>
      <c r="H84" s="1">
        <v>1</v>
      </c>
      <c r="K84" s="23"/>
      <c r="L84" s="20">
        <v>1</v>
      </c>
      <c r="M84" s="20">
        <v>2</v>
      </c>
      <c r="N84" s="20">
        <v>3</v>
      </c>
    </row>
    <row r="85" spans="2:14" x14ac:dyDescent="0.25">
      <c r="B85" s="1">
        <v>0</v>
      </c>
      <c r="C85" s="1">
        <v>0</v>
      </c>
      <c r="D85" s="1">
        <v>0</v>
      </c>
      <c r="E85" s="1">
        <v>0</v>
      </c>
      <c r="F85" s="1">
        <v>1</v>
      </c>
      <c r="G85" s="1">
        <v>1</v>
      </c>
      <c r="H85" s="1">
        <v>1</v>
      </c>
      <c r="K85" s="23" t="s">
        <v>0</v>
      </c>
      <c r="L85" s="23">
        <v>-0.91846099999999997</v>
      </c>
      <c r="M85" s="1">
        <v>-1.228254</v>
      </c>
      <c r="N85" s="23">
        <v>-0.89702199999999999</v>
      </c>
    </row>
    <row r="86" spans="2:14" x14ac:dyDescent="0.25">
      <c r="B86" s="1">
        <v>0</v>
      </c>
      <c r="C86" s="1">
        <v>0</v>
      </c>
      <c r="D86" s="1">
        <v>1</v>
      </c>
      <c r="E86" s="1">
        <v>1</v>
      </c>
      <c r="F86" s="1">
        <v>1</v>
      </c>
      <c r="G86" s="1">
        <v>1</v>
      </c>
      <c r="H86" s="1">
        <v>1</v>
      </c>
      <c r="K86" s="23" t="s">
        <v>1</v>
      </c>
      <c r="L86" s="23">
        <v>-0.12077400000000001</v>
      </c>
      <c r="M86" s="1">
        <v>-0.28833799999999998</v>
      </c>
      <c r="N86" s="23">
        <v>-0.187641</v>
      </c>
    </row>
    <row r="87" spans="2:14" x14ac:dyDescent="0.25">
      <c r="B87" s="22">
        <f>AVERAGE(B77:B86)</f>
        <v>0.1</v>
      </c>
      <c r="C87" s="22">
        <f t="shared" ref="C87:H87" si="15">AVERAGE(C77:C86)</f>
        <v>0.4</v>
      </c>
      <c r="D87" s="22">
        <f t="shared" si="15"/>
        <v>0.8</v>
      </c>
      <c r="E87" s="22">
        <f t="shared" si="15"/>
        <v>0.9</v>
      </c>
      <c r="F87" s="22">
        <f t="shared" si="15"/>
        <v>1</v>
      </c>
      <c r="G87" s="22">
        <f t="shared" si="15"/>
        <v>1</v>
      </c>
      <c r="H87" s="22">
        <f t="shared" si="15"/>
        <v>1</v>
      </c>
      <c r="I87" s="1" t="s">
        <v>4</v>
      </c>
      <c r="K87" s="23" t="s">
        <v>2</v>
      </c>
      <c r="L87" s="23">
        <v>1.033239</v>
      </c>
      <c r="M87" s="1">
        <v>1.000149</v>
      </c>
      <c r="N87" s="23">
        <v>1.0076160000000001</v>
      </c>
    </row>
    <row r="88" spans="2:14" x14ac:dyDescent="0.25">
      <c r="B88" s="1">
        <v>0</v>
      </c>
      <c r="C88" s="1">
        <v>1</v>
      </c>
      <c r="D88" s="1">
        <v>1</v>
      </c>
      <c r="E88" s="1">
        <v>1</v>
      </c>
      <c r="F88" s="1">
        <v>1</v>
      </c>
      <c r="G88" s="1">
        <v>1</v>
      </c>
      <c r="H88" s="1">
        <v>1</v>
      </c>
    </row>
    <row r="89" spans="2:14" ht="16.2" x14ac:dyDescent="0.25">
      <c r="B89" s="1">
        <v>0</v>
      </c>
      <c r="C89" s="1">
        <v>0</v>
      </c>
      <c r="D89" s="1">
        <v>1</v>
      </c>
      <c r="E89" s="1">
        <v>1</v>
      </c>
      <c r="F89" s="1">
        <v>1</v>
      </c>
      <c r="G89" s="1">
        <v>1</v>
      </c>
      <c r="H89" s="1">
        <v>1</v>
      </c>
      <c r="K89" t="s">
        <v>31</v>
      </c>
      <c r="L89" s="24">
        <f>LN((0.5-L87)/L85)/L86</f>
        <v>4.5020427766298416</v>
      </c>
      <c r="M89" s="24">
        <f t="shared" ref="M89:N89" si="16">LN((0.5-M87)/M85)/M86</f>
        <v>3.1159364137936452</v>
      </c>
      <c r="N89" s="24">
        <f t="shared" si="16"/>
        <v>3.0342789248108257</v>
      </c>
    </row>
    <row r="90" spans="2:14" x14ac:dyDescent="0.25">
      <c r="B90" s="1">
        <v>0</v>
      </c>
      <c r="C90" s="1">
        <v>0</v>
      </c>
      <c r="D90" s="1">
        <v>0</v>
      </c>
      <c r="E90" s="1">
        <v>0</v>
      </c>
      <c r="F90" s="1">
        <v>1</v>
      </c>
      <c r="G90" s="1">
        <v>1</v>
      </c>
      <c r="H90" s="1">
        <v>1</v>
      </c>
    </row>
    <row r="91" spans="2:14" x14ac:dyDescent="0.25">
      <c r="B91" s="1">
        <v>0</v>
      </c>
      <c r="C91" s="1">
        <v>0</v>
      </c>
      <c r="D91" s="1">
        <v>0</v>
      </c>
      <c r="E91" s="1">
        <v>1</v>
      </c>
      <c r="F91" s="1">
        <v>1</v>
      </c>
      <c r="G91" s="1">
        <v>1</v>
      </c>
      <c r="H91" s="1">
        <v>1</v>
      </c>
    </row>
    <row r="92" spans="2:14" x14ac:dyDescent="0.25">
      <c r="B92" s="1">
        <v>1</v>
      </c>
      <c r="C92" s="1">
        <v>1</v>
      </c>
      <c r="D92" s="1">
        <v>1</v>
      </c>
      <c r="E92" s="1">
        <v>1</v>
      </c>
      <c r="F92" s="1">
        <v>1</v>
      </c>
      <c r="G92" s="1">
        <v>1</v>
      </c>
      <c r="H92" s="1">
        <v>1</v>
      </c>
    </row>
    <row r="93" spans="2:14" x14ac:dyDescent="0.25">
      <c r="B93" s="1">
        <v>1</v>
      </c>
      <c r="C93" s="1">
        <v>1</v>
      </c>
      <c r="D93" s="1">
        <v>1</v>
      </c>
      <c r="E93" s="1">
        <v>1</v>
      </c>
      <c r="F93" s="1">
        <v>1</v>
      </c>
      <c r="G93" s="1">
        <v>1</v>
      </c>
      <c r="H93" s="1">
        <v>1</v>
      </c>
    </row>
    <row r="94" spans="2:14" x14ac:dyDescent="0.25">
      <c r="B94" s="1">
        <v>0</v>
      </c>
      <c r="C94" s="1">
        <v>0</v>
      </c>
      <c r="D94" s="1">
        <v>1</v>
      </c>
      <c r="E94" s="1">
        <v>1</v>
      </c>
      <c r="F94" s="1">
        <v>1</v>
      </c>
      <c r="G94" s="1">
        <v>1</v>
      </c>
      <c r="H94" s="1">
        <v>1</v>
      </c>
    </row>
    <row r="95" spans="2:14" x14ac:dyDescent="0.25">
      <c r="B95" s="22">
        <f>AVERAGE(B88:B94)</f>
        <v>0.2857142857142857</v>
      </c>
      <c r="C95" s="22">
        <f t="shared" ref="C95:H95" si="17">AVERAGE(C88:C94)</f>
        <v>0.42857142857142855</v>
      </c>
      <c r="D95" s="22">
        <f t="shared" si="17"/>
        <v>0.7142857142857143</v>
      </c>
      <c r="E95" s="22">
        <f t="shared" si="17"/>
        <v>0.8571428571428571</v>
      </c>
      <c r="F95" s="22">
        <f t="shared" si="17"/>
        <v>1</v>
      </c>
      <c r="G95" s="22">
        <f t="shared" si="17"/>
        <v>1</v>
      </c>
      <c r="H95" s="22">
        <f t="shared" si="17"/>
        <v>1</v>
      </c>
      <c r="I95" s="1" t="s">
        <v>5</v>
      </c>
    </row>
    <row r="97" spans="1:18" x14ac:dyDescent="0.25">
      <c r="A97" s="1" t="s">
        <v>29</v>
      </c>
      <c r="B97" s="1">
        <v>0</v>
      </c>
      <c r="C97" s="1">
        <v>0</v>
      </c>
      <c r="D97" s="1">
        <v>1</v>
      </c>
      <c r="E97" s="1">
        <v>1</v>
      </c>
      <c r="F97" s="1">
        <v>1</v>
      </c>
      <c r="G97" s="1">
        <v>1</v>
      </c>
      <c r="H97" s="1">
        <v>1</v>
      </c>
    </row>
    <row r="98" spans="1:18" x14ac:dyDescent="0.25">
      <c r="B98" s="1">
        <v>1</v>
      </c>
      <c r="C98" s="1">
        <v>1</v>
      </c>
      <c r="D98" s="1">
        <v>1</v>
      </c>
      <c r="E98" s="1">
        <v>1</v>
      </c>
      <c r="F98" s="1">
        <v>1</v>
      </c>
      <c r="G98" s="1">
        <v>1</v>
      </c>
      <c r="H98" s="1">
        <v>1</v>
      </c>
    </row>
    <row r="99" spans="1:18" x14ac:dyDescent="0.25">
      <c r="B99" s="1">
        <v>1</v>
      </c>
      <c r="C99" s="1">
        <v>1</v>
      </c>
      <c r="D99" s="1">
        <v>1</v>
      </c>
      <c r="E99" s="1">
        <v>1</v>
      </c>
      <c r="F99" s="1">
        <v>1</v>
      </c>
      <c r="G99" s="1">
        <v>1</v>
      </c>
      <c r="H99" s="1">
        <v>1</v>
      </c>
      <c r="K99" s="1" t="s">
        <v>29</v>
      </c>
      <c r="L99" s="25">
        <v>0.01</v>
      </c>
      <c r="M99" s="21">
        <v>0.03</v>
      </c>
      <c r="N99" s="21">
        <v>0.05</v>
      </c>
      <c r="O99" s="21">
        <v>0.1</v>
      </c>
      <c r="P99" s="21">
        <v>0.2</v>
      </c>
      <c r="Q99" s="21">
        <v>0.3</v>
      </c>
      <c r="R99" s="21">
        <v>0.4</v>
      </c>
    </row>
    <row r="100" spans="1:18" x14ac:dyDescent="0.25">
      <c r="B100" s="1">
        <v>0</v>
      </c>
      <c r="C100" s="1">
        <v>0</v>
      </c>
      <c r="D100" s="1">
        <v>0</v>
      </c>
      <c r="E100" s="1">
        <v>1</v>
      </c>
      <c r="F100" s="1">
        <v>1</v>
      </c>
      <c r="G100" s="1">
        <v>1</v>
      </c>
      <c r="H100" s="1">
        <v>1</v>
      </c>
      <c r="K100" s="1" t="s">
        <v>18</v>
      </c>
      <c r="L100" s="1">
        <v>0.22222222222222221</v>
      </c>
      <c r="M100" s="1">
        <v>0.33333333333333331</v>
      </c>
      <c r="N100" s="1">
        <v>0.66666666666666663</v>
      </c>
      <c r="O100" s="1">
        <v>0.88888888888888884</v>
      </c>
      <c r="P100" s="1">
        <v>0.88888888888888884</v>
      </c>
      <c r="Q100" s="1">
        <v>1</v>
      </c>
      <c r="R100" s="1">
        <v>1</v>
      </c>
    </row>
    <row r="101" spans="1:18" x14ac:dyDescent="0.25">
      <c r="B101" s="1">
        <v>0</v>
      </c>
      <c r="C101" s="1">
        <v>0</v>
      </c>
      <c r="D101" s="1">
        <v>1</v>
      </c>
      <c r="E101" s="1">
        <v>1</v>
      </c>
      <c r="F101" s="1">
        <v>1</v>
      </c>
      <c r="G101" s="1">
        <v>1</v>
      </c>
      <c r="H101" s="1">
        <v>1</v>
      </c>
      <c r="K101" s="1" t="s">
        <v>4</v>
      </c>
      <c r="L101" s="1">
        <v>0.16666666666666666</v>
      </c>
      <c r="M101" s="1">
        <v>0.33333333333333331</v>
      </c>
      <c r="N101" s="1">
        <v>0.33333333333333331</v>
      </c>
      <c r="O101" s="1">
        <v>0.83333333333333337</v>
      </c>
      <c r="P101" s="1">
        <v>1</v>
      </c>
      <c r="Q101" s="1">
        <v>1</v>
      </c>
      <c r="R101" s="1">
        <v>1</v>
      </c>
    </row>
    <row r="102" spans="1:18" x14ac:dyDescent="0.25">
      <c r="B102" s="1">
        <v>0</v>
      </c>
      <c r="C102" s="1">
        <v>1</v>
      </c>
      <c r="D102" s="1">
        <v>1</v>
      </c>
      <c r="E102" s="1">
        <v>1</v>
      </c>
      <c r="F102" s="1">
        <v>1</v>
      </c>
      <c r="G102" s="1">
        <v>1</v>
      </c>
      <c r="H102" s="1">
        <v>1</v>
      </c>
      <c r="K102" s="1" t="s">
        <v>5</v>
      </c>
      <c r="L102" s="1">
        <v>0.22222222222222221</v>
      </c>
      <c r="M102" s="1">
        <v>0.33333333333333331</v>
      </c>
      <c r="N102" s="1">
        <v>0.66666666666666663</v>
      </c>
      <c r="O102" s="1">
        <v>0.88888888888888884</v>
      </c>
      <c r="P102" s="1">
        <v>1</v>
      </c>
      <c r="Q102" s="1">
        <v>1</v>
      </c>
      <c r="R102" s="1">
        <v>1</v>
      </c>
    </row>
    <row r="103" spans="1:18" x14ac:dyDescent="0.25">
      <c r="B103" s="1">
        <v>0</v>
      </c>
      <c r="C103" s="1">
        <v>0</v>
      </c>
      <c r="D103" s="1">
        <v>1</v>
      </c>
      <c r="E103" s="1">
        <v>1</v>
      </c>
      <c r="F103" s="1">
        <v>1</v>
      </c>
      <c r="G103" s="1">
        <v>1</v>
      </c>
      <c r="H103" s="1">
        <v>1</v>
      </c>
      <c r="K103" s="5"/>
    </row>
    <row r="104" spans="1:18" x14ac:dyDescent="0.25"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1</v>
      </c>
      <c r="H104" s="1">
        <v>1</v>
      </c>
    </row>
    <row r="105" spans="1:18" x14ac:dyDescent="0.25">
      <c r="B105" s="1">
        <v>0</v>
      </c>
      <c r="C105" s="1">
        <v>0</v>
      </c>
      <c r="D105" s="1">
        <v>0</v>
      </c>
      <c r="E105" s="1">
        <v>1</v>
      </c>
      <c r="F105" s="1">
        <v>1</v>
      </c>
      <c r="G105" s="1">
        <v>1</v>
      </c>
      <c r="H105" s="1">
        <v>1</v>
      </c>
      <c r="K105" s="6" t="s">
        <v>22</v>
      </c>
      <c r="L105" s="4">
        <f t="shared" ref="L105:R105" si="18">AVERAGE(L101:L104)</f>
        <v>0.19444444444444442</v>
      </c>
      <c r="M105" s="4">
        <f t="shared" si="18"/>
        <v>0.33333333333333331</v>
      </c>
      <c r="N105" s="4">
        <f t="shared" si="18"/>
        <v>0.5</v>
      </c>
      <c r="O105" s="4">
        <f t="shared" si="18"/>
        <v>0.86111111111111116</v>
      </c>
      <c r="P105" s="4">
        <f t="shared" si="18"/>
        <v>1</v>
      </c>
      <c r="Q105" s="4">
        <f t="shared" si="18"/>
        <v>1</v>
      </c>
      <c r="R105" s="4">
        <f t="shared" si="18"/>
        <v>1</v>
      </c>
    </row>
    <row r="106" spans="1:18" x14ac:dyDescent="0.25">
      <c r="B106" s="22">
        <f>AVERAGE(B97:B105)</f>
        <v>0.22222222222222221</v>
      </c>
      <c r="C106" s="22">
        <f t="shared" ref="C106:H106" si="19">AVERAGE(C97:C105)</f>
        <v>0.33333333333333331</v>
      </c>
      <c r="D106" s="22">
        <f t="shared" si="19"/>
        <v>0.66666666666666663</v>
      </c>
      <c r="E106" s="22">
        <f t="shared" si="19"/>
        <v>0.88888888888888884</v>
      </c>
      <c r="F106" s="22">
        <f t="shared" si="19"/>
        <v>0.88888888888888884</v>
      </c>
      <c r="G106" s="22">
        <f t="shared" si="19"/>
        <v>1</v>
      </c>
      <c r="H106" s="22">
        <f t="shared" si="19"/>
        <v>1</v>
      </c>
      <c r="I106" s="1" t="s">
        <v>18</v>
      </c>
      <c r="K106" s="6" t="s">
        <v>23</v>
      </c>
      <c r="L106" s="12">
        <f t="shared" ref="L106:R106" si="20">STDEV(L101:L104)/SQRT(COUNT(L101:L104))</f>
        <v>2.777777777777796E-2</v>
      </c>
      <c r="M106" s="12">
        <f t="shared" si="20"/>
        <v>0</v>
      </c>
      <c r="N106" s="12">
        <f t="shared" si="20"/>
        <v>0.16666666666666669</v>
      </c>
      <c r="O106" s="12">
        <f t="shared" si="20"/>
        <v>2.7777777777777731E-2</v>
      </c>
      <c r="P106" s="12">
        <f t="shared" si="20"/>
        <v>0</v>
      </c>
      <c r="Q106" s="12">
        <f t="shared" si="20"/>
        <v>0</v>
      </c>
      <c r="R106" s="12">
        <f t="shared" si="20"/>
        <v>0</v>
      </c>
    </row>
    <row r="107" spans="1:18" x14ac:dyDescent="0.25">
      <c r="B107" s="1">
        <v>0</v>
      </c>
      <c r="C107" s="1">
        <v>1</v>
      </c>
      <c r="D107" s="1">
        <v>1</v>
      </c>
      <c r="E107" s="1">
        <v>1</v>
      </c>
      <c r="F107" s="1">
        <v>1</v>
      </c>
      <c r="G107" s="1">
        <v>1</v>
      </c>
      <c r="H107" s="1">
        <v>1</v>
      </c>
      <c r="K107" s="6" t="s">
        <v>3</v>
      </c>
      <c r="L107" s="4">
        <v>3</v>
      </c>
      <c r="M107" s="4">
        <v>3</v>
      </c>
      <c r="N107" s="4">
        <v>3</v>
      </c>
      <c r="O107" s="4">
        <v>3</v>
      </c>
      <c r="P107" s="4">
        <v>3</v>
      </c>
      <c r="Q107" s="4">
        <v>3</v>
      </c>
      <c r="R107" s="4">
        <v>3</v>
      </c>
    </row>
    <row r="108" spans="1:18" x14ac:dyDescent="0.25">
      <c r="B108" s="1">
        <v>1</v>
      </c>
      <c r="C108" s="1">
        <v>1</v>
      </c>
      <c r="D108" s="1">
        <v>1</v>
      </c>
      <c r="E108" s="1">
        <v>1</v>
      </c>
      <c r="F108" s="1">
        <v>1</v>
      </c>
      <c r="G108" s="1">
        <v>1</v>
      </c>
      <c r="H108" s="1">
        <v>1</v>
      </c>
    </row>
    <row r="109" spans="1:18" x14ac:dyDescent="0.25">
      <c r="B109" s="1">
        <v>0</v>
      </c>
      <c r="C109" s="1">
        <v>0</v>
      </c>
      <c r="D109" s="1">
        <v>0</v>
      </c>
      <c r="E109" s="1">
        <v>1</v>
      </c>
      <c r="F109" s="1">
        <v>1</v>
      </c>
      <c r="G109" s="1">
        <v>1</v>
      </c>
      <c r="H109" s="1">
        <v>1</v>
      </c>
    </row>
    <row r="110" spans="1:18" x14ac:dyDescent="0.25">
      <c r="B110" s="1">
        <v>0</v>
      </c>
      <c r="C110" s="1">
        <v>0</v>
      </c>
      <c r="D110" s="1">
        <v>0</v>
      </c>
      <c r="E110" s="1">
        <v>1</v>
      </c>
      <c r="F110" s="1">
        <v>1</v>
      </c>
      <c r="G110" s="1">
        <v>1</v>
      </c>
      <c r="H110" s="1">
        <v>1</v>
      </c>
      <c r="K110" s="23"/>
      <c r="L110" s="20">
        <v>1</v>
      </c>
      <c r="M110" s="20">
        <v>2</v>
      </c>
      <c r="N110" s="20">
        <v>3</v>
      </c>
    </row>
    <row r="111" spans="1:18" x14ac:dyDescent="0.25">
      <c r="B111" s="1">
        <v>0</v>
      </c>
      <c r="C111" s="1">
        <v>0</v>
      </c>
      <c r="D111" s="1">
        <v>0</v>
      </c>
      <c r="E111" s="1">
        <v>1</v>
      </c>
      <c r="F111" s="1">
        <v>1</v>
      </c>
      <c r="G111" s="1">
        <v>1</v>
      </c>
      <c r="H111" s="1">
        <v>1</v>
      </c>
      <c r="K111" s="23" t="s">
        <v>0</v>
      </c>
      <c r="L111" s="23">
        <v>-0.97040999999999999</v>
      </c>
      <c r="M111" s="1">
        <v>-1.0424819999999999</v>
      </c>
      <c r="N111" s="23">
        <v>-1.008343</v>
      </c>
    </row>
    <row r="112" spans="1:18" x14ac:dyDescent="0.25">
      <c r="B112" s="1">
        <v>0</v>
      </c>
      <c r="C112" s="1">
        <v>0</v>
      </c>
      <c r="D112" s="1">
        <v>0</v>
      </c>
      <c r="E112" s="1">
        <v>0</v>
      </c>
      <c r="F112" s="1">
        <v>1</v>
      </c>
      <c r="G112" s="1">
        <v>1</v>
      </c>
      <c r="H112" s="1">
        <v>1</v>
      </c>
      <c r="K112" s="23" t="s">
        <v>1</v>
      </c>
      <c r="L112" s="23">
        <v>-0.192332</v>
      </c>
      <c r="M112" s="1">
        <v>-0.123379</v>
      </c>
      <c r="N112" s="23">
        <v>-0.186502</v>
      </c>
    </row>
    <row r="113" spans="2:14" x14ac:dyDescent="0.25">
      <c r="B113" s="22">
        <f>AVERAGE(B107:B112)</f>
        <v>0.16666666666666666</v>
      </c>
      <c r="C113" s="22">
        <f t="shared" ref="C113:H113" si="21">AVERAGE(C107:C112)</f>
        <v>0.33333333333333331</v>
      </c>
      <c r="D113" s="22">
        <f t="shared" si="21"/>
        <v>0.33333333333333331</v>
      </c>
      <c r="E113" s="22">
        <f t="shared" si="21"/>
        <v>0.83333333333333337</v>
      </c>
      <c r="F113" s="22">
        <f t="shared" si="21"/>
        <v>1</v>
      </c>
      <c r="G113" s="22">
        <f t="shared" si="21"/>
        <v>1</v>
      </c>
      <c r="H113" s="22">
        <f t="shared" si="21"/>
        <v>1</v>
      </c>
      <c r="I113" s="1" t="s">
        <v>4</v>
      </c>
      <c r="K113" s="23" t="s">
        <v>2</v>
      </c>
      <c r="L113" s="23">
        <v>0.98321700000000001</v>
      </c>
      <c r="M113" s="1">
        <v>1.042265</v>
      </c>
      <c r="N113" s="23">
        <v>1.0150999999999999</v>
      </c>
    </row>
    <row r="114" spans="2:14" x14ac:dyDescent="0.25">
      <c r="B114" s="1">
        <v>0</v>
      </c>
      <c r="C114" s="1">
        <v>0</v>
      </c>
      <c r="D114" s="1">
        <v>0</v>
      </c>
      <c r="E114" s="1">
        <v>1</v>
      </c>
      <c r="F114" s="1">
        <v>1</v>
      </c>
      <c r="G114" s="1">
        <v>1</v>
      </c>
      <c r="H114" s="1">
        <v>1</v>
      </c>
    </row>
    <row r="115" spans="2:14" ht="16.2" x14ac:dyDescent="0.25">
      <c r="B115" s="1">
        <v>1</v>
      </c>
      <c r="C115" s="1">
        <v>1</v>
      </c>
      <c r="D115" s="1">
        <v>1</v>
      </c>
      <c r="E115" s="1">
        <v>1</v>
      </c>
      <c r="F115" s="1">
        <v>1</v>
      </c>
      <c r="G115" s="1">
        <v>1</v>
      </c>
      <c r="H115" s="1">
        <v>1</v>
      </c>
      <c r="K115" t="s">
        <v>31</v>
      </c>
      <c r="L115" s="26">
        <f>LN((0.5-L113)/L111)/L112</f>
        <v>3.6252565068977791</v>
      </c>
      <c r="M115" s="26">
        <f t="shared" ref="M115:N115" si="22">LN((0.5-M113)/M111)/M112</f>
        <v>5.2975374698706528</v>
      </c>
      <c r="N115" s="26">
        <f t="shared" si="22"/>
        <v>3.6015839613312424</v>
      </c>
    </row>
    <row r="116" spans="2:14" x14ac:dyDescent="0.25">
      <c r="B116" s="1">
        <v>0</v>
      </c>
      <c r="C116" s="1">
        <v>0</v>
      </c>
      <c r="D116" s="1">
        <v>0</v>
      </c>
      <c r="E116" s="1">
        <v>1</v>
      </c>
      <c r="F116" s="1">
        <v>1</v>
      </c>
      <c r="G116" s="1">
        <v>1</v>
      </c>
      <c r="H116" s="1">
        <v>1</v>
      </c>
    </row>
    <row r="117" spans="2:14" x14ac:dyDescent="0.25">
      <c r="B117" s="1">
        <v>0</v>
      </c>
      <c r="C117" s="1">
        <v>0</v>
      </c>
      <c r="D117" s="1">
        <v>1</v>
      </c>
      <c r="E117" s="1">
        <v>1</v>
      </c>
      <c r="F117" s="1">
        <v>1</v>
      </c>
      <c r="G117" s="1">
        <v>1</v>
      </c>
      <c r="H117" s="1">
        <v>1</v>
      </c>
    </row>
    <row r="118" spans="2:14" x14ac:dyDescent="0.25">
      <c r="B118" s="1">
        <v>1</v>
      </c>
      <c r="C118" s="1">
        <v>1</v>
      </c>
      <c r="D118" s="1">
        <v>1</v>
      </c>
      <c r="E118" s="1">
        <v>1</v>
      </c>
      <c r="F118" s="1">
        <v>1</v>
      </c>
      <c r="G118" s="1">
        <v>1</v>
      </c>
      <c r="H118" s="1">
        <v>1</v>
      </c>
    </row>
    <row r="119" spans="2:14" x14ac:dyDescent="0.25">
      <c r="B119" s="1">
        <v>0</v>
      </c>
      <c r="C119" s="1">
        <v>0</v>
      </c>
      <c r="D119" s="1">
        <v>1</v>
      </c>
      <c r="E119" s="1">
        <v>1</v>
      </c>
      <c r="F119" s="1">
        <v>1</v>
      </c>
      <c r="G119" s="1">
        <v>1</v>
      </c>
      <c r="H119" s="1">
        <v>1</v>
      </c>
    </row>
    <row r="120" spans="2:14" x14ac:dyDescent="0.25">
      <c r="B120" s="1">
        <v>0</v>
      </c>
      <c r="C120" s="1">
        <v>0</v>
      </c>
      <c r="D120" s="1">
        <v>1</v>
      </c>
      <c r="E120" s="1">
        <v>1</v>
      </c>
      <c r="F120" s="1">
        <v>1</v>
      </c>
      <c r="G120" s="1">
        <v>1</v>
      </c>
      <c r="H120" s="1">
        <v>1</v>
      </c>
    </row>
    <row r="121" spans="2:14" x14ac:dyDescent="0.25">
      <c r="B121" s="1">
        <v>0</v>
      </c>
      <c r="C121" s="1">
        <v>0</v>
      </c>
      <c r="D121" s="1">
        <v>0</v>
      </c>
      <c r="E121" s="1">
        <v>0</v>
      </c>
      <c r="F121" s="1">
        <v>1</v>
      </c>
      <c r="G121" s="1">
        <v>1</v>
      </c>
      <c r="H121" s="1">
        <v>1</v>
      </c>
    </row>
    <row r="122" spans="2:14" x14ac:dyDescent="0.25">
      <c r="B122" s="1">
        <v>0</v>
      </c>
      <c r="C122" s="1">
        <v>1</v>
      </c>
      <c r="D122" s="1">
        <v>1</v>
      </c>
      <c r="E122" s="1">
        <v>1</v>
      </c>
      <c r="F122" s="1">
        <v>1</v>
      </c>
      <c r="G122" s="1">
        <v>1</v>
      </c>
      <c r="H122" s="1">
        <v>1</v>
      </c>
    </row>
    <row r="123" spans="2:14" x14ac:dyDescent="0.25">
      <c r="B123" s="22">
        <f>AVERAGE(B114:B122)</f>
        <v>0.22222222222222221</v>
      </c>
      <c r="C123" s="22">
        <f t="shared" ref="C123:H123" si="23">AVERAGE(C114:C122)</f>
        <v>0.33333333333333331</v>
      </c>
      <c r="D123" s="22">
        <f t="shared" si="23"/>
        <v>0.66666666666666663</v>
      </c>
      <c r="E123" s="22">
        <f t="shared" si="23"/>
        <v>0.88888888888888884</v>
      </c>
      <c r="F123" s="22">
        <f t="shared" si="23"/>
        <v>1</v>
      </c>
      <c r="G123" s="22">
        <f t="shared" si="23"/>
        <v>1</v>
      </c>
      <c r="H123" s="22">
        <f t="shared" si="23"/>
        <v>1</v>
      </c>
      <c r="I123" s="1" t="s">
        <v>5</v>
      </c>
    </row>
  </sheetData>
  <mergeCells count="2">
    <mergeCell ref="A1:V1"/>
    <mergeCell ref="A2:H2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D7DB4-6D63-4872-A3FC-4ADF2A4C4957}">
  <dimension ref="A1:V47"/>
  <sheetViews>
    <sheetView workbookViewId="0">
      <selection activeCell="G16" sqref="G16:I18"/>
    </sheetView>
  </sheetViews>
  <sheetFormatPr defaultRowHeight="13.8" x14ac:dyDescent="0.25"/>
  <cols>
    <col min="3" max="3" width="10.33203125" bestFit="1" customWidth="1"/>
    <col min="7" max="9" width="12.77734375" bestFit="1" customWidth="1"/>
  </cols>
  <sheetData>
    <row r="1" spans="1:22" x14ac:dyDescent="0.25">
      <c r="A1" s="36" t="s">
        <v>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x14ac:dyDescent="0.25">
      <c r="B2" s="28" t="s">
        <v>34</v>
      </c>
      <c r="C2" t="s">
        <v>38</v>
      </c>
      <c r="D2" t="s">
        <v>39</v>
      </c>
    </row>
    <row r="3" spans="1:22" x14ac:dyDescent="0.25">
      <c r="A3">
        <v>1</v>
      </c>
      <c r="B3" s="1">
        <v>1</v>
      </c>
      <c r="C3">
        <v>1</v>
      </c>
      <c r="D3">
        <v>1</v>
      </c>
      <c r="E3" s="1"/>
      <c r="F3" s="1"/>
    </row>
    <row r="4" spans="1:22" x14ac:dyDescent="0.25">
      <c r="A4">
        <v>2</v>
      </c>
      <c r="B4" s="1">
        <v>0</v>
      </c>
      <c r="C4">
        <v>0</v>
      </c>
      <c r="D4">
        <v>0</v>
      </c>
      <c r="E4" s="1"/>
      <c r="F4" s="1"/>
    </row>
    <row r="5" spans="1:22" x14ac:dyDescent="0.25">
      <c r="A5">
        <v>3</v>
      </c>
      <c r="B5" s="1">
        <v>1</v>
      </c>
      <c r="C5">
        <v>0</v>
      </c>
      <c r="D5">
        <v>0</v>
      </c>
      <c r="E5" s="1"/>
      <c r="F5" s="33" t="s">
        <v>33</v>
      </c>
      <c r="G5" s="33"/>
      <c r="H5" s="33"/>
      <c r="I5" s="33"/>
    </row>
    <row r="6" spans="1:22" x14ac:dyDescent="0.25">
      <c r="A6">
        <v>4</v>
      </c>
      <c r="B6" s="1">
        <v>0</v>
      </c>
      <c r="C6">
        <v>0</v>
      </c>
      <c r="D6">
        <v>0</v>
      </c>
      <c r="E6" s="1"/>
      <c r="F6" s="1"/>
      <c r="G6" s="28" t="s">
        <v>34</v>
      </c>
      <c r="H6" t="s">
        <v>38</v>
      </c>
      <c r="I6" t="s">
        <v>39</v>
      </c>
    </row>
    <row r="7" spans="1:22" x14ac:dyDescent="0.25">
      <c r="A7">
        <v>5</v>
      </c>
      <c r="B7" s="1">
        <v>1</v>
      </c>
      <c r="C7">
        <v>0</v>
      </c>
      <c r="D7">
        <v>1</v>
      </c>
      <c r="E7" s="1"/>
      <c r="F7" s="1" t="s">
        <v>18</v>
      </c>
      <c r="G7">
        <v>0.6</v>
      </c>
      <c r="H7">
        <v>0.2</v>
      </c>
      <c r="I7">
        <v>0.4</v>
      </c>
    </row>
    <row r="8" spans="1:22" x14ac:dyDescent="0.25">
      <c r="A8">
        <v>6</v>
      </c>
      <c r="B8" s="1">
        <v>1</v>
      </c>
      <c r="C8">
        <v>0</v>
      </c>
      <c r="D8">
        <v>0</v>
      </c>
      <c r="E8" s="1"/>
      <c r="F8" s="1" t="s">
        <v>4</v>
      </c>
      <c r="G8">
        <v>0.8</v>
      </c>
      <c r="H8">
        <v>0.4</v>
      </c>
      <c r="I8">
        <v>0.4</v>
      </c>
    </row>
    <row r="9" spans="1:22" x14ac:dyDescent="0.25">
      <c r="A9">
        <v>7</v>
      </c>
      <c r="B9" s="1">
        <v>0</v>
      </c>
      <c r="C9">
        <v>0</v>
      </c>
      <c r="D9">
        <v>1</v>
      </c>
      <c r="E9" s="1"/>
      <c r="F9" s="1" t="s">
        <v>5</v>
      </c>
      <c r="G9">
        <v>0.8</v>
      </c>
      <c r="H9">
        <v>0</v>
      </c>
      <c r="I9">
        <v>0.8</v>
      </c>
    </row>
    <row r="10" spans="1:22" x14ac:dyDescent="0.25">
      <c r="A10">
        <v>8</v>
      </c>
      <c r="B10" s="1">
        <v>1</v>
      </c>
      <c r="C10">
        <v>1</v>
      </c>
      <c r="D10">
        <v>0</v>
      </c>
      <c r="E10" s="1"/>
      <c r="F10" s="1" t="s">
        <v>6</v>
      </c>
      <c r="G10">
        <v>0.6</v>
      </c>
      <c r="H10">
        <v>0.4</v>
      </c>
      <c r="I10">
        <v>0.6</v>
      </c>
    </row>
    <row r="11" spans="1:22" x14ac:dyDescent="0.25">
      <c r="A11">
        <v>9</v>
      </c>
      <c r="B11" s="1">
        <v>1</v>
      </c>
      <c r="C11">
        <v>0</v>
      </c>
      <c r="D11">
        <v>0</v>
      </c>
      <c r="E11" s="1"/>
      <c r="F11" s="1" t="s">
        <v>7</v>
      </c>
      <c r="G11">
        <v>0.8</v>
      </c>
      <c r="H11">
        <v>0.4</v>
      </c>
      <c r="I11">
        <v>0.4</v>
      </c>
    </row>
    <row r="12" spans="1:22" x14ac:dyDescent="0.25">
      <c r="A12">
        <v>10</v>
      </c>
      <c r="B12" s="1">
        <v>1</v>
      </c>
      <c r="C12">
        <v>1</v>
      </c>
      <c r="D12">
        <v>1</v>
      </c>
      <c r="E12" s="1"/>
      <c r="F12" s="1" t="s">
        <v>8</v>
      </c>
      <c r="G12">
        <v>0.8</v>
      </c>
      <c r="H12">
        <v>0.2</v>
      </c>
      <c r="I12">
        <v>0.6</v>
      </c>
    </row>
    <row r="13" spans="1:22" x14ac:dyDescent="0.25">
      <c r="A13">
        <v>11</v>
      </c>
      <c r="B13" s="1">
        <v>1</v>
      </c>
      <c r="C13">
        <v>0</v>
      </c>
      <c r="D13">
        <v>1</v>
      </c>
      <c r="E13" s="1"/>
      <c r="F13" s="1" t="s">
        <v>9</v>
      </c>
      <c r="G13">
        <v>0.6</v>
      </c>
      <c r="H13">
        <v>0.2</v>
      </c>
      <c r="I13">
        <v>0.4</v>
      </c>
    </row>
    <row r="14" spans="1:22" x14ac:dyDescent="0.25">
      <c r="A14">
        <v>12</v>
      </c>
      <c r="B14" s="1">
        <v>0</v>
      </c>
      <c r="C14">
        <v>0</v>
      </c>
      <c r="D14">
        <v>0</v>
      </c>
      <c r="E14" s="1"/>
      <c r="F14" s="1" t="s">
        <v>19</v>
      </c>
      <c r="G14">
        <v>0.6</v>
      </c>
      <c r="H14">
        <v>0.4</v>
      </c>
      <c r="I14">
        <v>0.2</v>
      </c>
    </row>
    <row r="15" spans="1:22" x14ac:dyDescent="0.25">
      <c r="A15">
        <v>13</v>
      </c>
      <c r="B15" s="1">
        <v>1</v>
      </c>
      <c r="C15">
        <v>0</v>
      </c>
      <c r="D15">
        <v>1</v>
      </c>
      <c r="E15" s="1"/>
      <c r="F15" s="1" t="s">
        <v>20</v>
      </c>
      <c r="G15">
        <v>0.6</v>
      </c>
      <c r="H15">
        <v>0.2</v>
      </c>
      <c r="I15">
        <v>0.6</v>
      </c>
    </row>
    <row r="16" spans="1:22" x14ac:dyDescent="0.25">
      <c r="A16">
        <v>14</v>
      </c>
      <c r="B16" s="1">
        <v>1</v>
      </c>
      <c r="C16">
        <v>0</v>
      </c>
      <c r="D16">
        <v>1</v>
      </c>
      <c r="E16" s="1"/>
      <c r="F16" s="6" t="s">
        <v>22</v>
      </c>
      <c r="G16" s="12">
        <f>SUM(G6:G15)/COUNT(G6:G15)*100</f>
        <v>68.888888888888872</v>
      </c>
      <c r="H16" s="29">
        <f t="shared" ref="H16:I16" si="0">SUM(H6:H15)/COUNT(H6:H15)*100</f>
        <v>26.666666666666668</v>
      </c>
      <c r="I16" s="12">
        <f t="shared" si="0"/>
        <v>48.888888888888893</v>
      </c>
      <c r="J16" s="14"/>
      <c r="K16" s="14"/>
    </row>
    <row r="17" spans="1:11" x14ac:dyDescent="0.25">
      <c r="A17">
        <v>15</v>
      </c>
      <c r="B17" s="1">
        <v>1</v>
      </c>
      <c r="C17">
        <v>0</v>
      </c>
      <c r="D17">
        <v>1</v>
      </c>
      <c r="E17" s="1"/>
      <c r="F17" s="6" t="s">
        <v>23</v>
      </c>
      <c r="G17" s="12">
        <f>STDEV(G6:G15)/SQRT(COUNT(G6:G15))*100</f>
        <v>3.5136418446315618</v>
      </c>
      <c r="H17" s="29">
        <f t="shared" ref="H17:I17" si="1">STDEV(H6:H15)/SQRT(COUNT(H6:H15))*100</f>
        <v>4.7140452079103206</v>
      </c>
      <c r="I17" s="12">
        <f t="shared" si="1"/>
        <v>5.8794473579213111</v>
      </c>
      <c r="J17" s="14"/>
      <c r="K17" s="14"/>
    </row>
    <row r="18" spans="1:11" x14ac:dyDescent="0.25">
      <c r="A18">
        <v>16</v>
      </c>
      <c r="B18" s="1">
        <v>0</v>
      </c>
      <c r="C18">
        <v>0</v>
      </c>
      <c r="D18">
        <v>0</v>
      </c>
      <c r="E18" s="1"/>
      <c r="F18" s="6" t="s">
        <v>3</v>
      </c>
      <c r="G18" s="12">
        <f>COUNT(G6:G15)</f>
        <v>9</v>
      </c>
      <c r="H18" s="29">
        <f t="shared" ref="H18:I18" si="2">COUNT(H6:H15)</f>
        <v>9</v>
      </c>
      <c r="I18" s="12">
        <f t="shared" si="2"/>
        <v>9</v>
      </c>
      <c r="J18" s="14"/>
      <c r="K18" s="14"/>
    </row>
    <row r="19" spans="1:11" x14ac:dyDescent="0.25">
      <c r="A19">
        <v>17</v>
      </c>
      <c r="B19" s="1">
        <v>1</v>
      </c>
      <c r="C19">
        <v>1</v>
      </c>
      <c r="D19">
        <v>1</v>
      </c>
      <c r="E19" s="1"/>
      <c r="F19" s="1"/>
      <c r="J19" s="30"/>
      <c r="K19" s="30"/>
    </row>
    <row r="20" spans="1:11" x14ac:dyDescent="0.25">
      <c r="A20">
        <v>18</v>
      </c>
      <c r="B20" s="1">
        <v>0</v>
      </c>
      <c r="C20">
        <v>1</v>
      </c>
      <c r="D20">
        <v>1</v>
      </c>
      <c r="E20" s="1"/>
      <c r="F20" s="1"/>
    </row>
    <row r="21" spans="1:11" x14ac:dyDescent="0.25">
      <c r="A21">
        <v>19</v>
      </c>
      <c r="B21" s="1">
        <v>1</v>
      </c>
      <c r="C21">
        <v>0</v>
      </c>
      <c r="D21">
        <v>1</v>
      </c>
      <c r="E21" s="1"/>
      <c r="F21" s="1"/>
    </row>
    <row r="22" spans="1:11" x14ac:dyDescent="0.25">
      <c r="A22">
        <v>20</v>
      </c>
      <c r="B22" s="1">
        <v>1</v>
      </c>
      <c r="C22">
        <v>0</v>
      </c>
      <c r="D22">
        <v>0</v>
      </c>
      <c r="E22" s="1"/>
      <c r="F22" s="1"/>
    </row>
    <row r="23" spans="1:11" x14ac:dyDescent="0.25">
      <c r="A23">
        <v>21</v>
      </c>
      <c r="B23" s="1">
        <v>0</v>
      </c>
      <c r="C23">
        <v>1</v>
      </c>
      <c r="D23">
        <v>0</v>
      </c>
      <c r="E23" s="1"/>
      <c r="F23" s="1"/>
    </row>
    <row r="24" spans="1:11" x14ac:dyDescent="0.25">
      <c r="A24">
        <v>22</v>
      </c>
      <c r="B24" s="1">
        <v>1</v>
      </c>
      <c r="C24">
        <v>0</v>
      </c>
      <c r="D24">
        <v>1</v>
      </c>
      <c r="E24" s="1"/>
      <c r="F24" s="1"/>
    </row>
    <row r="25" spans="1:11" x14ac:dyDescent="0.25">
      <c r="A25">
        <v>23</v>
      </c>
      <c r="B25" s="1">
        <v>1</v>
      </c>
      <c r="C25">
        <v>0</v>
      </c>
      <c r="D25">
        <v>1</v>
      </c>
      <c r="E25" s="1"/>
      <c r="F25" s="1"/>
    </row>
    <row r="26" spans="1:11" x14ac:dyDescent="0.25">
      <c r="A26">
        <v>24</v>
      </c>
      <c r="B26" s="1">
        <v>1</v>
      </c>
      <c r="C26">
        <v>1</v>
      </c>
      <c r="D26">
        <v>0</v>
      </c>
      <c r="E26" s="1"/>
      <c r="F26" s="1"/>
    </row>
    <row r="27" spans="1:11" x14ac:dyDescent="0.25">
      <c r="A27">
        <v>25</v>
      </c>
      <c r="B27" s="1">
        <v>1</v>
      </c>
      <c r="C27">
        <v>0</v>
      </c>
      <c r="D27">
        <v>0</v>
      </c>
      <c r="E27" s="1"/>
      <c r="F27" s="1"/>
    </row>
    <row r="28" spans="1:11" x14ac:dyDescent="0.25">
      <c r="A28">
        <v>26</v>
      </c>
      <c r="B28" s="1">
        <v>1</v>
      </c>
      <c r="C28">
        <v>0</v>
      </c>
      <c r="D28">
        <v>0</v>
      </c>
      <c r="E28" s="1"/>
      <c r="F28" s="1"/>
    </row>
    <row r="29" spans="1:11" x14ac:dyDescent="0.25">
      <c r="A29">
        <v>27</v>
      </c>
      <c r="B29" s="1">
        <v>1</v>
      </c>
      <c r="C29">
        <v>0</v>
      </c>
      <c r="D29">
        <v>1</v>
      </c>
      <c r="E29" s="1"/>
      <c r="F29" s="1"/>
    </row>
    <row r="30" spans="1:11" x14ac:dyDescent="0.25">
      <c r="A30">
        <v>28</v>
      </c>
      <c r="B30" s="1">
        <v>1</v>
      </c>
      <c r="C30">
        <v>1</v>
      </c>
      <c r="D30">
        <v>1</v>
      </c>
      <c r="E30" s="1"/>
      <c r="F30" s="1"/>
    </row>
    <row r="31" spans="1:11" x14ac:dyDescent="0.25">
      <c r="A31">
        <v>29</v>
      </c>
      <c r="B31" s="1">
        <v>0</v>
      </c>
      <c r="C31">
        <v>0</v>
      </c>
      <c r="D31">
        <v>0</v>
      </c>
      <c r="E31" s="1"/>
      <c r="F31" s="1"/>
    </row>
    <row r="32" spans="1:11" x14ac:dyDescent="0.25">
      <c r="A32">
        <v>30</v>
      </c>
      <c r="B32" s="1">
        <v>1</v>
      </c>
      <c r="C32">
        <v>0</v>
      </c>
      <c r="D32">
        <v>1</v>
      </c>
      <c r="E32" s="1"/>
      <c r="F32" s="1"/>
    </row>
    <row r="33" spans="1:4" x14ac:dyDescent="0.25">
      <c r="A33">
        <v>31</v>
      </c>
      <c r="B33" s="1">
        <v>1</v>
      </c>
      <c r="C33">
        <v>0</v>
      </c>
      <c r="D33">
        <v>0</v>
      </c>
    </row>
    <row r="34" spans="1:4" x14ac:dyDescent="0.25">
      <c r="A34">
        <v>32</v>
      </c>
      <c r="B34" s="1">
        <v>1</v>
      </c>
      <c r="C34">
        <v>0</v>
      </c>
      <c r="D34">
        <v>0</v>
      </c>
    </row>
    <row r="35" spans="1:4" x14ac:dyDescent="0.25">
      <c r="A35">
        <v>33</v>
      </c>
      <c r="B35" s="1">
        <v>0</v>
      </c>
      <c r="C35">
        <v>0</v>
      </c>
      <c r="D35">
        <v>1</v>
      </c>
    </row>
    <row r="36" spans="1:4" x14ac:dyDescent="0.25">
      <c r="A36">
        <v>34</v>
      </c>
      <c r="B36" s="1">
        <v>1</v>
      </c>
      <c r="C36">
        <v>1</v>
      </c>
      <c r="D36">
        <v>1</v>
      </c>
    </row>
    <row r="37" spans="1:4" x14ac:dyDescent="0.25">
      <c r="A37">
        <v>35</v>
      </c>
      <c r="B37" s="1">
        <v>0</v>
      </c>
      <c r="C37">
        <v>0</v>
      </c>
      <c r="D37">
        <v>0</v>
      </c>
    </row>
    <row r="38" spans="1:4" x14ac:dyDescent="0.25">
      <c r="A38">
        <v>36</v>
      </c>
      <c r="B38" s="1">
        <v>1</v>
      </c>
      <c r="C38">
        <v>1</v>
      </c>
      <c r="D38">
        <v>0</v>
      </c>
    </row>
    <row r="39" spans="1:4" x14ac:dyDescent="0.25">
      <c r="A39">
        <v>37</v>
      </c>
      <c r="B39" s="1">
        <v>0</v>
      </c>
      <c r="C39">
        <v>0</v>
      </c>
      <c r="D39">
        <v>1</v>
      </c>
    </row>
    <row r="40" spans="1:4" x14ac:dyDescent="0.25">
      <c r="A40">
        <v>38</v>
      </c>
      <c r="B40" s="1">
        <v>1</v>
      </c>
      <c r="C40">
        <v>0</v>
      </c>
      <c r="D40">
        <v>0</v>
      </c>
    </row>
    <row r="41" spans="1:4" x14ac:dyDescent="0.25">
      <c r="A41">
        <v>39</v>
      </c>
      <c r="B41" s="1">
        <v>0</v>
      </c>
      <c r="C41">
        <v>0</v>
      </c>
      <c r="D41">
        <v>0</v>
      </c>
    </row>
    <row r="42" spans="1:4" x14ac:dyDescent="0.25">
      <c r="A42">
        <v>40</v>
      </c>
      <c r="B42" s="1">
        <v>1</v>
      </c>
      <c r="C42">
        <v>1</v>
      </c>
      <c r="D42">
        <v>0</v>
      </c>
    </row>
    <row r="43" spans="1:4" x14ac:dyDescent="0.25">
      <c r="A43">
        <v>41</v>
      </c>
      <c r="B43" s="1">
        <v>1</v>
      </c>
      <c r="C43">
        <v>0</v>
      </c>
      <c r="D43">
        <v>1</v>
      </c>
    </row>
    <row r="44" spans="1:4" x14ac:dyDescent="0.25">
      <c r="A44">
        <v>42</v>
      </c>
      <c r="B44" s="1">
        <v>0</v>
      </c>
      <c r="C44">
        <v>0</v>
      </c>
      <c r="D44">
        <v>1</v>
      </c>
    </row>
    <row r="45" spans="1:4" x14ac:dyDescent="0.25">
      <c r="A45">
        <v>43</v>
      </c>
      <c r="B45" s="1">
        <v>1</v>
      </c>
      <c r="C45">
        <v>0</v>
      </c>
      <c r="D45">
        <v>1</v>
      </c>
    </row>
    <row r="46" spans="1:4" x14ac:dyDescent="0.25">
      <c r="A46">
        <v>44</v>
      </c>
      <c r="B46" s="1">
        <v>0</v>
      </c>
      <c r="C46">
        <v>0</v>
      </c>
      <c r="D46">
        <v>0</v>
      </c>
    </row>
    <row r="47" spans="1:4" x14ac:dyDescent="0.25">
      <c r="A47">
        <v>45</v>
      </c>
      <c r="B47" s="1">
        <v>1</v>
      </c>
      <c r="C47">
        <v>1</v>
      </c>
      <c r="D47">
        <v>0</v>
      </c>
    </row>
  </sheetData>
  <mergeCells count="2">
    <mergeCell ref="A1:V1"/>
    <mergeCell ref="F5:I5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2B8ED-9C6B-4E4D-98E2-C86D5C58DDE4}">
  <dimension ref="A1:V47"/>
  <sheetViews>
    <sheetView workbookViewId="0">
      <selection sqref="A1:XFD1"/>
    </sheetView>
  </sheetViews>
  <sheetFormatPr defaultRowHeight="13.8" x14ac:dyDescent="0.25"/>
  <cols>
    <col min="1" max="1" width="10.44140625" bestFit="1" customWidth="1"/>
    <col min="2" max="2" width="10.21875" bestFit="1" customWidth="1"/>
    <col min="3" max="3" width="10.21875" customWidth="1"/>
    <col min="4" max="5" width="11" bestFit="1" customWidth="1"/>
    <col min="8" max="11" width="12.77734375" bestFit="1" customWidth="1"/>
    <col min="12" max="12" width="11.6640625" bestFit="1" customWidth="1"/>
  </cols>
  <sheetData>
    <row r="1" spans="1:22" x14ac:dyDescent="0.25">
      <c r="A1" s="36" t="s">
        <v>42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x14ac:dyDescent="0.25">
      <c r="A2" s="28" t="s">
        <v>34</v>
      </c>
      <c r="B2" t="s">
        <v>35</v>
      </c>
      <c r="C2" t="s">
        <v>41</v>
      </c>
      <c r="D2" t="s">
        <v>36</v>
      </c>
      <c r="E2" t="s">
        <v>37</v>
      </c>
    </row>
    <row r="3" spans="1:22" x14ac:dyDescent="0.25">
      <c r="A3" s="1">
        <v>1</v>
      </c>
      <c r="B3" s="1">
        <v>0</v>
      </c>
      <c r="C3" s="1">
        <v>0</v>
      </c>
      <c r="D3" s="1">
        <v>1</v>
      </c>
      <c r="E3">
        <v>1</v>
      </c>
      <c r="F3" s="1"/>
    </row>
    <row r="4" spans="1:22" x14ac:dyDescent="0.25">
      <c r="A4" s="1">
        <v>0</v>
      </c>
      <c r="B4" s="1">
        <v>0</v>
      </c>
      <c r="C4" s="1">
        <v>0</v>
      </c>
      <c r="D4" s="1">
        <v>0</v>
      </c>
      <c r="E4">
        <v>1</v>
      </c>
      <c r="F4" s="1"/>
      <c r="H4" s="33" t="s">
        <v>33</v>
      </c>
      <c r="I4" s="33"/>
      <c r="J4" s="33"/>
      <c r="K4" s="33"/>
      <c r="L4" s="33"/>
    </row>
    <row r="5" spans="1:22" x14ac:dyDescent="0.25">
      <c r="A5" s="1">
        <v>1</v>
      </c>
      <c r="B5" s="1">
        <v>1</v>
      </c>
      <c r="C5" s="1">
        <v>1</v>
      </c>
      <c r="D5" s="1">
        <v>1</v>
      </c>
      <c r="E5">
        <v>0</v>
      </c>
      <c r="F5" s="1"/>
      <c r="H5" s="28" t="s">
        <v>34</v>
      </c>
      <c r="I5" t="s">
        <v>35</v>
      </c>
      <c r="J5" t="s">
        <v>41</v>
      </c>
      <c r="K5" t="s">
        <v>36</v>
      </c>
      <c r="L5" t="s">
        <v>37</v>
      </c>
    </row>
    <row r="6" spans="1:22" x14ac:dyDescent="0.25">
      <c r="A6" s="1">
        <v>0</v>
      </c>
      <c r="B6" s="1">
        <v>0</v>
      </c>
      <c r="C6" s="1">
        <v>0</v>
      </c>
      <c r="D6" s="1">
        <v>1</v>
      </c>
      <c r="E6">
        <v>0</v>
      </c>
      <c r="F6" s="1"/>
      <c r="G6" s="1" t="s">
        <v>18</v>
      </c>
      <c r="H6">
        <v>0.6</v>
      </c>
      <c r="I6">
        <v>0.2</v>
      </c>
      <c r="J6">
        <v>0.2</v>
      </c>
      <c r="K6">
        <v>0.8</v>
      </c>
      <c r="L6">
        <v>0.6</v>
      </c>
    </row>
    <row r="7" spans="1:22" x14ac:dyDescent="0.25">
      <c r="A7" s="1">
        <v>1</v>
      </c>
      <c r="B7" s="1">
        <v>0</v>
      </c>
      <c r="C7" s="1">
        <v>0</v>
      </c>
      <c r="D7" s="1">
        <v>1</v>
      </c>
      <c r="E7">
        <v>1</v>
      </c>
      <c r="F7" s="1"/>
      <c r="G7" s="1" t="s">
        <v>4</v>
      </c>
      <c r="H7">
        <v>0.8</v>
      </c>
      <c r="I7">
        <v>0.4</v>
      </c>
      <c r="J7">
        <v>0.6</v>
      </c>
      <c r="K7">
        <v>0.8</v>
      </c>
      <c r="L7">
        <v>0.8</v>
      </c>
    </row>
    <row r="8" spans="1:22" x14ac:dyDescent="0.25">
      <c r="A8" s="1">
        <v>1</v>
      </c>
      <c r="B8" s="1">
        <v>0</v>
      </c>
      <c r="C8" s="1">
        <v>1</v>
      </c>
      <c r="D8" s="1">
        <v>1</v>
      </c>
      <c r="E8">
        <v>0</v>
      </c>
      <c r="F8" s="1"/>
      <c r="G8" s="1" t="s">
        <v>5</v>
      </c>
      <c r="H8">
        <v>0.8</v>
      </c>
      <c r="I8">
        <v>0.6</v>
      </c>
      <c r="J8">
        <v>0.4</v>
      </c>
      <c r="K8">
        <v>1</v>
      </c>
      <c r="L8">
        <v>0.8</v>
      </c>
    </row>
    <row r="9" spans="1:22" x14ac:dyDescent="0.25">
      <c r="A9" s="1">
        <v>0</v>
      </c>
      <c r="B9" s="1">
        <v>1</v>
      </c>
      <c r="C9" s="1">
        <v>1</v>
      </c>
      <c r="D9" s="1">
        <v>1</v>
      </c>
      <c r="E9">
        <v>1</v>
      </c>
      <c r="F9" s="1"/>
      <c r="G9" s="1" t="s">
        <v>6</v>
      </c>
      <c r="H9">
        <v>0.6</v>
      </c>
      <c r="I9">
        <v>0.2</v>
      </c>
      <c r="J9">
        <v>0.2</v>
      </c>
      <c r="K9">
        <v>0.8</v>
      </c>
      <c r="L9">
        <v>0.6</v>
      </c>
    </row>
    <row r="10" spans="1:22" x14ac:dyDescent="0.25">
      <c r="A10" s="1">
        <v>1</v>
      </c>
      <c r="B10" s="1">
        <v>0</v>
      </c>
      <c r="C10" s="1">
        <v>0</v>
      </c>
      <c r="D10" s="1">
        <v>0</v>
      </c>
      <c r="E10">
        <v>1</v>
      </c>
      <c r="F10" s="1"/>
      <c r="G10" s="1" t="s">
        <v>7</v>
      </c>
      <c r="H10">
        <v>0.8</v>
      </c>
      <c r="I10">
        <v>0.6</v>
      </c>
      <c r="J10">
        <v>0.6</v>
      </c>
      <c r="K10">
        <v>0.8</v>
      </c>
      <c r="L10">
        <v>0.6</v>
      </c>
    </row>
    <row r="11" spans="1:22" x14ac:dyDescent="0.25">
      <c r="A11" s="1">
        <v>1</v>
      </c>
      <c r="B11" s="1">
        <v>0</v>
      </c>
      <c r="C11" s="1">
        <v>1</v>
      </c>
      <c r="D11" s="1">
        <v>1</v>
      </c>
      <c r="E11">
        <v>1</v>
      </c>
      <c r="F11" s="1"/>
      <c r="G11" s="1" t="s">
        <v>8</v>
      </c>
      <c r="H11">
        <v>0.8</v>
      </c>
      <c r="I11">
        <v>0.4</v>
      </c>
      <c r="J11">
        <v>0.4</v>
      </c>
      <c r="K11">
        <v>0.8</v>
      </c>
      <c r="L11">
        <v>0.8</v>
      </c>
    </row>
    <row r="12" spans="1:22" x14ac:dyDescent="0.25">
      <c r="A12" s="1">
        <v>1</v>
      </c>
      <c r="B12" s="1">
        <v>1</v>
      </c>
      <c r="C12" s="1">
        <v>0</v>
      </c>
      <c r="D12" s="1">
        <v>1</v>
      </c>
      <c r="E12">
        <v>1</v>
      </c>
      <c r="F12" s="1"/>
      <c r="G12" s="1" t="s">
        <v>9</v>
      </c>
      <c r="H12">
        <v>0.6</v>
      </c>
      <c r="I12">
        <v>0.2</v>
      </c>
      <c r="J12">
        <v>0.6</v>
      </c>
      <c r="K12">
        <v>0.6</v>
      </c>
      <c r="L12">
        <v>0.6</v>
      </c>
    </row>
    <row r="13" spans="1:22" x14ac:dyDescent="0.25">
      <c r="A13" s="1">
        <v>1</v>
      </c>
      <c r="B13" s="1">
        <v>1</v>
      </c>
      <c r="C13" s="1">
        <v>0</v>
      </c>
      <c r="D13" s="1">
        <v>1</v>
      </c>
      <c r="E13">
        <v>1</v>
      </c>
      <c r="F13" s="1"/>
      <c r="G13" s="1" t="s">
        <v>19</v>
      </c>
      <c r="H13">
        <v>0.6</v>
      </c>
      <c r="L13">
        <v>0.8</v>
      </c>
    </row>
    <row r="14" spans="1:22" x14ac:dyDescent="0.25">
      <c r="A14" s="1">
        <v>0</v>
      </c>
      <c r="B14" s="1">
        <v>0</v>
      </c>
      <c r="C14" s="1">
        <v>1</v>
      </c>
      <c r="D14" s="1">
        <v>1</v>
      </c>
      <c r="E14">
        <v>1</v>
      </c>
      <c r="F14" s="1"/>
      <c r="G14" s="1" t="s">
        <v>20</v>
      </c>
      <c r="H14">
        <v>0.6</v>
      </c>
    </row>
    <row r="15" spans="1:22" x14ac:dyDescent="0.25">
      <c r="A15" s="1">
        <v>1</v>
      </c>
      <c r="B15" s="1">
        <v>0</v>
      </c>
      <c r="C15" s="1">
        <v>0</v>
      </c>
      <c r="D15" s="1">
        <v>1</v>
      </c>
      <c r="E15">
        <v>0</v>
      </c>
      <c r="F15" s="1"/>
      <c r="G15" s="6" t="s">
        <v>22</v>
      </c>
      <c r="H15" s="12">
        <f>SUM(H5:H14)/COUNT(H5:H14)*100</f>
        <v>68.888888888888872</v>
      </c>
      <c r="I15" s="29">
        <f t="shared" ref="I15:J15" si="0">SUM(I5:I14)/COUNT(I5:I14)*100</f>
        <v>37.142857142857146</v>
      </c>
      <c r="J15" s="12">
        <f t="shared" si="0"/>
        <v>42.857142857142854</v>
      </c>
      <c r="K15" s="12">
        <f>SUM(K5:K14)/COUNT(K5:K14)*100</f>
        <v>80</v>
      </c>
      <c r="L15" s="12">
        <f t="shared" ref="L15" si="1">SUM(L5:L14)/COUNT(L5:L14)*100</f>
        <v>70</v>
      </c>
    </row>
    <row r="16" spans="1:22" x14ac:dyDescent="0.25">
      <c r="A16" s="1">
        <v>1</v>
      </c>
      <c r="B16" s="1">
        <v>1</v>
      </c>
      <c r="C16" s="1">
        <v>1</v>
      </c>
      <c r="D16" s="1">
        <v>1</v>
      </c>
      <c r="E16">
        <v>1</v>
      </c>
      <c r="F16" s="1"/>
      <c r="G16" s="6" t="s">
        <v>23</v>
      </c>
      <c r="H16" s="12">
        <f>STDEV(H5:H14)/SQRT(COUNT(H5:H14))*100</f>
        <v>3.5136418446315618</v>
      </c>
      <c r="I16" s="29">
        <f t="shared" ref="I16:J16" si="2">STDEV(I5:I14)/SQRT(COUNT(I5:I14))*100</f>
        <v>6.8013604081360466</v>
      </c>
      <c r="J16" s="12">
        <f t="shared" si="2"/>
        <v>6.8013604081360448</v>
      </c>
      <c r="K16" s="12">
        <f>STDEV(K5:K14)/SQRT(COUNT(K5:K14))*100</f>
        <v>4.3643578047198979</v>
      </c>
      <c r="L16" s="12">
        <f t="shared" ref="L16" si="3">STDEV(L5:L14)/SQRT(COUNT(L5:L14))*100</f>
        <v>3.7796447300922837</v>
      </c>
    </row>
    <row r="17" spans="1:12" x14ac:dyDescent="0.25">
      <c r="A17" s="1">
        <v>1</v>
      </c>
      <c r="B17" s="1">
        <v>1</v>
      </c>
      <c r="C17" s="1">
        <v>0</v>
      </c>
      <c r="D17" s="1">
        <v>1</v>
      </c>
      <c r="E17">
        <v>1</v>
      </c>
      <c r="F17" s="1"/>
      <c r="G17" s="6" t="s">
        <v>3</v>
      </c>
      <c r="H17" s="12">
        <f>COUNT(H5:H14)</f>
        <v>9</v>
      </c>
      <c r="I17" s="29">
        <f t="shared" ref="I17:J17" si="4">COUNT(I5:I14)</f>
        <v>7</v>
      </c>
      <c r="J17" s="12">
        <f t="shared" si="4"/>
        <v>7</v>
      </c>
      <c r="K17" s="12">
        <f>COUNT(K5:K14)</f>
        <v>7</v>
      </c>
      <c r="L17" s="12">
        <f t="shared" ref="L17" si="5">COUNT(L5:L14)</f>
        <v>8</v>
      </c>
    </row>
    <row r="18" spans="1:12" x14ac:dyDescent="0.25">
      <c r="A18" s="1">
        <v>0</v>
      </c>
      <c r="B18" s="1">
        <v>0</v>
      </c>
      <c r="C18" s="1">
        <v>0</v>
      </c>
      <c r="D18" s="1">
        <v>1</v>
      </c>
      <c r="E18">
        <v>0</v>
      </c>
      <c r="F18" s="1"/>
    </row>
    <row r="19" spans="1:12" x14ac:dyDescent="0.25">
      <c r="A19" s="1">
        <v>1</v>
      </c>
      <c r="B19" s="1">
        <v>0</v>
      </c>
      <c r="C19" s="1">
        <v>0</v>
      </c>
      <c r="D19" s="1">
        <v>1</v>
      </c>
      <c r="E19">
        <v>0</v>
      </c>
      <c r="F19" s="1"/>
    </row>
    <row r="20" spans="1:12" x14ac:dyDescent="0.25">
      <c r="A20" s="1">
        <v>0</v>
      </c>
      <c r="B20" s="1">
        <v>1</v>
      </c>
      <c r="C20" s="1">
        <v>1</v>
      </c>
      <c r="D20" s="1">
        <v>0</v>
      </c>
      <c r="E20">
        <v>1</v>
      </c>
      <c r="F20" s="1"/>
    </row>
    <row r="21" spans="1:12" x14ac:dyDescent="0.25">
      <c r="A21" s="1">
        <v>1</v>
      </c>
      <c r="B21" s="1">
        <v>0</v>
      </c>
      <c r="C21" s="1">
        <v>0</v>
      </c>
      <c r="D21" s="1">
        <v>1</v>
      </c>
      <c r="E21">
        <v>1</v>
      </c>
      <c r="F21" s="1"/>
    </row>
    <row r="22" spans="1:12" x14ac:dyDescent="0.25">
      <c r="A22" s="1">
        <v>1</v>
      </c>
      <c r="B22" s="1">
        <v>0</v>
      </c>
      <c r="C22" s="1">
        <v>0</v>
      </c>
      <c r="D22" s="1">
        <v>1</v>
      </c>
      <c r="E22">
        <v>1</v>
      </c>
      <c r="F22" s="1"/>
    </row>
    <row r="23" spans="1:12" x14ac:dyDescent="0.25">
      <c r="A23" s="1">
        <v>0</v>
      </c>
      <c r="B23" s="1">
        <v>0</v>
      </c>
      <c r="C23" s="1">
        <v>1</v>
      </c>
      <c r="D23" s="1">
        <v>1</v>
      </c>
      <c r="E23">
        <v>1</v>
      </c>
      <c r="F23" s="1"/>
    </row>
    <row r="24" spans="1:12" x14ac:dyDescent="0.25">
      <c r="A24" s="1">
        <v>1</v>
      </c>
      <c r="B24" s="1">
        <v>1</v>
      </c>
      <c r="C24" s="1">
        <v>0</v>
      </c>
      <c r="D24" s="1">
        <v>0</v>
      </c>
      <c r="E24">
        <v>0</v>
      </c>
      <c r="F24" s="1"/>
    </row>
    <row r="25" spans="1:12" x14ac:dyDescent="0.25">
      <c r="A25" s="1">
        <v>1</v>
      </c>
      <c r="B25" s="1">
        <v>1</v>
      </c>
      <c r="C25" s="1">
        <v>1</v>
      </c>
      <c r="D25" s="1">
        <v>1</v>
      </c>
      <c r="E25">
        <v>1</v>
      </c>
      <c r="F25" s="1"/>
    </row>
    <row r="26" spans="1:12" x14ac:dyDescent="0.25">
      <c r="A26" s="1">
        <v>1</v>
      </c>
      <c r="B26" s="1">
        <v>0</v>
      </c>
      <c r="C26" s="1">
        <v>0</v>
      </c>
      <c r="D26" s="1">
        <v>1</v>
      </c>
      <c r="E26">
        <v>0</v>
      </c>
      <c r="F26" s="1"/>
    </row>
    <row r="27" spans="1:12" x14ac:dyDescent="0.25">
      <c r="A27" s="1">
        <v>1</v>
      </c>
      <c r="B27" s="1">
        <v>1</v>
      </c>
      <c r="C27" s="1">
        <v>1</v>
      </c>
      <c r="D27" s="1">
        <v>1</v>
      </c>
      <c r="E27">
        <v>1</v>
      </c>
      <c r="F27" s="1"/>
    </row>
    <row r="28" spans="1:12" x14ac:dyDescent="0.25">
      <c r="A28" s="1">
        <v>1</v>
      </c>
      <c r="B28" s="1">
        <v>1</v>
      </c>
      <c r="C28" s="1">
        <v>0</v>
      </c>
      <c r="D28" s="1">
        <v>1</v>
      </c>
      <c r="E28">
        <v>1</v>
      </c>
      <c r="F28" s="1"/>
    </row>
    <row r="29" spans="1:12" x14ac:dyDescent="0.25">
      <c r="A29" s="1">
        <v>1</v>
      </c>
      <c r="B29" s="1">
        <v>0</v>
      </c>
      <c r="C29" s="1">
        <v>0</v>
      </c>
      <c r="D29" s="1">
        <v>1</v>
      </c>
      <c r="E29">
        <v>1</v>
      </c>
      <c r="F29" s="1"/>
    </row>
    <row r="30" spans="1:12" x14ac:dyDescent="0.25">
      <c r="A30" s="1">
        <v>1</v>
      </c>
      <c r="B30" s="1">
        <v>0</v>
      </c>
      <c r="C30" s="1">
        <v>1</v>
      </c>
      <c r="D30" s="1">
        <v>1</v>
      </c>
      <c r="E30">
        <v>1</v>
      </c>
      <c r="F30" s="1"/>
    </row>
    <row r="31" spans="1:12" x14ac:dyDescent="0.25">
      <c r="A31" s="1">
        <v>0</v>
      </c>
      <c r="B31" s="1">
        <v>1</v>
      </c>
      <c r="C31" s="1">
        <v>0</v>
      </c>
      <c r="D31" s="1">
        <v>0</v>
      </c>
      <c r="E31">
        <v>0</v>
      </c>
      <c r="F31" s="1"/>
    </row>
    <row r="32" spans="1:12" x14ac:dyDescent="0.25">
      <c r="A32" s="1">
        <v>1</v>
      </c>
      <c r="B32" s="1">
        <v>0</v>
      </c>
      <c r="C32" s="1">
        <v>1</v>
      </c>
      <c r="D32" s="1">
        <v>1</v>
      </c>
      <c r="E32">
        <v>1</v>
      </c>
      <c r="F32" s="1"/>
    </row>
    <row r="33" spans="1:6" x14ac:dyDescent="0.25">
      <c r="A33" s="1">
        <v>1</v>
      </c>
      <c r="B33">
        <v>0</v>
      </c>
      <c r="C33" s="1">
        <v>0</v>
      </c>
      <c r="D33">
        <v>1</v>
      </c>
      <c r="E33">
        <v>0</v>
      </c>
      <c r="F33" s="1"/>
    </row>
    <row r="34" spans="1:6" x14ac:dyDescent="0.25">
      <c r="A34" s="1">
        <v>1</v>
      </c>
      <c r="B34">
        <v>0</v>
      </c>
      <c r="C34" s="1">
        <v>1</v>
      </c>
      <c r="D34">
        <v>0</v>
      </c>
      <c r="E34">
        <v>1</v>
      </c>
      <c r="F34" s="1"/>
    </row>
    <row r="35" spans="1:6" x14ac:dyDescent="0.25">
      <c r="A35" s="1">
        <v>0</v>
      </c>
      <c r="B35">
        <v>0</v>
      </c>
      <c r="C35" s="1">
        <v>1</v>
      </c>
      <c r="D35">
        <v>1</v>
      </c>
      <c r="E35">
        <v>1</v>
      </c>
      <c r="F35" s="1"/>
    </row>
    <row r="36" spans="1:6" x14ac:dyDescent="0.25">
      <c r="A36" s="1">
        <v>1</v>
      </c>
      <c r="B36">
        <v>1</v>
      </c>
      <c r="C36" s="1">
        <v>0</v>
      </c>
      <c r="D36">
        <v>1</v>
      </c>
      <c r="E36">
        <v>0</v>
      </c>
      <c r="F36" s="1"/>
    </row>
    <row r="37" spans="1:6" x14ac:dyDescent="0.25">
      <c r="A37" s="1">
        <v>0</v>
      </c>
      <c r="B37">
        <v>0</v>
      </c>
      <c r="C37" s="1">
        <v>1</v>
      </c>
      <c r="D37">
        <v>0</v>
      </c>
      <c r="E37">
        <v>1</v>
      </c>
      <c r="F37" s="1"/>
    </row>
    <row r="38" spans="1:6" x14ac:dyDescent="0.25">
      <c r="A38" s="1">
        <v>1</v>
      </c>
      <c r="E38">
        <v>1</v>
      </c>
    </row>
    <row r="39" spans="1:6" x14ac:dyDescent="0.25">
      <c r="A39" s="1">
        <v>0</v>
      </c>
      <c r="E39">
        <v>1</v>
      </c>
    </row>
    <row r="40" spans="1:6" x14ac:dyDescent="0.25">
      <c r="A40" s="1">
        <v>1</v>
      </c>
      <c r="E40">
        <v>0</v>
      </c>
    </row>
    <row r="41" spans="1:6" x14ac:dyDescent="0.25">
      <c r="A41" s="1">
        <v>0</v>
      </c>
      <c r="E41">
        <v>1</v>
      </c>
    </row>
    <row r="42" spans="1:6" x14ac:dyDescent="0.25">
      <c r="A42" s="1">
        <v>1</v>
      </c>
      <c r="E42">
        <v>1</v>
      </c>
    </row>
    <row r="43" spans="1:6" x14ac:dyDescent="0.25">
      <c r="A43" s="1">
        <v>1</v>
      </c>
    </row>
    <row r="44" spans="1:6" x14ac:dyDescent="0.25">
      <c r="A44" s="1">
        <v>0</v>
      </c>
    </row>
    <row r="45" spans="1:6" x14ac:dyDescent="0.25">
      <c r="A45" s="1">
        <v>1</v>
      </c>
    </row>
    <row r="46" spans="1:6" x14ac:dyDescent="0.25">
      <c r="A46" s="1">
        <v>0</v>
      </c>
    </row>
    <row r="47" spans="1:6" x14ac:dyDescent="0.25">
      <c r="A47" s="1">
        <v>1</v>
      </c>
    </row>
  </sheetData>
  <mergeCells count="2">
    <mergeCell ref="A1:V1"/>
    <mergeCell ref="H4:L4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CDE71-BDDE-4355-8A17-85C5C9EAB661}">
  <dimension ref="A1:V184"/>
  <sheetViews>
    <sheetView tabSelected="1" topLeftCell="A85" zoomScale="58" zoomScaleNormal="58" workbookViewId="0">
      <selection activeCell="O40" sqref="O40"/>
    </sheetView>
  </sheetViews>
  <sheetFormatPr defaultRowHeight="13.8" x14ac:dyDescent="0.25"/>
  <cols>
    <col min="1" max="1" width="11.6640625" style="2" bestFit="1" customWidth="1"/>
    <col min="2" max="2" width="10.5546875" style="2" bestFit="1" customWidth="1"/>
    <col min="3" max="3" width="9.5546875" style="2" bestFit="1" customWidth="1"/>
    <col min="4" max="16384" width="8.88671875" style="2"/>
  </cols>
  <sheetData>
    <row r="1" spans="1:22" x14ac:dyDescent="0.25">
      <c r="A1" s="35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x14ac:dyDescent="0.25">
      <c r="A2" s="37" t="s">
        <v>47</v>
      </c>
      <c r="B2" s="37"/>
      <c r="C2" s="37"/>
      <c r="H2" s="37" t="s">
        <v>48</v>
      </c>
      <c r="I2" s="37"/>
      <c r="J2" s="37"/>
    </row>
    <row r="3" spans="1:22" x14ac:dyDescent="0.25">
      <c r="A3" s="31" t="s">
        <v>45</v>
      </c>
      <c r="B3" s="31" t="s">
        <v>43</v>
      </c>
      <c r="C3" s="31" t="s">
        <v>44</v>
      </c>
      <c r="H3" s="31" t="s">
        <v>45</v>
      </c>
      <c r="I3" s="31" t="s">
        <v>43</v>
      </c>
      <c r="J3" s="31" t="s">
        <v>44</v>
      </c>
    </row>
    <row r="4" spans="1:22" x14ac:dyDescent="0.25">
      <c r="A4" s="32">
        <v>2.2037999999999999E-2</v>
      </c>
      <c r="B4" s="32">
        <v>1.5549E-2</v>
      </c>
      <c r="C4" s="32">
        <v>-2.487E-2</v>
      </c>
      <c r="H4" s="32">
        <v>0.15156235000000001</v>
      </c>
      <c r="I4" s="32">
        <v>3.72409E-2</v>
      </c>
      <c r="J4" s="32">
        <v>0.239313</v>
      </c>
    </row>
    <row r="5" spans="1:22" x14ac:dyDescent="0.25">
      <c r="A5" s="32">
        <v>5.8485000000000002E-2</v>
      </c>
      <c r="B5" s="32">
        <v>3.284E-3</v>
      </c>
      <c r="C5" s="32">
        <v>-1.157E-2</v>
      </c>
      <c r="E5"/>
      <c r="H5" s="32">
        <v>0.22428924</v>
      </c>
      <c r="I5" s="32">
        <v>0.27129029999999998</v>
      </c>
      <c r="J5" s="32">
        <v>0.18947</v>
      </c>
    </row>
    <row r="6" spans="1:22" x14ac:dyDescent="0.25">
      <c r="A6" s="32">
        <v>4.4641E-2</v>
      </c>
      <c r="B6" s="32">
        <v>1.1900000000000001E-2</v>
      </c>
      <c r="C6" s="32">
        <v>4.9290000000000002E-3</v>
      </c>
      <c r="H6" s="32">
        <v>0.29481737000000002</v>
      </c>
      <c r="I6" s="32">
        <v>0.1195986</v>
      </c>
      <c r="J6" s="32">
        <v>0.242809</v>
      </c>
    </row>
    <row r="7" spans="1:22" x14ac:dyDescent="0.25">
      <c r="A7" s="32">
        <v>3.5532000000000001E-2</v>
      </c>
      <c r="B7" s="32">
        <v>-4.9199999999999999E-3</v>
      </c>
      <c r="C7" s="32">
        <v>-1.324E-2</v>
      </c>
      <c r="H7" s="32">
        <v>0.11560859</v>
      </c>
      <c r="I7" s="32">
        <v>0.1905627</v>
      </c>
      <c r="J7" s="32">
        <v>0.227072</v>
      </c>
    </row>
    <row r="8" spans="1:22" x14ac:dyDescent="0.25">
      <c r="A8" s="32">
        <v>3.0935000000000001E-2</v>
      </c>
      <c r="B8" s="32">
        <v>3.3249999999999998E-3</v>
      </c>
      <c r="C8" s="32">
        <v>-4.3299999999999998E-2</v>
      </c>
      <c r="H8" s="32">
        <v>0.30105875999999998</v>
      </c>
      <c r="I8" s="32">
        <v>0.1534567</v>
      </c>
      <c r="J8" s="32">
        <v>0.30635400000000002</v>
      </c>
    </row>
    <row r="9" spans="1:22" x14ac:dyDescent="0.25">
      <c r="A9" s="32">
        <v>0.436913</v>
      </c>
      <c r="B9" s="32">
        <v>1.1859E-2</v>
      </c>
      <c r="C9" s="32">
        <v>-1.125E-2</v>
      </c>
      <c r="H9" s="32">
        <v>0.37295541999999998</v>
      </c>
      <c r="I9" s="32">
        <v>0.12638540000000001</v>
      </c>
      <c r="J9" s="32">
        <v>0.22384999999999999</v>
      </c>
    </row>
    <row r="10" spans="1:22" x14ac:dyDescent="0.25">
      <c r="A10" s="32">
        <v>0.18806400000000001</v>
      </c>
      <c r="B10" s="32">
        <v>2.5235E-2</v>
      </c>
      <c r="C10" s="32">
        <v>-1.333E-2</v>
      </c>
      <c r="H10" s="32">
        <v>0.35740601999999999</v>
      </c>
      <c r="I10" s="32">
        <v>4.8112799999999997E-2</v>
      </c>
      <c r="J10" s="32">
        <v>0.27103100000000002</v>
      </c>
    </row>
    <row r="11" spans="1:22" x14ac:dyDescent="0.25">
      <c r="A11" s="32">
        <v>0.21513299999999999</v>
      </c>
      <c r="B11" s="32">
        <v>-1.8859999999999998E-2</v>
      </c>
      <c r="C11" s="32">
        <v>1.1643000000000001E-2</v>
      </c>
      <c r="H11" s="32">
        <v>0.27229102999999999</v>
      </c>
      <c r="I11" s="32">
        <v>0.16191349999999999</v>
      </c>
      <c r="J11" s="32">
        <v>0.191492</v>
      </c>
    </row>
    <row r="12" spans="1:22" x14ac:dyDescent="0.25">
      <c r="A12" s="32">
        <v>0.116287</v>
      </c>
      <c r="B12" s="32">
        <v>2.4427999999999998E-2</v>
      </c>
      <c r="C12" s="32">
        <v>-2.8719999999999999E-2</v>
      </c>
      <c r="H12" s="38">
        <v>0.56103199999999998</v>
      </c>
      <c r="I12" s="38">
        <v>0.15281500000000001</v>
      </c>
      <c r="J12" s="38">
        <v>0.28292899999999999</v>
      </c>
    </row>
    <row r="13" spans="1:22" x14ac:dyDescent="0.25">
      <c r="A13" s="32">
        <v>0.108252</v>
      </c>
      <c r="B13" s="32">
        <v>-1.7700000000000001E-3</v>
      </c>
      <c r="C13" s="32">
        <v>-3.2599999999999999E-3</v>
      </c>
      <c r="H13" s="32">
        <v>0.49538300000000002</v>
      </c>
      <c r="I13" s="32">
        <v>0.13902800000000001</v>
      </c>
      <c r="J13" s="32">
        <v>0.26542500000000002</v>
      </c>
    </row>
    <row r="14" spans="1:22" x14ac:dyDescent="0.25">
      <c r="A14" s="32">
        <v>6.3930000000000001E-2</v>
      </c>
      <c r="B14" s="32">
        <v>9.8530000000000006E-3</v>
      </c>
      <c r="C14" s="32">
        <v>-2.4479999999999998E-2</v>
      </c>
      <c r="H14" s="32">
        <v>0.50490299999999999</v>
      </c>
      <c r="I14" s="32">
        <v>0.12496400000000001</v>
      </c>
      <c r="J14" s="32">
        <v>0.19565099999999999</v>
      </c>
    </row>
    <row r="15" spans="1:22" x14ac:dyDescent="0.25">
      <c r="A15" s="32">
        <v>0.32404699999999997</v>
      </c>
      <c r="B15" s="32">
        <v>7.4159999999999998E-3</v>
      </c>
      <c r="C15" s="32">
        <v>-1.155E-2</v>
      </c>
      <c r="H15" s="32"/>
      <c r="I15" s="32">
        <v>0.119781</v>
      </c>
      <c r="J15" s="32">
        <v>0.24493000000000001</v>
      </c>
    </row>
    <row r="16" spans="1:22" x14ac:dyDescent="0.25">
      <c r="A16" s="32">
        <v>0.28547</v>
      </c>
      <c r="B16" s="32">
        <v>-7.0800000000000004E-3</v>
      </c>
      <c r="C16" s="32">
        <v>-5.4429999999999999E-2</v>
      </c>
      <c r="H16" s="32"/>
      <c r="I16" s="32">
        <v>0.139094</v>
      </c>
      <c r="J16" s="32">
        <v>0.54104600000000003</v>
      </c>
    </row>
    <row r="17" spans="1:10" x14ac:dyDescent="0.25">
      <c r="A17" s="32">
        <v>0.164573</v>
      </c>
      <c r="B17" s="32">
        <v>-1.001E-2</v>
      </c>
      <c r="C17" s="32">
        <v>1.1136999999999999E-2</v>
      </c>
      <c r="H17" s="32"/>
      <c r="I17" s="32">
        <v>0.15295</v>
      </c>
      <c r="J17" s="32">
        <v>0.39356099999999999</v>
      </c>
    </row>
    <row r="18" spans="1:10" x14ac:dyDescent="0.25">
      <c r="A18" s="32">
        <v>7.4603000000000003E-2</v>
      </c>
      <c r="B18" s="32">
        <v>1.1384E-2</v>
      </c>
      <c r="C18" s="32">
        <v>-9.2099999999999994E-3</v>
      </c>
      <c r="H18" s="32"/>
      <c r="I18" s="32"/>
    </row>
    <row r="19" spans="1:10" x14ac:dyDescent="0.25">
      <c r="A19" s="32">
        <v>0.14211799999999999</v>
      </c>
      <c r="B19" s="32">
        <v>9.4699999999999993E-3</v>
      </c>
      <c r="C19" s="32">
        <v>-9.5899999999999996E-3</v>
      </c>
      <c r="H19" s="32"/>
      <c r="I19" s="32"/>
      <c r="J19" s="32"/>
    </row>
    <row r="20" spans="1:10" x14ac:dyDescent="0.25">
      <c r="A20" s="32">
        <v>0.16130800000000001</v>
      </c>
      <c r="B20" s="32">
        <v>-1.634E-2</v>
      </c>
      <c r="C20" s="32">
        <v>-2.4209999999999999E-2</v>
      </c>
    </row>
    <row r="21" spans="1:10" x14ac:dyDescent="0.25">
      <c r="A21" s="32">
        <v>0.160436</v>
      </c>
      <c r="B21" s="32">
        <v>-2.18E-2</v>
      </c>
      <c r="C21" s="32">
        <v>-4.4589999999999998E-2</v>
      </c>
    </row>
    <row r="22" spans="1:10" x14ac:dyDescent="0.25">
      <c r="A22" s="32">
        <v>0.14483299999999999</v>
      </c>
      <c r="B22" s="32">
        <v>-2.33E-3</v>
      </c>
      <c r="C22" s="32">
        <v>-2.9360000000000001E-2</v>
      </c>
    </row>
    <row r="23" spans="1:10" x14ac:dyDescent="0.25">
      <c r="A23" s="32">
        <v>0.15532199999999999</v>
      </c>
      <c r="B23" s="32">
        <v>2.5990000000000002E-3</v>
      </c>
      <c r="C23" s="32">
        <v>-0.11181000000000001</v>
      </c>
    </row>
    <row r="24" spans="1:10" x14ac:dyDescent="0.25">
      <c r="A24" s="32">
        <v>0.103981</v>
      </c>
      <c r="B24" s="32">
        <v>1.0506E-2</v>
      </c>
      <c r="C24" s="32">
        <v>-2.6769999999999999E-2</v>
      </c>
    </row>
    <row r="25" spans="1:10" x14ac:dyDescent="0.25">
      <c r="A25" s="32">
        <v>5.8986999999999998E-2</v>
      </c>
      <c r="B25" s="32">
        <v>1.0008E-2</v>
      </c>
      <c r="C25" s="32">
        <v>1.9577000000000001E-2</v>
      </c>
    </row>
    <row r="26" spans="1:10" x14ac:dyDescent="0.25">
      <c r="A26" s="32">
        <v>6.2664999999999998E-2</v>
      </c>
      <c r="B26" s="32">
        <v>-6.9499999999999996E-3</v>
      </c>
      <c r="C26" s="32">
        <v>-4.8000000000000001E-4</v>
      </c>
    </row>
    <row r="27" spans="1:10" x14ac:dyDescent="0.25">
      <c r="A27" s="32">
        <v>1.9716999999999998E-2</v>
      </c>
      <c r="B27" s="32">
        <v>1.7038999999999999E-2</v>
      </c>
      <c r="C27" s="32">
        <v>-4.5399999999999998E-3</v>
      </c>
    </row>
    <row r="28" spans="1:10" x14ac:dyDescent="0.25">
      <c r="A28" s="32">
        <v>2.52E-2</v>
      </c>
      <c r="B28" s="32">
        <v>2.4386999999999999E-2</v>
      </c>
      <c r="C28" s="32">
        <v>-1.4710000000000001E-2</v>
      </c>
    </row>
    <row r="29" spans="1:10" x14ac:dyDescent="0.25">
      <c r="A29" s="32">
        <v>-1.4880000000000001E-2</v>
      </c>
      <c r="B29" s="32">
        <v>-1.7850000000000001E-2</v>
      </c>
      <c r="C29" s="32">
        <v>-2.2849999999999999E-2</v>
      </c>
    </row>
    <row r="30" spans="1:10" x14ac:dyDescent="0.25">
      <c r="A30" s="32">
        <v>-3.0100000000000001E-3</v>
      </c>
      <c r="B30" s="32">
        <v>-2.5680000000000001E-2</v>
      </c>
      <c r="C30" s="32">
        <v>-2.7060000000000001E-2</v>
      </c>
    </row>
    <row r="31" spans="1:10" x14ac:dyDescent="0.25">
      <c r="A31" s="32">
        <v>3.5300000000000002E-3</v>
      </c>
      <c r="B31" s="32">
        <v>-2.477E-2</v>
      </c>
      <c r="C31" s="32">
        <v>-6.4700000000000001E-3</v>
      </c>
    </row>
    <row r="32" spans="1:10" x14ac:dyDescent="0.25">
      <c r="A32" s="32">
        <v>-9.103E-2</v>
      </c>
      <c r="B32" s="32">
        <v>-5.1399999999999996E-3</v>
      </c>
      <c r="C32" s="32">
        <v>-2.596E-2</v>
      </c>
    </row>
    <row r="33" spans="1:3" x14ac:dyDescent="0.25">
      <c r="A33" s="32">
        <v>-4.453E-2</v>
      </c>
      <c r="B33" s="32">
        <v>-2.792E-2</v>
      </c>
      <c r="C33" s="32">
        <v>-1.745E-2</v>
      </c>
    </row>
    <row r="34" spans="1:3" x14ac:dyDescent="0.25">
      <c r="A34" s="32">
        <v>-5.0529999999999999E-2</v>
      </c>
      <c r="B34" s="32">
        <v>-3.143E-2</v>
      </c>
      <c r="C34" s="32">
        <v>-1.2619999999999999E-2</v>
      </c>
    </row>
    <row r="35" spans="1:3" x14ac:dyDescent="0.25">
      <c r="A35" s="32">
        <v>-6.0060000000000002E-2</v>
      </c>
      <c r="B35" s="32">
        <v>-1.252E-2</v>
      </c>
      <c r="C35" s="32">
        <v>0.12562899999999999</v>
      </c>
    </row>
    <row r="36" spans="1:3" x14ac:dyDescent="0.25">
      <c r="A36" s="32">
        <v>-4.81E-3</v>
      </c>
      <c r="B36" s="32">
        <v>-6.1599999999999997E-3</v>
      </c>
      <c r="C36" s="32">
        <v>0.19575899999999999</v>
      </c>
    </row>
    <row r="37" spans="1:3" x14ac:dyDescent="0.25">
      <c r="A37" s="32">
        <v>-4.471E-2</v>
      </c>
      <c r="B37" s="32">
        <v>2.6402999999999999E-2</v>
      </c>
      <c r="C37" s="38">
        <v>0.28292899999999999</v>
      </c>
    </row>
    <row r="38" spans="1:3" x14ac:dyDescent="0.25">
      <c r="A38" s="32">
        <v>-3.5069999999999997E-2</v>
      </c>
      <c r="B38" s="32">
        <v>-2.5919999999999999E-2</v>
      </c>
      <c r="C38" s="32">
        <v>8.9616000000000001E-2</v>
      </c>
    </row>
    <row r="39" spans="1:3" x14ac:dyDescent="0.25">
      <c r="A39" s="32">
        <v>-7.3929999999999996E-2</v>
      </c>
      <c r="B39" s="32">
        <v>-2.2239999999999999E-2</v>
      </c>
      <c r="C39" s="32">
        <v>3.4536999999999998E-2</v>
      </c>
    </row>
    <row r="40" spans="1:3" x14ac:dyDescent="0.25">
      <c r="A40" s="32">
        <v>-6.5710000000000005E-2</v>
      </c>
      <c r="B40" s="32">
        <v>-1.6080000000000001E-2</v>
      </c>
      <c r="C40" s="32">
        <v>4.4547000000000003E-2</v>
      </c>
    </row>
    <row r="41" spans="1:3" x14ac:dyDescent="0.25">
      <c r="A41" s="32">
        <v>-6.5699999999999995E-2</v>
      </c>
      <c r="B41" s="32">
        <v>-7.3499999999999998E-3</v>
      </c>
      <c r="C41" s="32">
        <v>3.3640000000000003E-2</v>
      </c>
    </row>
    <row r="42" spans="1:3" x14ac:dyDescent="0.25">
      <c r="A42" s="32">
        <v>-4.897E-2</v>
      </c>
      <c r="B42" s="32">
        <v>9.0199999999999997E-5</v>
      </c>
      <c r="C42" s="32">
        <v>3.9961000000000003E-2</v>
      </c>
    </row>
    <row r="43" spans="1:3" x14ac:dyDescent="0.25">
      <c r="A43" s="32">
        <v>-5.8400000000000001E-2</v>
      </c>
      <c r="B43" s="32">
        <v>-3.9649999999999998E-2</v>
      </c>
      <c r="C43" s="32">
        <v>3.5885E-2</v>
      </c>
    </row>
    <row r="44" spans="1:3" x14ac:dyDescent="0.25">
      <c r="A44" s="32">
        <v>-5.212E-2</v>
      </c>
      <c r="B44" s="32">
        <v>3.2377999999999997E-2</v>
      </c>
      <c r="C44" s="32">
        <v>3.2839E-2</v>
      </c>
    </row>
    <row r="45" spans="1:3" x14ac:dyDescent="0.25">
      <c r="A45" s="32">
        <v>-4.9230000000000003E-2</v>
      </c>
      <c r="B45" s="32">
        <v>-8.0599999999999995E-3</v>
      </c>
      <c r="C45" s="32">
        <v>3.8337000000000003E-2</v>
      </c>
    </row>
    <row r="46" spans="1:3" x14ac:dyDescent="0.25">
      <c r="A46" s="32">
        <v>-5.4649999999999997E-2</v>
      </c>
      <c r="B46" s="32">
        <v>-1.1599999999999999E-2</v>
      </c>
      <c r="C46" s="32">
        <v>6.5430000000000002E-3</v>
      </c>
    </row>
    <row r="47" spans="1:3" x14ac:dyDescent="0.25">
      <c r="A47" s="32">
        <v>-6.3320000000000001E-2</v>
      </c>
      <c r="B47" s="32">
        <v>8.3140000000000002E-3</v>
      </c>
      <c r="C47" s="32">
        <v>9.1149999999999998E-3</v>
      </c>
    </row>
    <row r="48" spans="1:3" x14ac:dyDescent="0.25">
      <c r="A48" s="32">
        <v>-4.8469999999999999E-2</v>
      </c>
      <c r="B48" s="32">
        <v>1.4622E-2</v>
      </c>
      <c r="C48" s="32">
        <v>2.4206999999999999E-2</v>
      </c>
    </row>
    <row r="49" spans="1:3" x14ac:dyDescent="0.25">
      <c r="A49" s="32">
        <v>-5.4330000000000003E-2</v>
      </c>
      <c r="B49" s="32">
        <v>5.666E-3</v>
      </c>
      <c r="C49" s="32">
        <v>1.3617000000000001E-2</v>
      </c>
    </row>
    <row r="50" spans="1:3" x14ac:dyDescent="0.25">
      <c r="A50" s="32">
        <v>-4.7780000000000003E-2</v>
      </c>
      <c r="B50" s="32">
        <v>-3.9300000000000003E-3</v>
      </c>
      <c r="C50" s="32">
        <v>3.9170000000000003E-3</v>
      </c>
    </row>
    <row r="51" spans="1:3" x14ac:dyDescent="0.25">
      <c r="A51" s="32">
        <v>-4.9189999999999998E-2</v>
      </c>
      <c r="B51" s="32">
        <v>5.3331000000000003E-2</v>
      </c>
      <c r="C51" s="32">
        <v>8.0859999999999994E-3</v>
      </c>
    </row>
    <row r="52" spans="1:3" x14ac:dyDescent="0.25">
      <c r="A52" s="32">
        <v>-7.2819999999999996E-2</v>
      </c>
      <c r="B52" s="32">
        <v>1.128E-2</v>
      </c>
      <c r="C52" s="32">
        <v>1.5862000000000001E-2</v>
      </c>
    </row>
    <row r="53" spans="1:3" x14ac:dyDescent="0.25">
      <c r="A53" s="32">
        <v>-4.4609999999999997E-2</v>
      </c>
      <c r="B53" s="32">
        <v>-2.1999999999999999E-2</v>
      </c>
      <c r="C53" s="32">
        <v>7.476E-3</v>
      </c>
    </row>
    <row r="54" spans="1:3" x14ac:dyDescent="0.25">
      <c r="A54" s="32">
        <v>-4.4790000000000003E-2</v>
      </c>
      <c r="B54" s="32">
        <v>1.8113000000000001E-2</v>
      </c>
      <c r="C54" s="32">
        <v>2.8052000000000001E-2</v>
      </c>
    </row>
    <row r="55" spans="1:3" x14ac:dyDescent="0.25">
      <c r="A55" s="32">
        <v>-6.7610000000000003E-2</v>
      </c>
      <c r="B55" s="32">
        <v>-6.2599999999999999E-3</v>
      </c>
      <c r="C55" s="32">
        <v>-4.96E-3</v>
      </c>
    </row>
    <row r="56" spans="1:3" x14ac:dyDescent="0.25">
      <c r="A56" s="32">
        <v>-8.2869999999999999E-2</v>
      </c>
      <c r="B56" s="32">
        <v>8.6200000000000003E-4</v>
      </c>
      <c r="C56" s="32">
        <v>8.5899999999999995E-4</v>
      </c>
    </row>
    <row r="57" spans="1:3" x14ac:dyDescent="0.25">
      <c r="A57" s="32">
        <v>-7.6439999999999994E-2</v>
      </c>
      <c r="B57" s="32">
        <v>-2.1319999999999999E-2</v>
      </c>
      <c r="C57" s="32">
        <v>-3.79E-3</v>
      </c>
    </row>
    <row r="58" spans="1:3" x14ac:dyDescent="0.25">
      <c r="A58" s="32">
        <v>-4.3619999999999999E-2</v>
      </c>
      <c r="B58" s="32">
        <v>0.104417</v>
      </c>
      <c r="C58" s="32">
        <v>-2.0310000000000002E-2</v>
      </c>
    </row>
    <row r="59" spans="1:3" x14ac:dyDescent="0.25">
      <c r="A59" s="32">
        <v>-5.7619999999999998E-2</v>
      </c>
      <c r="B59" s="32">
        <v>0.100354</v>
      </c>
      <c r="C59" s="32">
        <v>1.3427E-2</v>
      </c>
    </row>
    <row r="60" spans="1:3" x14ac:dyDescent="0.25">
      <c r="A60" s="32">
        <v>-5.5530000000000003E-2</v>
      </c>
      <c r="B60" s="32">
        <v>0.12670999999999999</v>
      </c>
      <c r="C60" s="32">
        <v>-3.7499999999999999E-3</v>
      </c>
    </row>
    <row r="61" spans="1:3" x14ac:dyDescent="0.25">
      <c r="A61" s="32">
        <v>-3.8399999999999997E-2</v>
      </c>
      <c r="B61" s="32">
        <v>0.115477</v>
      </c>
      <c r="C61" s="32">
        <v>-5.1999999999999998E-3</v>
      </c>
    </row>
    <row r="62" spans="1:3" x14ac:dyDescent="0.25">
      <c r="A62" s="32">
        <v>-7.9450000000000007E-2</v>
      </c>
      <c r="B62" s="32">
        <v>0.103426</v>
      </c>
      <c r="C62" s="32">
        <v>2.2745999999999999E-2</v>
      </c>
    </row>
    <row r="63" spans="1:3" x14ac:dyDescent="0.25">
      <c r="A63" s="32">
        <v>-7.0620000000000002E-2</v>
      </c>
      <c r="B63" s="32">
        <v>2.605E-2</v>
      </c>
      <c r="C63" s="32">
        <v>-6.3000000000000003E-4</v>
      </c>
    </row>
    <row r="64" spans="1:3" x14ac:dyDescent="0.25">
      <c r="A64" s="32">
        <v>-5.101E-2</v>
      </c>
      <c r="B64" s="32">
        <v>6.5550000000000001E-3</v>
      </c>
      <c r="C64" s="32">
        <v>1.1849E-2</v>
      </c>
    </row>
    <row r="65" spans="1:3" x14ac:dyDescent="0.25">
      <c r="A65" s="32">
        <v>-5.7570000000000003E-2</v>
      </c>
      <c r="B65" s="32">
        <v>-4.0800000000000003E-3</v>
      </c>
      <c r="C65" s="32">
        <v>-1.0109999999999999E-2</v>
      </c>
    </row>
    <row r="66" spans="1:3" x14ac:dyDescent="0.25">
      <c r="A66" s="32">
        <v>-5.5070000000000001E-2</v>
      </c>
      <c r="B66" s="32">
        <v>-1.23E-3</v>
      </c>
      <c r="C66" s="32">
        <v>-1.286E-2</v>
      </c>
    </row>
    <row r="67" spans="1:3" x14ac:dyDescent="0.25">
      <c r="A67" s="32">
        <v>-1.9099999999999999E-2</v>
      </c>
      <c r="B67" s="32">
        <v>1.8151E-2</v>
      </c>
      <c r="C67" s="32">
        <v>-2.9409999999999999E-2</v>
      </c>
    </row>
    <row r="68" spans="1:3" x14ac:dyDescent="0.25">
      <c r="A68" s="32">
        <v>0.34721999999999997</v>
      </c>
      <c r="B68" s="32">
        <v>-1.443E-2</v>
      </c>
      <c r="C68" s="32">
        <v>-9.6299999999999997E-3</v>
      </c>
    </row>
    <row r="69" spans="1:3" x14ac:dyDescent="0.25">
      <c r="A69" s="38">
        <v>0.56103199999999998</v>
      </c>
      <c r="B69" s="32">
        <v>-6.0299999999999998E-3</v>
      </c>
      <c r="C69" s="32">
        <v>-2.12E-2</v>
      </c>
    </row>
    <row r="70" spans="1:3" x14ac:dyDescent="0.25">
      <c r="A70" s="32">
        <v>0.34140999999999999</v>
      </c>
      <c r="B70" s="32">
        <v>3.77E-4</v>
      </c>
      <c r="C70" s="32">
        <v>-3.7060000000000003E-2</v>
      </c>
    </row>
    <row r="71" spans="1:3" x14ac:dyDescent="0.25">
      <c r="A71" s="32">
        <v>0.25850499999999998</v>
      </c>
      <c r="B71" s="32">
        <v>-6.6600000000000001E-3</v>
      </c>
      <c r="C71" s="32">
        <v>-2.5329999999999998E-2</v>
      </c>
    </row>
    <row r="72" spans="1:3" x14ac:dyDescent="0.25">
      <c r="A72" s="32">
        <v>0.198986</v>
      </c>
      <c r="B72" s="32">
        <v>1.9064999999999999E-2</v>
      </c>
      <c r="C72" s="32">
        <v>1.1261E-2</v>
      </c>
    </row>
    <row r="73" spans="1:3" x14ac:dyDescent="0.25">
      <c r="A73" s="32">
        <v>0.160889</v>
      </c>
      <c r="B73" s="32">
        <v>-1.5779999999999999E-2</v>
      </c>
      <c r="C73" s="32">
        <v>-4.7299999999999998E-3</v>
      </c>
    </row>
    <row r="74" spans="1:3" x14ac:dyDescent="0.25">
      <c r="A74" s="32">
        <v>0.16118399999999999</v>
      </c>
      <c r="B74" s="32">
        <v>-4.5830000000000003E-2</v>
      </c>
      <c r="C74" s="32">
        <v>-2.5020000000000001E-2</v>
      </c>
    </row>
    <row r="75" spans="1:3" x14ac:dyDescent="0.25">
      <c r="A75" s="32">
        <v>0.20063300000000001</v>
      </c>
      <c r="B75" s="32">
        <v>-2.1850000000000001E-2</v>
      </c>
      <c r="C75" s="32">
        <v>-5.5100000000000001E-3</v>
      </c>
    </row>
    <row r="76" spans="1:3" x14ac:dyDescent="0.25">
      <c r="A76" s="32">
        <v>7.5457999999999997E-2</v>
      </c>
      <c r="B76" s="32">
        <v>-2.7699999999999999E-2</v>
      </c>
      <c r="C76" s="32">
        <v>-1.8280000000000001E-2</v>
      </c>
    </row>
    <row r="77" spans="1:3" x14ac:dyDescent="0.25">
      <c r="A77" s="32">
        <v>0.12712599999999999</v>
      </c>
      <c r="B77" s="32">
        <v>-9.0900000000000009E-3</v>
      </c>
      <c r="C77" s="32">
        <v>-1.3599999999999999E-2</v>
      </c>
    </row>
    <row r="78" spans="1:3" x14ac:dyDescent="0.25">
      <c r="A78" s="32">
        <v>0.125779</v>
      </c>
      <c r="B78" s="32">
        <v>-1.8489999999999999E-2</v>
      </c>
      <c r="C78" s="32">
        <v>-2.896E-2</v>
      </c>
    </row>
    <row r="79" spans="1:3" x14ac:dyDescent="0.25">
      <c r="A79" s="32">
        <v>0.13927100000000001</v>
      </c>
      <c r="B79" s="32">
        <v>-5.11E-3</v>
      </c>
      <c r="C79" s="32">
        <v>-6.1499999999999999E-2</v>
      </c>
    </row>
    <row r="80" spans="1:3" x14ac:dyDescent="0.25">
      <c r="A80" s="32">
        <v>7.5695999999999999E-2</v>
      </c>
      <c r="B80" s="32">
        <v>8.5999999999999998E-4</v>
      </c>
      <c r="C80" s="32">
        <v>-6.9419999999999996E-2</v>
      </c>
    </row>
    <row r="81" spans="1:3" x14ac:dyDescent="0.25">
      <c r="A81" s="32">
        <v>5.1906000000000001E-2</v>
      </c>
      <c r="B81" s="32">
        <v>-2.1059999999999999E-2</v>
      </c>
      <c r="C81" s="32">
        <v>-5.2479999999999999E-2</v>
      </c>
    </row>
    <row r="82" spans="1:3" x14ac:dyDescent="0.25">
      <c r="A82" s="32">
        <v>3.7111999999999999E-2</v>
      </c>
      <c r="B82" s="32">
        <v>-1.5980000000000001E-2</v>
      </c>
      <c r="C82" s="32">
        <v>5.1565E-2</v>
      </c>
    </row>
    <row r="83" spans="1:3" x14ac:dyDescent="0.25">
      <c r="A83" s="32">
        <v>4.8640000000000003E-3</v>
      </c>
      <c r="B83" s="32">
        <v>-1.174E-2</v>
      </c>
      <c r="C83" s="32">
        <v>0.126579</v>
      </c>
    </row>
    <row r="84" spans="1:3" x14ac:dyDescent="0.25">
      <c r="A84" s="32">
        <v>-7.5599999999999999E-3</v>
      </c>
      <c r="B84" s="32">
        <v>3.333E-3</v>
      </c>
      <c r="C84" s="32">
        <v>0.128778</v>
      </c>
    </row>
    <row r="85" spans="1:3" x14ac:dyDescent="0.25">
      <c r="A85" s="32">
        <v>-7.0600000000000003E-3</v>
      </c>
      <c r="B85" s="32">
        <v>7.6300000000000001E-4</v>
      </c>
      <c r="C85" s="32">
        <v>0.12540599999999999</v>
      </c>
    </row>
    <row r="86" spans="1:3" x14ac:dyDescent="0.25">
      <c r="A86" s="32">
        <v>-4.1759999999999999E-2</v>
      </c>
      <c r="B86" s="32">
        <v>-3.4499999999999999E-3</v>
      </c>
      <c r="C86" s="32">
        <v>0.134739</v>
      </c>
    </row>
    <row r="87" spans="1:3" x14ac:dyDescent="0.25">
      <c r="A87" s="32">
        <v>-3.7159999999999999E-2</v>
      </c>
      <c r="B87" s="32">
        <v>-3.7530000000000001E-2</v>
      </c>
      <c r="C87" s="32">
        <v>0.197218</v>
      </c>
    </row>
    <row r="88" spans="1:3" x14ac:dyDescent="0.25">
      <c r="A88" s="32">
        <v>-4.8989999999999999E-2</v>
      </c>
      <c r="B88" s="32">
        <v>-3.6990000000000002E-2</v>
      </c>
      <c r="C88" s="32">
        <v>5.2357000000000001E-2</v>
      </c>
    </row>
    <row r="89" spans="1:3" x14ac:dyDescent="0.25">
      <c r="A89" s="32">
        <v>-6.5809999999999994E-2</v>
      </c>
      <c r="B89" s="32">
        <v>9.5820000000000002E-3</v>
      </c>
      <c r="C89" s="32">
        <v>-3.29E-3</v>
      </c>
    </row>
    <row r="90" spans="1:3" x14ac:dyDescent="0.25">
      <c r="A90" s="32">
        <v>-3.065E-2</v>
      </c>
      <c r="B90" s="32">
        <v>-8.1999999999999998E-4</v>
      </c>
      <c r="C90" s="32">
        <v>1.9316E-2</v>
      </c>
    </row>
    <row r="91" spans="1:3" x14ac:dyDescent="0.25">
      <c r="A91" s="32">
        <v>-5.4030000000000002E-2</v>
      </c>
      <c r="B91" s="32">
        <v>-2.564E-2</v>
      </c>
      <c r="C91" s="32">
        <v>-9.5999999999999992E-3</v>
      </c>
    </row>
    <row r="92" spans="1:3" x14ac:dyDescent="0.25">
      <c r="A92" s="32">
        <v>-5.2310000000000002E-2</v>
      </c>
      <c r="B92" s="32">
        <v>-3.8440000000000002E-2</v>
      </c>
      <c r="C92" s="32">
        <v>-2.5389999999999999E-2</v>
      </c>
    </row>
    <row r="93" spans="1:3" x14ac:dyDescent="0.25">
      <c r="A93" s="32">
        <v>-5.7680000000000002E-2</v>
      </c>
      <c r="B93" s="32">
        <v>-4.3659999999999997E-2</v>
      </c>
      <c r="C93" s="32">
        <v>-7.5500000000000003E-3</v>
      </c>
    </row>
    <row r="94" spans="1:3" x14ac:dyDescent="0.25">
      <c r="A94" s="32">
        <v>-7.1900000000000006E-2</v>
      </c>
      <c r="B94" s="32">
        <v>-2.8129999999999999E-2</v>
      </c>
      <c r="C94" s="32">
        <v>-1.1050000000000001E-2</v>
      </c>
    </row>
    <row r="95" spans="1:3" x14ac:dyDescent="0.25">
      <c r="A95" s="32">
        <v>-6.2939999999999996E-2</v>
      </c>
      <c r="B95" s="32">
        <v>-4.9390000000000003E-2</v>
      </c>
      <c r="C95" s="32">
        <v>1.7715999999999999E-2</v>
      </c>
    </row>
    <row r="96" spans="1:3" x14ac:dyDescent="0.25">
      <c r="A96" s="32">
        <v>-7.3069999999999996E-2</v>
      </c>
      <c r="B96" s="32">
        <v>-2.7109999999999999E-2</v>
      </c>
      <c r="C96" s="32">
        <v>1.449E-3</v>
      </c>
    </row>
    <row r="97" spans="1:3" x14ac:dyDescent="0.25">
      <c r="A97" s="32">
        <v>-5.4559999999999997E-2</v>
      </c>
      <c r="B97" s="32">
        <v>-7.9799999999999992E-3</v>
      </c>
      <c r="C97" s="32">
        <v>-3.3400000000000001E-3</v>
      </c>
    </row>
    <row r="98" spans="1:3" x14ac:dyDescent="0.25">
      <c r="A98" s="32">
        <v>-5.7459999999999997E-2</v>
      </c>
      <c r="B98" s="32">
        <v>-6.3400000000000001E-3</v>
      </c>
      <c r="C98" s="32">
        <v>1.5349999999999999E-3</v>
      </c>
    </row>
    <row r="99" spans="1:3" x14ac:dyDescent="0.25">
      <c r="A99" s="32">
        <v>-6.0569999999999999E-2</v>
      </c>
      <c r="B99" s="32">
        <v>-1.491E-2</v>
      </c>
      <c r="C99" s="32">
        <v>-1.357E-2</v>
      </c>
    </row>
    <row r="100" spans="1:3" x14ac:dyDescent="0.25">
      <c r="A100" s="32">
        <v>-4.3220000000000001E-2</v>
      </c>
      <c r="B100" s="32">
        <v>-2.9399999999999999E-2</v>
      </c>
      <c r="C100" s="32">
        <v>-3.61E-2</v>
      </c>
    </row>
    <row r="101" spans="1:3" x14ac:dyDescent="0.25">
      <c r="A101" s="32">
        <v>-0.10034</v>
      </c>
      <c r="B101" s="32">
        <v>-2.5080000000000002E-2</v>
      </c>
      <c r="C101" s="32">
        <v>-7.5300000000000002E-3</v>
      </c>
    </row>
    <row r="102" spans="1:3" x14ac:dyDescent="0.25">
      <c r="A102" s="32">
        <v>-6.9360000000000005E-2</v>
      </c>
      <c r="B102" s="32">
        <v>0.118522</v>
      </c>
      <c r="C102" s="32">
        <v>-3.2129999999999999E-2</v>
      </c>
    </row>
    <row r="103" spans="1:3" x14ac:dyDescent="0.25">
      <c r="A103" s="32">
        <v>-5.9580000000000001E-2</v>
      </c>
      <c r="B103" s="32">
        <v>0.14605899999999999</v>
      </c>
      <c r="C103" s="32">
        <v>-2.5799999999999998E-3</v>
      </c>
    </row>
    <row r="104" spans="1:3" x14ac:dyDescent="0.25">
      <c r="A104" s="32">
        <v>-7.7090000000000006E-2</v>
      </c>
      <c r="B104" s="38">
        <v>0.15281500000000001</v>
      </c>
      <c r="C104" s="32">
        <v>-3.4110000000000001E-2</v>
      </c>
    </row>
    <row r="105" spans="1:3" x14ac:dyDescent="0.25">
      <c r="A105" s="32">
        <v>-8.3229999999999998E-2</v>
      </c>
      <c r="B105" s="32">
        <v>0.13050899999999999</v>
      </c>
      <c r="C105" s="32">
        <v>-3.5100000000000001E-3</v>
      </c>
    </row>
    <row r="106" spans="1:3" x14ac:dyDescent="0.25">
      <c r="A106" s="32">
        <v>-6.1539999999999997E-2</v>
      </c>
      <c r="B106" s="32">
        <v>3.5411999999999999E-2</v>
      </c>
      <c r="C106" s="32">
        <v>-3.984E-2</v>
      </c>
    </row>
    <row r="107" spans="1:3" x14ac:dyDescent="0.25">
      <c r="A107" s="32">
        <v>-6.6180000000000003E-2</v>
      </c>
      <c r="B107" s="32">
        <v>1.6836E-2</v>
      </c>
      <c r="C107" s="32">
        <v>-4.6760000000000003E-2</v>
      </c>
    </row>
    <row r="108" spans="1:3" x14ac:dyDescent="0.25">
      <c r="A108" s="32">
        <v>-6.8260000000000001E-2</v>
      </c>
      <c r="B108" s="32">
        <v>-1.64E-3</v>
      </c>
      <c r="C108" s="32">
        <v>-3.7089999999999998E-2</v>
      </c>
    </row>
    <row r="109" spans="1:3" x14ac:dyDescent="0.25">
      <c r="A109" s="32">
        <v>-7.2900000000000006E-2</v>
      </c>
      <c r="B109" s="32">
        <v>-2.7869999999999999E-2</v>
      </c>
      <c r="C109" s="32">
        <v>-3.5580000000000001E-2</v>
      </c>
    </row>
    <row r="110" spans="1:3" x14ac:dyDescent="0.25">
      <c r="A110" s="32">
        <v>-6.3460000000000003E-2</v>
      </c>
      <c r="B110" s="32">
        <v>-2.2329999999999999E-2</v>
      </c>
      <c r="C110" s="32">
        <v>-2.1360000000000001E-2</v>
      </c>
    </row>
    <row r="111" spans="1:3" x14ac:dyDescent="0.25">
      <c r="A111" s="32">
        <v>-7.0749999999999993E-2</v>
      </c>
      <c r="B111" s="32">
        <v>6.9560000000000004E-3</v>
      </c>
      <c r="C111" s="32">
        <v>-3.4860000000000002E-2</v>
      </c>
    </row>
    <row r="112" spans="1:3" x14ac:dyDescent="0.25">
      <c r="A112" s="32">
        <v>-5.5759999999999997E-2</v>
      </c>
      <c r="B112" s="32">
        <v>1.3804E-2</v>
      </c>
      <c r="C112" s="32">
        <v>-3.7449999999999997E-2</v>
      </c>
    </row>
    <row r="113" spans="1:3" x14ac:dyDescent="0.25">
      <c r="A113" s="32">
        <v>-6.343E-2</v>
      </c>
      <c r="B113" s="32">
        <v>-8.1200000000000005E-3</v>
      </c>
      <c r="C113" s="32">
        <v>-8.1899999999999994E-3</v>
      </c>
    </row>
    <row r="114" spans="1:3" x14ac:dyDescent="0.25">
      <c r="A114" s="32">
        <v>-5.6070000000000002E-2</v>
      </c>
      <c r="B114" s="32">
        <v>3.2209999999999999E-3</v>
      </c>
      <c r="C114" s="32">
        <v>-4.4549999999999999E-2</v>
      </c>
    </row>
    <row r="115" spans="1:3" x14ac:dyDescent="0.25">
      <c r="A115" s="32">
        <v>-6.88E-2</v>
      </c>
      <c r="B115" s="32">
        <v>-2.1309999999999999E-2</v>
      </c>
      <c r="C115" s="32">
        <v>-5.9999999999999995E-4</v>
      </c>
    </row>
    <row r="116" spans="1:3" x14ac:dyDescent="0.25">
      <c r="A116" s="32">
        <v>-6.769E-2</v>
      </c>
      <c r="B116" s="32">
        <v>-1.3100000000000001E-2</v>
      </c>
      <c r="C116" s="32">
        <v>-4.7129999999999998E-2</v>
      </c>
    </row>
    <row r="117" spans="1:3" x14ac:dyDescent="0.25">
      <c r="A117" s="32">
        <v>-5.7349999999999998E-2</v>
      </c>
      <c r="B117" s="32">
        <v>-3.6659999999999998E-2</v>
      </c>
      <c r="C117" s="32">
        <v>-1.0330000000000001E-2</v>
      </c>
    </row>
    <row r="118" spans="1:3" x14ac:dyDescent="0.25">
      <c r="A118" s="32">
        <v>-6.8599999999999994E-2</v>
      </c>
      <c r="B118" s="32">
        <v>-2.717E-2</v>
      </c>
      <c r="C118" s="32">
        <v>-3.6389999999999999E-2</v>
      </c>
    </row>
    <row r="119" spans="1:3" x14ac:dyDescent="0.25">
      <c r="A119" s="32">
        <v>-5.2679999999999998E-2</v>
      </c>
      <c r="B119" s="32">
        <v>-1.8290000000000001E-2</v>
      </c>
      <c r="C119" s="32">
        <v>-1.8350000000000002E-2</v>
      </c>
    </row>
    <row r="120" spans="1:3" x14ac:dyDescent="0.25">
      <c r="A120" s="32">
        <v>-5.2249999999999998E-2</v>
      </c>
      <c r="B120" s="32">
        <v>-2.4570000000000002E-2</v>
      </c>
      <c r="C120" s="32">
        <v>-2.571E-2</v>
      </c>
    </row>
    <row r="121" spans="1:3" x14ac:dyDescent="0.25">
      <c r="A121" s="32">
        <v>-7.2220000000000006E-2</v>
      </c>
      <c r="B121" s="32">
        <v>-1.6920000000000001E-2</v>
      </c>
      <c r="C121" s="32">
        <v>-3.5020000000000003E-2</v>
      </c>
    </row>
    <row r="122" spans="1:3" x14ac:dyDescent="0.25">
      <c r="A122" s="32">
        <v>-7.0650000000000004E-2</v>
      </c>
      <c r="B122" s="32">
        <v>4.7060000000000001E-3</v>
      </c>
      <c r="C122" s="32">
        <v>-4.7759999999999997E-2</v>
      </c>
    </row>
    <row r="123" spans="1:3" x14ac:dyDescent="0.25">
      <c r="A123" s="32">
        <v>-7.3749999999999996E-2</v>
      </c>
      <c r="B123" s="32">
        <v>-3.7740000000000003E-2</v>
      </c>
      <c r="C123" s="32">
        <v>-3.107E-2</v>
      </c>
    </row>
    <row r="124" spans="1:3" x14ac:dyDescent="0.25">
      <c r="A124" s="32">
        <v>-8.004E-2</v>
      </c>
      <c r="B124" s="32">
        <v>-1.9779999999999999E-2</v>
      </c>
      <c r="C124" s="32">
        <v>-1.6209999999999999E-2</v>
      </c>
    </row>
    <row r="125" spans="1:3" x14ac:dyDescent="0.25">
      <c r="A125" s="32">
        <v>-6.4490000000000006E-2</v>
      </c>
      <c r="B125" s="32">
        <v>-1.5720000000000001E-2</v>
      </c>
      <c r="C125" s="32">
        <v>2.3993E-2</v>
      </c>
    </row>
    <row r="126" spans="1:3" x14ac:dyDescent="0.25">
      <c r="A126" s="32">
        <v>7.2960000000000004E-3</v>
      </c>
      <c r="B126" s="32">
        <v>-1.7819999999999999E-2</v>
      </c>
      <c r="C126" s="32">
        <v>0.123624</v>
      </c>
    </row>
    <row r="127" spans="1:3" x14ac:dyDescent="0.25">
      <c r="A127" s="32">
        <v>0.30405100000000002</v>
      </c>
      <c r="B127" s="32">
        <v>-1.3679999999999999E-2</v>
      </c>
      <c r="C127" s="32">
        <v>0.13802700000000001</v>
      </c>
    </row>
    <row r="128" spans="1:3" x14ac:dyDescent="0.25">
      <c r="A128" s="32">
        <v>0.20577200000000001</v>
      </c>
      <c r="B128" s="32">
        <v>-3.073E-2</v>
      </c>
      <c r="C128" s="32">
        <v>0.12264799999999999</v>
      </c>
    </row>
    <row r="129" spans="1:3" x14ac:dyDescent="0.25">
      <c r="A129" s="32">
        <v>0.184916</v>
      </c>
      <c r="B129" s="32">
        <v>-1.489E-2</v>
      </c>
      <c r="C129" s="32">
        <v>0.155693</v>
      </c>
    </row>
    <row r="130" spans="1:3" x14ac:dyDescent="0.25">
      <c r="A130" s="32">
        <v>8.7515999999999997E-2</v>
      </c>
      <c r="B130" s="32">
        <v>-1.5949999999999999E-2</v>
      </c>
      <c r="C130" s="32">
        <v>0.119285</v>
      </c>
    </row>
    <row r="131" spans="1:3" x14ac:dyDescent="0.25">
      <c r="A131" s="32">
        <v>0.17661099999999999</v>
      </c>
      <c r="B131" s="32">
        <v>-2.5270000000000001E-2</v>
      </c>
      <c r="C131" s="32">
        <v>0.13012899999999999</v>
      </c>
    </row>
    <row r="132" spans="1:3" x14ac:dyDescent="0.25">
      <c r="A132" s="32">
        <v>-5.8650000000000001E-2</v>
      </c>
      <c r="B132" s="32">
        <v>-3.2590000000000001E-2</v>
      </c>
      <c r="C132" s="32">
        <v>0.12995399999999999</v>
      </c>
    </row>
    <row r="133" spans="1:3" x14ac:dyDescent="0.25">
      <c r="A133" s="32">
        <v>-0.10141</v>
      </c>
      <c r="B133" s="32">
        <v>-3.9109999999999999E-2</v>
      </c>
      <c r="C133" s="32">
        <v>0.113898</v>
      </c>
    </row>
    <row r="134" spans="1:3" x14ac:dyDescent="0.25">
      <c r="A134" s="32">
        <v>-0.10059999999999999</v>
      </c>
      <c r="B134" s="32">
        <v>-2.342E-2</v>
      </c>
      <c r="C134" s="32">
        <v>0.10642799999999999</v>
      </c>
    </row>
    <row r="135" spans="1:3" x14ac:dyDescent="0.25">
      <c r="A135" s="32">
        <v>4.6905000000000002E-2</v>
      </c>
      <c r="B135" s="32">
        <v>-1.051E-2</v>
      </c>
      <c r="C135" s="32">
        <v>0.134549</v>
      </c>
    </row>
    <row r="136" spans="1:3" x14ac:dyDescent="0.25">
      <c r="A136" s="32">
        <v>9.2138999999999999E-2</v>
      </c>
      <c r="B136" s="32">
        <v>-3.9969999999999999E-2</v>
      </c>
      <c r="C136" s="32">
        <v>8.0778000000000003E-2</v>
      </c>
    </row>
    <row r="137" spans="1:3" x14ac:dyDescent="0.25">
      <c r="A137" s="32">
        <v>0.10204199999999999</v>
      </c>
      <c r="B137" s="32">
        <v>-2.9680000000000002E-2</v>
      </c>
      <c r="C137" s="32">
        <v>4.7052999999999998E-2</v>
      </c>
    </row>
    <row r="138" spans="1:3" x14ac:dyDescent="0.25">
      <c r="A138" s="32">
        <v>5.8819000000000003E-2</v>
      </c>
      <c r="B138" s="32">
        <v>-1.8380000000000001E-2</v>
      </c>
      <c r="C138" s="32">
        <v>3.1033000000000002E-2</v>
      </c>
    </row>
    <row r="139" spans="1:3" x14ac:dyDescent="0.25">
      <c r="A139" s="32">
        <v>4.6944E-2</v>
      </c>
      <c r="B139" s="32">
        <v>-2.632E-2</v>
      </c>
      <c r="C139" s="32">
        <v>5.1469999999999997E-3</v>
      </c>
    </row>
    <row r="140" spans="1:3" x14ac:dyDescent="0.25">
      <c r="A140" s="32">
        <v>5.2700999999999998E-2</v>
      </c>
      <c r="B140" s="32">
        <v>5.2069999999999998E-3</v>
      </c>
      <c r="C140" s="32">
        <v>4.1929999999999997E-3</v>
      </c>
    </row>
    <row r="141" spans="1:3" x14ac:dyDescent="0.25">
      <c r="A141" s="32">
        <v>0.18668499999999999</v>
      </c>
      <c r="B141" s="32">
        <v>-1.805E-2</v>
      </c>
      <c r="C141" s="32">
        <v>-1.055E-2</v>
      </c>
    </row>
    <row r="142" spans="1:3" x14ac:dyDescent="0.25">
      <c r="A142" s="32">
        <v>4.5525000000000003E-2</v>
      </c>
      <c r="B142" s="32">
        <v>-1.7270000000000001E-2</v>
      </c>
      <c r="C142" s="32">
        <v>8.1139999999999997E-3</v>
      </c>
    </row>
    <row r="143" spans="1:3" x14ac:dyDescent="0.25">
      <c r="A143" s="32">
        <v>3.5646999999999998E-2</v>
      </c>
      <c r="B143" s="32">
        <v>-1.9099999999999999E-2</v>
      </c>
      <c r="C143" s="32">
        <v>5.8770000000000003E-3</v>
      </c>
    </row>
    <row r="144" spans="1:3" x14ac:dyDescent="0.25">
      <c r="A144" s="32">
        <v>1.0094000000000001E-2</v>
      </c>
      <c r="B144" s="32">
        <v>1.0506E-2</v>
      </c>
      <c r="C144" s="32">
        <v>-1.975E-2</v>
      </c>
    </row>
    <row r="145" spans="1:3" x14ac:dyDescent="0.25">
      <c r="A145" s="32">
        <v>2.5167999999999999E-2</v>
      </c>
      <c r="B145" s="32">
        <v>3.1227999999999999E-2</v>
      </c>
      <c r="C145" s="32">
        <v>-1.9279999999999999E-2</v>
      </c>
    </row>
    <row r="146" spans="1:3" x14ac:dyDescent="0.25">
      <c r="A146" s="32">
        <v>-5.3100000000000001E-2</v>
      </c>
      <c r="B146" s="32">
        <v>3.6781000000000001E-2</v>
      </c>
      <c r="C146" s="32">
        <v>-1.882E-2</v>
      </c>
    </row>
    <row r="147" spans="1:3" x14ac:dyDescent="0.25">
      <c r="A147" s="32">
        <v>-1.6650000000000002E-2</v>
      </c>
      <c r="B147" s="32">
        <v>-7.1999999999999998E-3</v>
      </c>
      <c r="C147" s="32">
        <v>-1.171E-2</v>
      </c>
    </row>
    <row r="148" spans="1:3" x14ac:dyDescent="0.25">
      <c r="A148" s="32">
        <v>-2.2360000000000001E-2</v>
      </c>
      <c r="B148" s="32">
        <v>1.4501999999999999E-2</v>
      </c>
      <c r="C148" s="32">
        <v>-3.47E-3</v>
      </c>
    </row>
    <row r="149" spans="1:3" x14ac:dyDescent="0.25">
      <c r="A149" s="32">
        <v>-6.3729999999999995E-2</v>
      </c>
      <c r="B149" s="32">
        <v>0.10904800000000001</v>
      </c>
      <c r="C149" s="32">
        <v>2.1800000000000001E-4</v>
      </c>
    </row>
    <row r="150" spans="1:3" x14ac:dyDescent="0.25">
      <c r="A150" s="32">
        <v>-3.7010000000000001E-2</v>
      </c>
      <c r="B150" s="32">
        <v>-2.9E-4</v>
      </c>
      <c r="C150" s="32">
        <v>4.8200000000000001E-4</v>
      </c>
    </row>
    <row r="151" spans="1:3" x14ac:dyDescent="0.25">
      <c r="A151" s="32">
        <v>-4.3270000000000003E-2</v>
      </c>
      <c r="B151" s="32">
        <v>-1.8380000000000001E-2</v>
      </c>
      <c r="C151" s="32">
        <v>-1.8190000000000001E-2</v>
      </c>
    </row>
    <row r="152" spans="1:3" x14ac:dyDescent="0.25">
      <c r="A152" s="32">
        <v>-8.1259999999999999E-2</v>
      </c>
      <c r="B152" s="32">
        <v>-2.3980000000000001E-2</v>
      </c>
      <c r="C152" s="32">
        <v>-2.8490000000000001E-2</v>
      </c>
    </row>
    <row r="153" spans="1:3" x14ac:dyDescent="0.25">
      <c r="A153" s="32">
        <v>-5.6919999999999998E-2</v>
      </c>
      <c r="B153" s="32">
        <v>-2.7900000000000001E-2</v>
      </c>
      <c r="C153" s="32">
        <v>-1.107E-2</v>
      </c>
    </row>
    <row r="154" spans="1:3" x14ac:dyDescent="0.25">
      <c r="A154" s="32">
        <v>-6.4530000000000004E-2</v>
      </c>
      <c r="B154" s="32">
        <v>8.822E-3</v>
      </c>
      <c r="C154" s="32">
        <v>-2.29E-2</v>
      </c>
    </row>
    <row r="155" spans="1:3" x14ac:dyDescent="0.25">
      <c r="A155" s="32">
        <v>-7.4810000000000001E-2</v>
      </c>
      <c r="B155" s="32">
        <v>-2.5020000000000001E-2</v>
      </c>
      <c r="C155" s="32">
        <v>-3.4529999999999998E-2</v>
      </c>
    </row>
    <row r="156" spans="1:3" x14ac:dyDescent="0.25">
      <c r="A156" s="32">
        <v>-7.5179999999999997E-2</v>
      </c>
      <c r="B156" s="32">
        <v>-2.385E-2</v>
      </c>
      <c r="C156" s="32">
        <v>-1.7649999999999999E-2</v>
      </c>
    </row>
    <row r="157" spans="1:3" x14ac:dyDescent="0.25">
      <c r="A157" s="32">
        <v>-6.6500000000000004E-2</v>
      </c>
      <c r="B157" s="32">
        <v>5.6610000000000002E-3</v>
      </c>
      <c r="C157" s="32">
        <v>-1.8689999999999998E-2</v>
      </c>
    </row>
    <row r="158" spans="1:3" x14ac:dyDescent="0.25">
      <c r="A158" s="32">
        <v>-6.1839999999999999E-2</v>
      </c>
      <c r="B158" s="32">
        <v>-3.0999999999999999E-3</v>
      </c>
      <c r="C158" s="32">
        <v>-4.0030000000000003E-2</v>
      </c>
    </row>
    <row r="159" spans="1:3" x14ac:dyDescent="0.25">
      <c r="A159" s="32">
        <v>-9.1359999999999997E-2</v>
      </c>
      <c r="B159" s="32">
        <v>-7.9100000000000004E-3</v>
      </c>
      <c r="C159" s="32">
        <v>-2.1999999999999999E-2</v>
      </c>
    </row>
    <row r="160" spans="1:3" x14ac:dyDescent="0.25">
      <c r="A160" s="32">
        <v>-8.1920000000000007E-2</v>
      </c>
      <c r="B160" s="32">
        <v>-5.5829999999999998E-2</v>
      </c>
      <c r="C160" s="32">
        <v>-2.4459999999999999E-2</v>
      </c>
    </row>
    <row r="161" spans="1:3" x14ac:dyDescent="0.25">
      <c r="A161" s="32">
        <v>-9.425E-2</v>
      </c>
      <c r="B161" s="32">
        <v>-3.567E-2</v>
      </c>
      <c r="C161" s="32">
        <v>-5.7910000000000003E-2</v>
      </c>
    </row>
    <row r="162" spans="1:3" x14ac:dyDescent="0.25">
      <c r="A162" s="32">
        <v>-9.8180000000000003E-2</v>
      </c>
      <c r="B162" s="32">
        <v>-3.4540000000000001E-2</v>
      </c>
      <c r="C162" s="32">
        <v>-6.4759999999999998E-2</v>
      </c>
    </row>
    <row r="163" spans="1:3" x14ac:dyDescent="0.25">
      <c r="A163" s="32">
        <v>-9.5829999999999999E-2</v>
      </c>
      <c r="B163" s="32">
        <v>-5.8000000000000003E-2</v>
      </c>
      <c r="C163" s="32">
        <v>-5.0529999999999999E-2</v>
      </c>
    </row>
    <row r="164" spans="1:3" x14ac:dyDescent="0.25">
      <c r="A164" s="32">
        <v>-9.3140000000000001E-2</v>
      </c>
      <c r="B164" s="32">
        <v>-2.3740000000000001E-2</v>
      </c>
      <c r="C164" s="32">
        <v>-4.19E-2</v>
      </c>
    </row>
    <row r="165" spans="1:3" x14ac:dyDescent="0.25">
      <c r="A165" s="32">
        <v>-0.10342</v>
      </c>
      <c r="B165" s="32">
        <v>-3.7139999999999999E-2</v>
      </c>
      <c r="C165" s="32">
        <v>-5.4890000000000001E-2</v>
      </c>
    </row>
    <row r="166" spans="1:3" x14ac:dyDescent="0.25">
      <c r="A166" s="32">
        <v>-7.5020000000000003E-2</v>
      </c>
      <c r="B166" s="32">
        <v>-1.2760000000000001E-2</v>
      </c>
      <c r="C166" s="32">
        <v>-4.3990000000000001E-2</v>
      </c>
    </row>
    <row r="167" spans="1:3" x14ac:dyDescent="0.25">
      <c r="A167" s="32">
        <v>-9.4030000000000002E-2</v>
      </c>
      <c r="B167" s="32">
        <v>-1.9029999999999998E-2</v>
      </c>
      <c r="C167" s="32">
        <v>-7.5850000000000001E-2</v>
      </c>
    </row>
    <row r="168" spans="1:3" x14ac:dyDescent="0.25">
      <c r="A168" s="32">
        <v>-0.10118000000000001</v>
      </c>
      <c r="B168" s="32">
        <v>-2.528E-2</v>
      </c>
      <c r="C168" s="32">
        <v>-1.8749999999999999E-2</v>
      </c>
    </row>
    <row r="169" spans="1:3" x14ac:dyDescent="0.25">
      <c r="A169" s="32">
        <v>-0.12259</v>
      </c>
      <c r="B169" s="32">
        <v>-7.7179999999999999E-2</v>
      </c>
      <c r="C169" s="32">
        <v>-4.2709999999999998E-2</v>
      </c>
    </row>
    <row r="170" spans="1:3" x14ac:dyDescent="0.25">
      <c r="A170" s="32">
        <v>-7.5800000000000006E-2</v>
      </c>
      <c r="B170" s="32">
        <v>-2.5999999999999999E-2</v>
      </c>
      <c r="C170" s="32">
        <v>-3.9600000000000003E-2</v>
      </c>
    </row>
    <row r="171" spans="1:3" x14ac:dyDescent="0.25">
      <c r="A171" s="32">
        <v>-9.554E-2</v>
      </c>
      <c r="B171" s="32">
        <v>-7.2569999999999996E-2</v>
      </c>
      <c r="C171" s="32">
        <v>-6.8820000000000006E-2</v>
      </c>
    </row>
    <row r="172" spans="1:3" x14ac:dyDescent="0.25">
      <c r="A172" s="32">
        <v>-7.9600000000000004E-2</v>
      </c>
      <c r="B172" s="32">
        <v>-3.8890000000000001E-2</v>
      </c>
      <c r="C172" s="32">
        <v>-4.9549999999999997E-2</v>
      </c>
    </row>
    <row r="173" spans="1:3" x14ac:dyDescent="0.25">
      <c r="A173" s="32">
        <v>-9.4710000000000003E-2</v>
      </c>
      <c r="B173" s="32">
        <v>-4.5670000000000002E-2</v>
      </c>
      <c r="C173" s="32">
        <v>-4.0090000000000001E-2</v>
      </c>
    </row>
    <row r="174" spans="1:3" x14ac:dyDescent="0.25">
      <c r="A174" s="32">
        <v>-7.5370000000000006E-2</v>
      </c>
      <c r="B174" s="32">
        <v>-3.8309999999999997E-2</v>
      </c>
      <c r="C174" s="32">
        <v>-6.9900000000000004E-2</v>
      </c>
    </row>
    <row r="175" spans="1:3" x14ac:dyDescent="0.25">
      <c r="A175" s="32">
        <v>-7.2150000000000006E-2</v>
      </c>
      <c r="B175" s="32">
        <v>-3.7620000000000001E-2</v>
      </c>
      <c r="C175" s="32">
        <v>-6.0929999999999998E-2</v>
      </c>
    </row>
    <row r="176" spans="1:3" x14ac:dyDescent="0.25">
      <c r="A176" s="32">
        <v>-8.3500000000000005E-2</v>
      </c>
      <c r="B176" s="32">
        <v>-3.7629999999999997E-2</v>
      </c>
      <c r="C176" s="32">
        <v>-4.3869999999999999E-2</v>
      </c>
    </row>
    <row r="177" spans="1:3" x14ac:dyDescent="0.25">
      <c r="A177" s="32">
        <v>-8.029E-2</v>
      </c>
      <c r="B177" s="32">
        <v>-3.2120000000000003E-2</v>
      </c>
      <c r="C177" s="32">
        <v>-6.7900000000000002E-2</v>
      </c>
    </row>
    <row r="178" spans="1:3" x14ac:dyDescent="0.25">
      <c r="A178" s="32">
        <v>-9.0529999999999999E-2</v>
      </c>
      <c r="B178" s="32">
        <v>-1.009E-2</v>
      </c>
      <c r="C178" s="32">
        <v>-4.7579999999999997E-2</v>
      </c>
    </row>
    <row r="179" spans="1:3" x14ac:dyDescent="0.25">
      <c r="A179" s="32">
        <v>-6.8970000000000004E-2</v>
      </c>
      <c r="B179" s="32">
        <v>-3.2539999999999999E-2</v>
      </c>
      <c r="C179" s="32">
        <v>-6.8959999999999994E-2</v>
      </c>
    </row>
    <row r="180" spans="1:3" x14ac:dyDescent="0.25">
      <c r="A180" s="32">
        <v>-6.2E-2</v>
      </c>
      <c r="B180" s="32">
        <v>-3.6380000000000003E-2</v>
      </c>
      <c r="C180" s="32">
        <v>-4.9369999999999997E-2</v>
      </c>
    </row>
    <row r="181" spans="1:3" x14ac:dyDescent="0.25">
      <c r="A181" s="32">
        <v>-6.7729999999999999E-2</v>
      </c>
      <c r="B181" s="32">
        <v>-1.602E-2</v>
      </c>
      <c r="C181" s="32">
        <v>-7.2760000000000005E-2</v>
      </c>
    </row>
    <row r="182" spans="1:3" x14ac:dyDescent="0.25">
      <c r="A182" s="32">
        <v>-7.0199999999999999E-2</v>
      </c>
      <c r="B182" s="32">
        <v>-2.589E-2</v>
      </c>
      <c r="C182" s="32">
        <v>-7.1849999999999997E-2</v>
      </c>
    </row>
    <row r="183" spans="1:3" x14ac:dyDescent="0.25">
      <c r="A183" s="32">
        <v>-7.5029999999999999E-2</v>
      </c>
      <c r="B183" s="32">
        <v>-2.2540000000000001E-2</v>
      </c>
      <c r="C183" s="32">
        <v>-7.2480000000000003E-2</v>
      </c>
    </row>
    <row r="184" spans="1:3" x14ac:dyDescent="0.25">
      <c r="A184" s="32"/>
    </row>
  </sheetData>
  <mergeCells count="3">
    <mergeCell ref="A1:V1"/>
    <mergeCell ref="A2:C2"/>
    <mergeCell ref="H2:J2"/>
  </mergeCells>
  <phoneticPr fontId="18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Figure4-A</vt:lpstr>
      <vt:lpstr>Figure4-B</vt:lpstr>
      <vt:lpstr>Figure4-C</vt:lpstr>
      <vt:lpstr>Figure4-D</vt:lpstr>
      <vt:lpstr>Figure4-E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ardy Yang</dc:creator>
  <cp:lastModifiedBy>ardy</cp:lastModifiedBy>
  <dcterms:created xsi:type="dcterms:W3CDTF">2023-06-23T05:23:29Z</dcterms:created>
  <dcterms:modified xsi:type="dcterms:W3CDTF">2023-08-05T09:11:26Z</dcterms:modified>
</cp:coreProperties>
</file>