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\0投elife\elife-0615\投稿需要用到的材料\最终版\投稿所需要的材料\最最终版\投稿所需要的材料\raw data\"/>
    </mc:Choice>
  </mc:AlternateContent>
  <xr:revisionPtr revIDLastSave="0" documentId="13_ncr:1_{09346996-DFA5-4282-89A0-1297BB554B48}" xr6:coauthVersionLast="36" xr6:coauthVersionMax="36" xr10:uidLastSave="{00000000-0000-0000-0000-000000000000}"/>
  <bookViews>
    <workbookView xWindow="0" yWindow="0" windowWidth="23040" windowHeight="8388" xr2:uid="{00000000-000D-0000-FFFF-FFFF00000000}"/>
  </bookViews>
  <sheets>
    <sheet name="Figure4-S1 A" sheetId="16" r:id="rId1"/>
    <sheet name="Figure4-S1 B" sheetId="15" r:id="rId2"/>
  </sheets>
  <calcPr calcId="191029"/>
</workbook>
</file>

<file path=xl/calcChain.xml><?xml version="1.0" encoding="utf-8"?>
<calcChain xmlns="http://schemas.openxmlformats.org/spreadsheetml/2006/main">
  <c r="L53" i="16" l="1"/>
  <c r="M53" i="16" s="1"/>
  <c r="K53" i="16"/>
  <c r="K52" i="16"/>
  <c r="K51" i="16"/>
  <c r="M51" i="16" s="1"/>
  <c r="K50" i="16"/>
  <c r="M50" i="16" s="1"/>
  <c r="K49" i="16"/>
  <c r="K48" i="16"/>
  <c r="K47" i="16"/>
  <c r="K46" i="16"/>
  <c r="K45" i="16"/>
  <c r="K44" i="16"/>
  <c r="K43" i="16"/>
  <c r="K42" i="16"/>
  <c r="K27" i="16"/>
  <c r="K26" i="16"/>
  <c r="K25" i="16"/>
  <c r="L27" i="16" s="1"/>
  <c r="M24" i="16" s="1"/>
  <c r="K24" i="16"/>
  <c r="K23" i="16"/>
  <c r="K22" i="16"/>
  <c r="K21" i="16"/>
  <c r="L21" i="16" s="1"/>
  <c r="M20" i="16" s="1"/>
  <c r="K20" i="16"/>
  <c r="K19" i="16"/>
  <c r="K18" i="16"/>
  <c r="K17" i="16"/>
  <c r="K16" i="16"/>
  <c r="M22" i="16" l="1"/>
  <c r="M23" i="16"/>
  <c r="M16" i="16"/>
  <c r="M17" i="16"/>
  <c r="M27" i="16"/>
  <c r="M43" i="16"/>
  <c r="M47" i="16"/>
  <c r="M18" i="16"/>
  <c r="M26" i="16"/>
  <c r="M19" i="16"/>
  <c r="L44" i="16"/>
  <c r="M45" i="16" s="1"/>
  <c r="M49" i="16"/>
  <c r="M21" i="16"/>
  <c r="M25" i="16"/>
  <c r="M48" i="16"/>
  <c r="M52" i="16"/>
  <c r="M42" i="16" l="1"/>
  <c r="M46" i="16"/>
  <c r="M44" i="16"/>
</calcChain>
</file>

<file path=xl/sharedStrings.xml><?xml version="1.0" encoding="utf-8"?>
<sst xmlns="http://schemas.openxmlformats.org/spreadsheetml/2006/main" count="95" uniqueCount="35">
  <si>
    <t>Gr5a-GAL4&gt;UAS-E(z) RNAi</t>
  </si>
  <si>
    <t>+/UAS-E(z) RNAi</t>
  </si>
  <si>
    <t>Gr5a-GAL4/+</t>
  </si>
  <si>
    <t>ND</t>
    <phoneticPr fontId="18" type="noConversion"/>
  </si>
  <si>
    <t>F0</t>
    <phoneticPr fontId="18" type="noConversion"/>
  </si>
  <si>
    <t>F1</t>
    <phoneticPr fontId="18" type="noConversion"/>
  </si>
  <si>
    <t>group1</t>
    <phoneticPr fontId="18" type="noConversion"/>
  </si>
  <si>
    <t>group2</t>
  </si>
  <si>
    <t>group3</t>
  </si>
  <si>
    <t>group4</t>
  </si>
  <si>
    <t>group5</t>
  </si>
  <si>
    <t>group6</t>
  </si>
  <si>
    <t>group7</t>
  </si>
  <si>
    <t>group8</t>
  </si>
  <si>
    <t>5 flies/group</t>
    <phoneticPr fontId="18" type="noConversion"/>
  </si>
  <si>
    <t>Figure 4—figure supplement 1 A</t>
    <phoneticPr fontId="18" type="noConversion"/>
  </si>
  <si>
    <t xml:space="preserve"> </t>
  </si>
  <si>
    <t>Area</t>
  </si>
  <si>
    <t>Mean</t>
  </si>
  <si>
    <t>Min</t>
  </si>
  <si>
    <t>Max</t>
  </si>
  <si>
    <t>IntDen</t>
  </si>
  <si>
    <t>RawIntDen</t>
  </si>
  <si>
    <t>H3</t>
    <phoneticPr fontId="18" type="noConversion"/>
  </si>
  <si>
    <t>head</t>
    <phoneticPr fontId="18" type="noConversion"/>
  </si>
  <si>
    <t>EED226</t>
    <phoneticPr fontId="18" type="noConversion"/>
  </si>
  <si>
    <t>DMSO</t>
    <phoneticPr fontId="18" type="noConversion"/>
  </si>
  <si>
    <t>decaptitated body</t>
    <phoneticPr fontId="18" type="noConversion"/>
  </si>
  <si>
    <t>Head</t>
    <phoneticPr fontId="18" type="noConversion"/>
  </si>
  <si>
    <t>H3K27me3/H3</t>
    <phoneticPr fontId="18" type="noConversion"/>
  </si>
  <si>
    <t>H3K27me3</t>
    <phoneticPr fontId="18" type="noConversion"/>
  </si>
  <si>
    <t>Body</t>
    <phoneticPr fontId="18" type="noConversion"/>
  </si>
  <si>
    <t>EED227</t>
  </si>
  <si>
    <t>Figure 4-figure supplement1 B</t>
    <phoneticPr fontId="18" type="noConversion"/>
  </si>
  <si>
    <t>20 flies/group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</si>
</sst>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color theme="1"/>
      <name val="等线"/>
      <family val="2"/>
      <charset val="1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vertical="center"/>
    </xf>
    <xf numFmtId="0" fontId="19" fillId="0" borderId="0" xfId="0" applyFont="1" applyFill="1" applyAlignment="1">
      <alignment vertical="center"/>
    </xf>
    <xf numFmtId="0" fontId="0" fillId="0" borderId="0" xfId="0" applyFill="1" applyBorder="1" applyAlignment="1"/>
    <xf numFmtId="9" fontId="1" fillId="0" borderId="0" xfId="42" applyNumberFormat="1" applyFill="1" applyBorder="1">
      <alignment vertical="center"/>
    </xf>
    <xf numFmtId="9" fontId="0" fillId="0" borderId="0" xfId="0" applyNumberFormat="1" applyFill="1" applyBorder="1" applyAlignment="1"/>
    <xf numFmtId="0" fontId="19" fillId="0" borderId="0" xfId="0" applyFont="1" applyFill="1" applyBorder="1" applyAlignment="1">
      <alignment vertical="center"/>
    </xf>
    <xf numFmtId="0" fontId="1" fillId="0" borderId="0" xfId="42" applyFill="1" applyBorder="1">
      <alignment vertical="center"/>
    </xf>
    <xf numFmtId="0" fontId="20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21" fillId="0" borderId="0" xfId="0" applyFont="1" applyFill="1" applyBorder="1" applyAlignment="1"/>
    <xf numFmtId="0" fontId="19" fillId="0" borderId="0" xfId="0" applyFont="1" applyFill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2" xfId="42" xr:uid="{7CDF29D5-6E7E-436E-89B6-2B7E5AB8D85A}"/>
    <cellStyle name="好" xfId="6" builtinId="26" customBuiltin="1"/>
    <cellStyle name="差" xfId="7" builtinId="27" customBuiltin="1"/>
    <cellStyle name="常规" xfId="0" builtinId="0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检查单元格" xfId="13" builtinId="23" customBuiltin="1"/>
    <cellStyle name="汇总" xfId="17" builtinId="25" customBuiltin="1"/>
    <cellStyle name="注释" xfId="15" builtinId="1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解释性文本" xfId="16" builtinId="53" customBuiltin="1"/>
    <cellStyle name="警告文本" xfId="14" builtinId="11" customBuiltin="1"/>
    <cellStyle name="计算" xfId="11" builtinId="22" customBuiltin="1"/>
    <cellStyle name="输入" xfId="9" builtinId="20" customBuiltin="1"/>
    <cellStyle name="输出" xfId="10" builtinId="21" customBuiltin="1"/>
    <cellStyle name="适中" xfId="8" builtinId="28" customBuiltin="1"/>
    <cellStyle name="链接单元格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53</xdr:row>
      <xdr:rowOff>68580</xdr:rowOff>
    </xdr:from>
    <xdr:to>
      <xdr:col>9</xdr:col>
      <xdr:colOff>272093</xdr:colOff>
      <xdr:row>94</xdr:row>
      <xdr:rowOff>85578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AE00D79-FAF0-486E-9A75-891C6489B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357360"/>
          <a:ext cx="6482393" cy="7202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7D58B-222D-46F2-ADDE-0E16CA2B2549}">
  <dimension ref="A1:V53"/>
  <sheetViews>
    <sheetView tabSelected="1" topLeftCell="A40" workbookViewId="0">
      <selection activeCell="B59" sqref="B59"/>
    </sheetView>
  </sheetViews>
  <sheetFormatPr defaultRowHeight="13.8" x14ac:dyDescent="0.25"/>
  <cols>
    <col min="1" max="1" width="10.6640625" bestFit="1" customWidth="1"/>
    <col min="2" max="2" width="17.6640625" bestFit="1" customWidth="1"/>
    <col min="10" max="10" width="13.88671875" bestFit="1" customWidth="1"/>
    <col min="11" max="11" width="12.77734375" bestFit="1" customWidth="1"/>
  </cols>
  <sheetData>
    <row r="1" spans="1:22" x14ac:dyDescent="0.25">
      <c r="A1" s="16" t="s">
        <v>15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s="3" customFormat="1" x14ac:dyDescent="0.25">
      <c r="A2" s="17" t="s">
        <v>34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7"/>
    </row>
    <row r="3" spans="1:22" x14ac:dyDescent="0.25">
      <c r="D3" t="s">
        <v>16</v>
      </c>
      <c r="E3" t="s">
        <v>17</v>
      </c>
      <c r="F3" t="s">
        <v>18</v>
      </c>
      <c r="G3" t="s">
        <v>19</v>
      </c>
      <c r="H3" t="s">
        <v>20</v>
      </c>
      <c r="I3" t="s">
        <v>21</v>
      </c>
      <c r="J3" t="s">
        <v>22</v>
      </c>
    </row>
    <row r="4" spans="1:22" x14ac:dyDescent="0.25">
      <c r="A4" s="15" t="s">
        <v>23</v>
      </c>
      <c r="B4" s="15" t="s">
        <v>24</v>
      </c>
      <c r="C4" s="15" t="s">
        <v>25</v>
      </c>
      <c r="D4">
        <v>1</v>
      </c>
      <c r="E4">
        <v>889</v>
      </c>
      <c r="F4">
        <v>65486.216999999997</v>
      </c>
      <c r="G4">
        <v>65322</v>
      </c>
      <c r="H4">
        <v>65535</v>
      </c>
      <c r="I4">
        <v>58217247</v>
      </c>
      <c r="J4">
        <v>58217247</v>
      </c>
    </row>
    <row r="5" spans="1:22" x14ac:dyDescent="0.25">
      <c r="A5" s="15"/>
      <c r="B5" s="15"/>
      <c r="C5" s="15"/>
      <c r="D5">
        <v>2</v>
      </c>
      <c r="E5">
        <v>836</v>
      </c>
      <c r="F5">
        <v>65495.105000000003</v>
      </c>
      <c r="G5">
        <v>65358</v>
      </c>
      <c r="H5">
        <v>65535</v>
      </c>
      <c r="I5">
        <v>54753908</v>
      </c>
      <c r="J5">
        <v>54753908</v>
      </c>
    </row>
    <row r="6" spans="1:22" x14ac:dyDescent="0.25">
      <c r="A6" s="15"/>
      <c r="B6" s="15"/>
      <c r="C6" s="15"/>
      <c r="D6">
        <v>3</v>
      </c>
      <c r="E6">
        <v>752</v>
      </c>
      <c r="F6">
        <v>65493.71</v>
      </c>
      <c r="G6">
        <v>65341</v>
      </c>
      <c r="H6">
        <v>65535</v>
      </c>
      <c r="I6">
        <v>49251270</v>
      </c>
      <c r="J6">
        <v>49251270</v>
      </c>
    </row>
    <row r="7" spans="1:22" x14ac:dyDescent="0.25">
      <c r="A7" s="15"/>
      <c r="B7" s="15"/>
      <c r="C7" s="15" t="s">
        <v>26</v>
      </c>
      <c r="D7">
        <v>4</v>
      </c>
      <c r="E7">
        <v>1226</v>
      </c>
      <c r="F7">
        <v>65506.38</v>
      </c>
      <c r="G7">
        <v>65346</v>
      </c>
      <c r="H7">
        <v>65534</v>
      </c>
      <c r="I7">
        <v>80310822</v>
      </c>
      <c r="J7">
        <v>80310822</v>
      </c>
    </row>
    <row r="8" spans="1:22" x14ac:dyDescent="0.25">
      <c r="A8" s="15"/>
      <c r="B8" s="15"/>
      <c r="C8" s="15"/>
      <c r="D8">
        <v>5</v>
      </c>
      <c r="E8">
        <v>1338</v>
      </c>
      <c r="F8">
        <v>65503.961000000003</v>
      </c>
      <c r="G8">
        <v>65341</v>
      </c>
      <c r="H8">
        <v>65534</v>
      </c>
      <c r="I8">
        <v>87644300</v>
      </c>
      <c r="J8">
        <v>87644300</v>
      </c>
    </row>
    <row r="9" spans="1:22" x14ac:dyDescent="0.25">
      <c r="A9" s="15"/>
      <c r="B9" s="15"/>
      <c r="C9" s="15"/>
      <c r="D9">
        <v>6</v>
      </c>
      <c r="E9">
        <v>1322</v>
      </c>
      <c r="F9">
        <v>65524.7</v>
      </c>
      <c r="G9">
        <v>65403</v>
      </c>
      <c r="H9">
        <v>65534</v>
      </c>
      <c r="I9">
        <v>86623654</v>
      </c>
      <c r="J9">
        <v>86623654</v>
      </c>
    </row>
    <row r="10" spans="1:22" x14ac:dyDescent="0.25">
      <c r="A10" s="15"/>
      <c r="B10" s="15" t="s">
        <v>27</v>
      </c>
      <c r="C10" s="15" t="s">
        <v>25</v>
      </c>
      <c r="D10">
        <v>7</v>
      </c>
      <c r="E10">
        <v>884</v>
      </c>
      <c r="F10">
        <v>65514.798999999999</v>
      </c>
      <c r="G10">
        <v>65357</v>
      </c>
      <c r="H10">
        <v>65535</v>
      </c>
      <c r="I10">
        <v>57915082</v>
      </c>
      <c r="J10">
        <v>57915082</v>
      </c>
    </row>
    <row r="11" spans="1:22" x14ac:dyDescent="0.25">
      <c r="A11" s="15"/>
      <c r="B11" s="15"/>
      <c r="C11" s="15"/>
      <c r="D11">
        <v>8</v>
      </c>
      <c r="E11">
        <v>688</v>
      </c>
      <c r="F11">
        <v>65513.514999999999</v>
      </c>
      <c r="G11">
        <v>65361</v>
      </c>
      <c r="H11">
        <v>65535</v>
      </c>
      <c r="I11">
        <v>45073298</v>
      </c>
      <c r="J11">
        <v>45073298</v>
      </c>
    </row>
    <row r="12" spans="1:22" x14ac:dyDescent="0.25">
      <c r="A12" s="15"/>
      <c r="B12" s="15"/>
      <c r="C12" s="15"/>
      <c r="D12">
        <v>9</v>
      </c>
      <c r="E12">
        <v>702</v>
      </c>
      <c r="F12">
        <v>65505.866000000002</v>
      </c>
      <c r="G12">
        <v>65360</v>
      </c>
      <c r="H12">
        <v>65535</v>
      </c>
      <c r="I12">
        <v>45985118</v>
      </c>
      <c r="J12">
        <v>45985118</v>
      </c>
    </row>
    <row r="13" spans="1:22" x14ac:dyDescent="0.25">
      <c r="A13" s="15"/>
      <c r="B13" s="15"/>
      <c r="C13" s="15" t="s">
        <v>26</v>
      </c>
      <c r="D13">
        <v>10</v>
      </c>
      <c r="E13">
        <v>929</v>
      </c>
      <c r="F13">
        <v>65508.864000000001</v>
      </c>
      <c r="G13">
        <v>65334</v>
      </c>
      <c r="H13">
        <v>65535</v>
      </c>
      <c r="I13">
        <v>60857735</v>
      </c>
      <c r="J13">
        <v>60857735</v>
      </c>
    </row>
    <row r="14" spans="1:22" x14ac:dyDescent="0.25">
      <c r="A14" s="15"/>
      <c r="B14" s="15"/>
      <c r="C14" s="15"/>
      <c r="D14">
        <v>11</v>
      </c>
      <c r="E14">
        <v>811</v>
      </c>
      <c r="F14">
        <v>65506.665999999997</v>
      </c>
      <c r="G14">
        <v>65376</v>
      </c>
      <c r="H14">
        <v>65535</v>
      </c>
      <c r="I14">
        <v>53125906</v>
      </c>
      <c r="J14">
        <v>53125906</v>
      </c>
      <c r="O14" s="14" t="s">
        <v>28</v>
      </c>
      <c r="P14" s="14"/>
    </row>
    <row r="15" spans="1:22" x14ac:dyDescent="0.25">
      <c r="A15" s="15"/>
      <c r="B15" s="15"/>
      <c r="C15" s="15"/>
      <c r="D15">
        <v>12</v>
      </c>
      <c r="E15">
        <v>887</v>
      </c>
      <c r="F15">
        <v>65513.707000000002</v>
      </c>
      <c r="G15">
        <v>65377</v>
      </c>
      <c r="H15">
        <v>65535</v>
      </c>
      <c r="I15">
        <v>58110658</v>
      </c>
      <c r="J15">
        <v>58110658</v>
      </c>
      <c r="K15" t="s">
        <v>29</v>
      </c>
      <c r="O15" s="13" t="s">
        <v>25</v>
      </c>
      <c r="P15" s="13" t="s">
        <v>26</v>
      </c>
    </row>
    <row r="16" spans="1:22" x14ac:dyDescent="0.25">
      <c r="A16" s="15" t="s">
        <v>30</v>
      </c>
      <c r="B16" s="15" t="s">
        <v>24</v>
      </c>
      <c r="C16" s="15" t="s">
        <v>25</v>
      </c>
      <c r="D16">
        <v>13</v>
      </c>
      <c r="E16">
        <v>572</v>
      </c>
      <c r="F16">
        <v>65348.402000000002</v>
      </c>
      <c r="G16">
        <v>65335</v>
      </c>
      <c r="H16">
        <v>65366</v>
      </c>
      <c r="I16">
        <v>37379286</v>
      </c>
      <c r="J16">
        <v>37379286</v>
      </c>
      <c r="K16">
        <f>I16/I4</f>
        <v>0.64206550337222235</v>
      </c>
      <c r="M16">
        <f>K16/$L$21</f>
        <v>0.44519349833632921</v>
      </c>
      <c r="O16" s="13">
        <v>0.44519349833632921</v>
      </c>
      <c r="P16" s="13">
        <v>0.88154609602473755</v>
      </c>
    </row>
    <row r="17" spans="1:16" x14ac:dyDescent="0.25">
      <c r="A17" s="15"/>
      <c r="B17" s="15"/>
      <c r="C17" s="15"/>
      <c r="D17">
        <v>14</v>
      </c>
      <c r="E17">
        <v>395</v>
      </c>
      <c r="F17">
        <v>65360.192000000003</v>
      </c>
      <c r="G17">
        <v>65341</v>
      </c>
      <c r="H17">
        <v>65382</v>
      </c>
      <c r="I17">
        <v>25817276</v>
      </c>
      <c r="J17">
        <v>25817276</v>
      </c>
      <c r="K17">
        <f t="shared" ref="K17:K27" si="0">I17/I5</f>
        <v>0.47151476384114904</v>
      </c>
      <c r="M17">
        <f t="shared" ref="M17:M21" si="1">K17/$L$21</f>
        <v>0.32693752604549414</v>
      </c>
      <c r="O17" s="13">
        <v>0.32693752604549414</v>
      </c>
      <c r="P17" s="13">
        <v>0.85292896265335461</v>
      </c>
    </row>
    <row r="18" spans="1:16" x14ac:dyDescent="0.25">
      <c r="A18" s="15"/>
      <c r="B18" s="15"/>
      <c r="C18" s="15"/>
      <c r="D18">
        <v>15</v>
      </c>
      <c r="E18">
        <v>373</v>
      </c>
      <c r="F18">
        <v>65358.324000000001</v>
      </c>
      <c r="G18">
        <v>65341</v>
      </c>
      <c r="H18">
        <v>65392</v>
      </c>
      <c r="I18">
        <v>24378655</v>
      </c>
      <c r="J18">
        <v>24378655</v>
      </c>
      <c r="K18">
        <f t="shared" si="0"/>
        <v>0.4949853069778708</v>
      </c>
      <c r="M18">
        <f t="shared" si="1"/>
        <v>0.3432114625083808</v>
      </c>
      <c r="O18" s="13">
        <v>0.3432114625083808</v>
      </c>
      <c r="P18" s="13">
        <v>1.2655249413219078</v>
      </c>
    </row>
    <row r="19" spans="1:16" x14ac:dyDescent="0.25">
      <c r="A19" s="15"/>
      <c r="B19" s="15"/>
      <c r="C19" s="15" t="s">
        <v>26</v>
      </c>
      <c r="D19">
        <v>16</v>
      </c>
      <c r="E19">
        <v>1559</v>
      </c>
      <c r="F19">
        <v>65494.3</v>
      </c>
      <c r="G19">
        <v>65372</v>
      </c>
      <c r="H19">
        <v>65523</v>
      </c>
      <c r="I19">
        <v>102105614</v>
      </c>
      <c r="J19">
        <v>102105614</v>
      </c>
      <c r="K19">
        <f t="shared" si="0"/>
        <v>1.2713805120809247</v>
      </c>
      <c r="M19">
        <f t="shared" si="1"/>
        <v>0.88154609602473755</v>
      </c>
    </row>
    <row r="20" spans="1:16" x14ac:dyDescent="0.25">
      <c r="A20" s="15"/>
      <c r="B20" s="15"/>
      <c r="C20" s="15"/>
      <c r="D20">
        <v>17</v>
      </c>
      <c r="E20">
        <v>1646</v>
      </c>
      <c r="F20">
        <v>65499.385999999999</v>
      </c>
      <c r="G20">
        <v>65376</v>
      </c>
      <c r="H20">
        <v>65520</v>
      </c>
      <c r="I20">
        <v>107811990</v>
      </c>
      <c r="J20">
        <v>107811990</v>
      </c>
      <c r="K20">
        <f t="shared" si="0"/>
        <v>1.2301084040833232</v>
      </c>
      <c r="M20">
        <f t="shared" si="1"/>
        <v>0.85292896265335461</v>
      </c>
      <c r="O20" s="14" t="s">
        <v>31</v>
      </c>
      <c r="P20" s="14"/>
    </row>
    <row r="21" spans="1:16" x14ac:dyDescent="0.25">
      <c r="A21" s="15"/>
      <c r="B21" s="15"/>
      <c r="C21" s="15"/>
      <c r="D21">
        <v>18</v>
      </c>
      <c r="E21">
        <v>2414</v>
      </c>
      <c r="F21">
        <v>65493.841999999997</v>
      </c>
      <c r="G21">
        <v>65361</v>
      </c>
      <c r="H21">
        <v>65521</v>
      </c>
      <c r="I21">
        <v>158102134</v>
      </c>
      <c r="J21">
        <v>158102134</v>
      </c>
      <c r="K21">
        <f t="shared" si="0"/>
        <v>1.8251612198210896</v>
      </c>
      <c r="L21">
        <f>AVERAGE(K19:K21)</f>
        <v>1.4422167119951126</v>
      </c>
      <c r="M21">
        <f t="shared" si="1"/>
        <v>1.2655249413219078</v>
      </c>
      <c r="O21" s="13" t="s">
        <v>25</v>
      </c>
      <c r="P21" s="13" t="s">
        <v>26</v>
      </c>
    </row>
    <row r="22" spans="1:16" x14ac:dyDescent="0.25">
      <c r="A22" s="15"/>
      <c r="B22" s="15" t="s">
        <v>27</v>
      </c>
      <c r="C22" s="15" t="s">
        <v>25</v>
      </c>
      <c r="D22">
        <v>19</v>
      </c>
      <c r="E22">
        <v>1073</v>
      </c>
      <c r="F22">
        <v>65505.167999999998</v>
      </c>
      <c r="G22">
        <v>65402</v>
      </c>
      <c r="H22">
        <v>65523</v>
      </c>
      <c r="I22">
        <v>70287045</v>
      </c>
      <c r="J22">
        <v>70287045</v>
      </c>
      <c r="K22">
        <f>I22/I10</f>
        <v>1.2136224722948679</v>
      </c>
      <c r="M22">
        <f>K22/$L$27</f>
        <v>0.84837102694486877</v>
      </c>
      <c r="O22" s="13">
        <v>0.84837102694486877</v>
      </c>
      <c r="P22" s="13">
        <v>1.28409493520549</v>
      </c>
    </row>
    <row r="23" spans="1:16" x14ac:dyDescent="0.25">
      <c r="A23" s="15"/>
      <c r="B23" s="15"/>
      <c r="C23" s="15"/>
      <c r="D23">
        <v>20</v>
      </c>
      <c r="E23">
        <v>716</v>
      </c>
      <c r="F23">
        <v>65475.5</v>
      </c>
      <c r="G23">
        <v>65352</v>
      </c>
      <c r="H23">
        <v>65526</v>
      </c>
      <c r="I23">
        <v>46880458</v>
      </c>
      <c r="J23">
        <v>46880458</v>
      </c>
      <c r="K23">
        <f t="shared" si="0"/>
        <v>1.040093804540329</v>
      </c>
      <c r="M23">
        <f t="shared" ref="M23:M27" si="2">K23/$L$27</f>
        <v>0.72706749357429967</v>
      </c>
      <c r="O23" s="13">
        <v>0.72117719611049247</v>
      </c>
      <c r="P23" s="13">
        <v>0.95233911742605548</v>
      </c>
    </row>
    <row r="24" spans="1:16" x14ac:dyDescent="0.25">
      <c r="A24" s="15"/>
      <c r="B24" s="15"/>
      <c r="C24" s="15"/>
      <c r="D24">
        <v>21</v>
      </c>
      <c r="E24">
        <v>781</v>
      </c>
      <c r="F24">
        <v>65478.584000000003</v>
      </c>
      <c r="G24">
        <v>65366</v>
      </c>
      <c r="H24">
        <v>65528</v>
      </c>
      <c r="I24">
        <v>51138774</v>
      </c>
      <c r="J24">
        <v>51138774</v>
      </c>
      <c r="K24">
        <f t="shared" si="0"/>
        <v>1.1120722578117554</v>
      </c>
      <c r="M24">
        <f t="shared" si="2"/>
        <v>0.77738333372540958</v>
      </c>
      <c r="O24" s="13">
        <v>0.77108540523937852</v>
      </c>
      <c r="P24" s="13">
        <v>0.73926161173580118</v>
      </c>
    </row>
    <row r="25" spans="1:16" x14ac:dyDescent="0.25">
      <c r="A25" s="15"/>
      <c r="B25" s="15"/>
      <c r="C25" s="15" t="s">
        <v>26</v>
      </c>
      <c r="D25">
        <v>22</v>
      </c>
      <c r="E25">
        <v>1721</v>
      </c>
      <c r="F25">
        <v>65488.127</v>
      </c>
      <c r="G25">
        <v>65371</v>
      </c>
      <c r="H25">
        <v>65526</v>
      </c>
      <c r="I25">
        <v>112705067</v>
      </c>
      <c r="J25">
        <v>112705067</v>
      </c>
      <c r="K25">
        <f t="shared" si="0"/>
        <v>1.8519431753416389</v>
      </c>
      <c r="M25">
        <f t="shared" si="2"/>
        <v>1.2945829278665471</v>
      </c>
    </row>
    <row r="26" spans="1:16" x14ac:dyDescent="0.25">
      <c r="A26" s="15"/>
      <c r="B26" s="15"/>
      <c r="C26" s="15"/>
      <c r="D26">
        <v>23</v>
      </c>
      <c r="E26">
        <v>1114</v>
      </c>
      <c r="F26">
        <v>65500.303</v>
      </c>
      <c r="G26">
        <v>65372</v>
      </c>
      <c r="H26">
        <v>65530</v>
      </c>
      <c r="I26">
        <v>72967337</v>
      </c>
      <c r="J26">
        <v>72967337</v>
      </c>
      <c r="K26">
        <f t="shared" si="0"/>
        <v>1.3734793906385332</v>
      </c>
      <c r="M26">
        <f t="shared" si="2"/>
        <v>0.96011745639505364</v>
      </c>
    </row>
    <row r="27" spans="1:16" x14ac:dyDescent="0.25">
      <c r="A27" s="15"/>
      <c r="B27" s="15"/>
      <c r="C27" s="15"/>
      <c r="D27">
        <v>24</v>
      </c>
      <c r="E27">
        <v>946</v>
      </c>
      <c r="F27">
        <v>65492.766000000003</v>
      </c>
      <c r="G27">
        <v>65357</v>
      </c>
      <c r="H27">
        <v>65533</v>
      </c>
      <c r="I27">
        <v>61956157</v>
      </c>
      <c r="J27">
        <v>61956157</v>
      </c>
      <c r="K27">
        <f t="shared" si="0"/>
        <v>1.0661754509818147</v>
      </c>
      <c r="L27">
        <f>AVERAGE(K25:K27)</f>
        <v>1.4305326723206624</v>
      </c>
      <c r="M27">
        <f t="shared" si="2"/>
        <v>0.74529961573839898</v>
      </c>
    </row>
    <row r="29" spans="1:16" x14ac:dyDescent="0.25">
      <c r="D29" t="s">
        <v>16</v>
      </c>
      <c r="E29" t="s">
        <v>17</v>
      </c>
      <c r="F29" t="s">
        <v>18</v>
      </c>
      <c r="G29" t="s">
        <v>19</v>
      </c>
      <c r="H29" t="s">
        <v>20</v>
      </c>
      <c r="I29" t="s">
        <v>21</v>
      </c>
      <c r="J29" t="s">
        <v>22</v>
      </c>
    </row>
    <row r="30" spans="1:16" x14ac:dyDescent="0.25">
      <c r="A30" s="15" t="s">
        <v>23</v>
      </c>
      <c r="B30" s="15" t="s">
        <v>24</v>
      </c>
      <c r="C30" s="15" t="s">
        <v>26</v>
      </c>
      <c r="D30">
        <v>1</v>
      </c>
      <c r="E30">
        <v>8.9999999999999993E-3</v>
      </c>
      <c r="F30">
        <v>65504.93</v>
      </c>
      <c r="G30">
        <v>65357</v>
      </c>
      <c r="H30">
        <v>65534</v>
      </c>
      <c r="I30">
        <v>593.91099999999994</v>
      </c>
      <c r="J30">
        <v>53452023</v>
      </c>
    </row>
    <row r="31" spans="1:16" x14ac:dyDescent="0.25">
      <c r="A31" s="15"/>
      <c r="B31" s="15"/>
      <c r="C31" s="15"/>
      <c r="D31">
        <v>2</v>
      </c>
      <c r="E31">
        <v>8.0000000000000002E-3</v>
      </c>
      <c r="F31">
        <v>65505.05</v>
      </c>
      <c r="G31">
        <v>65381</v>
      </c>
      <c r="H31">
        <v>65523</v>
      </c>
      <c r="I31">
        <v>524.04</v>
      </c>
      <c r="J31">
        <v>47163636</v>
      </c>
    </row>
    <row r="32" spans="1:16" x14ac:dyDescent="0.25">
      <c r="A32" s="15"/>
      <c r="B32" s="15"/>
      <c r="C32" s="15"/>
      <c r="D32">
        <v>3</v>
      </c>
      <c r="E32">
        <v>8.9999999999999993E-3</v>
      </c>
      <c r="F32">
        <v>65497.550999999999</v>
      </c>
      <c r="G32">
        <v>65354</v>
      </c>
      <c r="H32">
        <v>65514</v>
      </c>
      <c r="I32">
        <v>582.20000000000005</v>
      </c>
      <c r="J32">
        <v>52398041</v>
      </c>
    </row>
    <row r="33" spans="1:17" x14ac:dyDescent="0.25">
      <c r="A33" s="15"/>
      <c r="B33" s="15"/>
      <c r="C33" s="15" t="s">
        <v>25</v>
      </c>
      <c r="D33">
        <v>4</v>
      </c>
      <c r="E33">
        <v>7.0000000000000001E-3</v>
      </c>
      <c r="F33">
        <v>65506.46</v>
      </c>
      <c r="G33">
        <v>65386</v>
      </c>
      <c r="H33">
        <v>65517</v>
      </c>
      <c r="I33">
        <v>484.02</v>
      </c>
      <c r="J33">
        <v>43561796</v>
      </c>
    </row>
    <row r="34" spans="1:17" x14ac:dyDescent="0.25">
      <c r="A34" s="15"/>
      <c r="B34" s="15"/>
      <c r="C34" s="15"/>
      <c r="D34">
        <v>5</v>
      </c>
      <c r="E34">
        <v>8.0000000000000002E-3</v>
      </c>
      <c r="F34">
        <v>65502.750999999997</v>
      </c>
      <c r="G34">
        <v>65365</v>
      </c>
      <c r="H34">
        <v>65515</v>
      </c>
      <c r="I34">
        <v>515.28800000000001</v>
      </c>
      <c r="J34">
        <v>46375948</v>
      </c>
    </row>
    <row r="35" spans="1:17" x14ac:dyDescent="0.25">
      <c r="A35" s="15"/>
      <c r="B35" s="15"/>
      <c r="C35" s="15"/>
      <c r="D35">
        <v>6</v>
      </c>
      <c r="E35">
        <v>0.01</v>
      </c>
      <c r="F35">
        <v>65497.7</v>
      </c>
      <c r="G35">
        <v>65368</v>
      </c>
      <c r="H35">
        <v>65516</v>
      </c>
      <c r="I35">
        <v>638.96600000000001</v>
      </c>
      <c r="J35">
        <v>57506981</v>
      </c>
    </row>
    <row r="36" spans="1:17" x14ac:dyDescent="0.25">
      <c r="A36" s="15"/>
      <c r="B36" s="15" t="s">
        <v>27</v>
      </c>
      <c r="C36" s="15" t="s">
        <v>32</v>
      </c>
      <c r="D36">
        <v>7</v>
      </c>
      <c r="E36">
        <v>7.0000000000000001E-3</v>
      </c>
      <c r="F36">
        <v>65508.614999999998</v>
      </c>
      <c r="G36">
        <v>65381</v>
      </c>
      <c r="H36">
        <v>65524</v>
      </c>
      <c r="I36">
        <v>460.74400000000003</v>
      </c>
      <c r="J36">
        <v>41466953</v>
      </c>
    </row>
    <row r="37" spans="1:17" x14ac:dyDescent="0.25">
      <c r="A37" s="15"/>
      <c r="B37" s="15"/>
      <c r="C37" s="15"/>
      <c r="D37">
        <v>8</v>
      </c>
      <c r="E37">
        <v>7.0000000000000001E-3</v>
      </c>
      <c r="F37">
        <v>65509.826999999997</v>
      </c>
      <c r="G37">
        <v>65371</v>
      </c>
      <c r="H37">
        <v>65528</v>
      </c>
      <c r="I37">
        <v>462.20800000000003</v>
      </c>
      <c r="J37">
        <v>41598740</v>
      </c>
    </row>
    <row r="38" spans="1:17" x14ac:dyDescent="0.25">
      <c r="A38" s="15"/>
      <c r="B38" s="15"/>
      <c r="C38" s="15"/>
      <c r="D38">
        <v>9</v>
      </c>
      <c r="E38">
        <v>8.0000000000000002E-3</v>
      </c>
      <c r="F38">
        <v>65501.351999999999</v>
      </c>
      <c r="G38">
        <v>65346</v>
      </c>
      <c r="H38">
        <v>65526</v>
      </c>
      <c r="I38">
        <v>516.73299999999995</v>
      </c>
      <c r="J38">
        <v>46505960</v>
      </c>
    </row>
    <row r="39" spans="1:17" x14ac:dyDescent="0.25">
      <c r="A39" s="15"/>
      <c r="B39" s="15"/>
      <c r="C39" s="15" t="s">
        <v>26</v>
      </c>
      <c r="D39">
        <v>10</v>
      </c>
      <c r="E39">
        <v>7.0000000000000001E-3</v>
      </c>
      <c r="F39">
        <v>65507.811000000002</v>
      </c>
      <c r="G39">
        <v>65352</v>
      </c>
      <c r="H39">
        <v>65521</v>
      </c>
      <c r="I39">
        <v>484.03</v>
      </c>
      <c r="J39">
        <v>43562694</v>
      </c>
    </row>
    <row r="40" spans="1:17" x14ac:dyDescent="0.25">
      <c r="A40" s="15"/>
      <c r="B40" s="15"/>
      <c r="C40" s="15"/>
      <c r="D40">
        <v>11</v>
      </c>
      <c r="E40">
        <v>8.0000000000000002E-3</v>
      </c>
      <c r="F40">
        <v>65510.071000000004</v>
      </c>
      <c r="G40">
        <v>65396</v>
      </c>
      <c r="H40">
        <v>65522</v>
      </c>
      <c r="I40">
        <v>499.33199999999999</v>
      </c>
      <c r="J40">
        <v>44939909</v>
      </c>
      <c r="P40" s="14" t="s">
        <v>28</v>
      </c>
      <c r="Q40" s="14"/>
    </row>
    <row r="41" spans="1:17" x14ac:dyDescent="0.25">
      <c r="A41" s="15"/>
      <c r="B41" s="15"/>
      <c r="C41" s="15"/>
      <c r="D41">
        <v>12</v>
      </c>
      <c r="E41">
        <v>6.0000000000000001E-3</v>
      </c>
      <c r="F41">
        <v>65516.163</v>
      </c>
      <c r="G41">
        <v>65361</v>
      </c>
      <c r="H41">
        <v>65535</v>
      </c>
      <c r="I41">
        <v>416.392</v>
      </c>
      <c r="J41">
        <v>37475245</v>
      </c>
      <c r="K41" t="s">
        <v>29</v>
      </c>
      <c r="P41" s="13" t="s">
        <v>25</v>
      </c>
      <c r="Q41" s="13" t="s">
        <v>26</v>
      </c>
    </row>
    <row r="42" spans="1:17" x14ac:dyDescent="0.25">
      <c r="A42" s="15" t="s">
        <v>30</v>
      </c>
      <c r="B42" s="15" t="s">
        <v>24</v>
      </c>
      <c r="C42" s="15" t="s">
        <v>26</v>
      </c>
      <c r="D42">
        <v>13</v>
      </c>
      <c r="E42">
        <v>7.0000000000000001E-3</v>
      </c>
      <c r="F42">
        <v>65485.597000000002</v>
      </c>
      <c r="G42">
        <v>65349</v>
      </c>
      <c r="H42">
        <v>65529</v>
      </c>
      <c r="I42">
        <v>454.76100000000002</v>
      </c>
      <c r="J42">
        <v>40928498</v>
      </c>
      <c r="K42">
        <f>I42/I30</f>
        <v>0.76570563602964092</v>
      </c>
      <c r="M42">
        <f>K42/$L$44</f>
        <v>0.97066197165730361</v>
      </c>
      <c r="P42" s="13">
        <v>0.88607772702469167</v>
      </c>
      <c r="Q42" s="13">
        <v>0.97066197165730361</v>
      </c>
    </row>
    <row r="43" spans="1:17" x14ac:dyDescent="0.25">
      <c r="A43" s="15"/>
      <c r="B43" s="15"/>
      <c r="C43" s="15"/>
      <c r="D43">
        <v>14</v>
      </c>
      <c r="E43">
        <v>6.0000000000000001E-3</v>
      </c>
      <c r="F43">
        <v>65487.152000000002</v>
      </c>
      <c r="G43">
        <v>65361</v>
      </c>
      <c r="H43">
        <v>65522</v>
      </c>
      <c r="I43">
        <v>406.02</v>
      </c>
      <c r="J43">
        <v>36541831</v>
      </c>
      <c r="K43">
        <f t="shared" ref="K43:K47" si="3">I43/I31</f>
        <v>0.77478818410808337</v>
      </c>
      <c r="M43">
        <f t="shared" ref="M43:M47" si="4">K43/$L$44</f>
        <v>0.98217564428900406</v>
      </c>
      <c r="P43" s="13">
        <v>0.8181396867893701</v>
      </c>
      <c r="Q43" s="13">
        <v>0.98217564428900406</v>
      </c>
    </row>
    <row r="44" spans="1:17" x14ac:dyDescent="0.25">
      <c r="A44" s="15"/>
      <c r="B44" s="15"/>
      <c r="C44" s="15"/>
      <c r="D44">
        <v>15</v>
      </c>
      <c r="E44">
        <v>7.0000000000000001E-3</v>
      </c>
      <c r="F44">
        <v>65481.877</v>
      </c>
      <c r="G44">
        <v>65348</v>
      </c>
      <c r="H44">
        <v>65523</v>
      </c>
      <c r="I44">
        <v>480.928</v>
      </c>
      <c r="J44">
        <v>43283521</v>
      </c>
      <c r="K44">
        <f t="shared" si="3"/>
        <v>0.82605290278254884</v>
      </c>
      <c r="L44">
        <f>AVERAGE(K42:K44)</f>
        <v>0.78884890764009097</v>
      </c>
      <c r="M44">
        <f t="shared" si="4"/>
        <v>1.0471623840536926</v>
      </c>
      <c r="P44" s="13">
        <v>0.72763361507257318</v>
      </c>
      <c r="Q44" s="13">
        <v>1.0471623840536926</v>
      </c>
    </row>
    <row r="45" spans="1:17" x14ac:dyDescent="0.25">
      <c r="A45" s="15"/>
      <c r="B45" s="15"/>
      <c r="C45" s="15" t="s">
        <v>25</v>
      </c>
      <c r="D45">
        <v>16</v>
      </c>
      <c r="E45">
        <v>5.0000000000000001E-3</v>
      </c>
      <c r="F45">
        <v>65481.550999999999</v>
      </c>
      <c r="G45">
        <v>65354</v>
      </c>
      <c r="H45">
        <v>65524</v>
      </c>
      <c r="I45">
        <v>338.32100000000003</v>
      </c>
      <c r="J45">
        <v>30448921</v>
      </c>
      <c r="K45">
        <f t="shared" si="3"/>
        <v>0.69898144704764276</v>
      </c>
      <c r="M45">
        <f t="shared" si="4"/>
        <v>0.88607772702469167</v>
      </c>
    </row>
    <row r="46" spans="1:17" x14ac:dyDescent="0.25">
      <c r="A46" s="15"/>
      <c r="B46" s="15"/>
      <c r="C46" s="15"/>
      <c r="D46">
        <v>17</v>
      </c>
      <c r="E46">
        <v>5.0000000000000001E-3</v>
      </c>
      <c r="F46">
        <v>65493.446000000004</v>
      </c>
      <c r="G46">
        <v>65382</v>
      </c>
      <c r="H46">
        <v>65526</v>
      </c>
      <c r="I46">
        <v>332.56099999999998</v>
      </c>
      <c r="J46">
        <v>29930505</v>
      </c>
      <c r="K46">
        <f t="shared" si="3"/>
        <v>0.64538859822080075</v>
      </c>
      <c r="M46">
        <f t="shared" si="4"/>
        <v>0.8181396867893701</v>
      </c>
    </row>
    <row r="47" spans="1:17" x14ac:dyDescent="0.25">
      <c r="A47" s="15"/>
      <c r="B47" s="15"/>
      <c r="C47" s="15"/>
      <c r="D47">
        <v>18</v>
      </c>
      <c r="E47">
        <v>6.0000000000000001E-3</v>
      </c>
      <c r="F47">
        <v>65493.262000000002</v>
      </c>
      <c r="G47">
        <v>65378</v>
      </c>
      <c r="H47">
        <v>65524</v>
      </c>
      <c r="I47">
        <v>366.762</v>
      </c>
      <c r="J47">
        <v>33008604</v>
      </c>
      <c r="K47">
        <f t="shared" si="3"/>
        <v>0.57399298241220975</v>
      </c>
      <c r="M47">
        <f t="shared" si="4"/>
        <v>0.72763361507257318</v>
      </c>
      <c r="P47" s="14" t="s">
        <v>31</v>
      </c>
      <c r="Q47" s="14"/>
    </row>
    <row r="48" spans="1:17" x14ac:dyDescent="0.25">
      <c r="A48" s="15"/>
      <c r="B48" s="15" t="s">
        <v>27</v>
      </c>
      <c r="C48" s="15" t="s">
        <v>25</v>
      </c>
      <c r="D48">
        <v>19</v>
      </c>
      <c r="E48">
        <v>4.0000000000000001E-3</v>
      </c>
      <c r="F48">
        <v>65416.11</v>
      </c>
      <c r="G48">
        <v>65354</v>
      </c>
      <c r="H48">
        <v>65469</v>
      </c>
      <c r="I48">
        <v>290.738</v>
      </c>
      <c r="J48">
        <v>26166444</v>
      </c>
      <c r="K48">
        <f>I48/I36</f>
        <v>0.63101852655704682</v>
      </c>
      <c r="M48">
        <f>K48/$L$53</f>
        <v>0.70610093184574307</v>
      </c>
      <c r="P48" s="13" t="s">
        <v>25</v>
      </c>
      <c r="Q48" s="13" t="s">
        <v>26</v>
      </c>
    </row>
    <row r="49" spans="1:17" x14ac:dyDescent="0.25">
      <c r="A49" s="15"/>
      <c r="B49" s="15"/>
      <c r="C49" s="15"/>
      <c r="D49">
        <v>20</v>
      </c>
      <c r="E49">
        <v>5.0000000000000001E-3</v>
      </c>
      <c r="F49">
        <v>65419.044000000002</v>
      </c>
      <c r="G49">
        <v>65343</v>
      </c>
      <c r="H49">
        <v>65505</v>
      </c>
      <c r="I49">
        <v>345.99400000000003</v>
      </c>
      <c r="J49">
        <v>31139465</v>
      </c>
      <c r="K49">
        <f t="shared" ref="K49:K53" si="5">I49/I37</f>
        <v>0.74856774439213514</v>
      </c>
      <c r="M49">
        <f t="shared" ref="M49:M53" si="6">K49/$L$53</f>
        <v>0.83763686741322341</v>
      </c>
      <c r="P49" s="13">
        <v>0.70610093184574307</v>
      </c>
      <c r="Q49" s="13">
        <v>0.94134878176723247</v>
      </c>
    </row>
    <row r="50" spans="1:17" x14ac:dyDescent="0.25">
      <c r="A50" s="15"/>
      <c r="B50" s="15"/>
      <c r="C50" s="15"/>
      <c r="D50">
        <v>21</v>
      </c>
      <c r="E50">
        <v>6.0000000000000001E-3</v>
      </c>
      <c r="F50">
        <v>65435.008000000002</v>
      </c>
      <c r="G50">
        <v>65332</v>
      </c>
      <c r="H50">
        <v>65529</v>
      </c>
      <c r="I50">
        <v>381.70400000000001</v>
      </c>
      <c r="J50">
        <v>34353379</v>
      </c>
      <c r="K50">
        <f t="shared" si="5"/>
        <v>0.7386870975919867</v>
      </c>
      <c r="M50">
        <f t="shared" si="6"/>
        <v>0.82658056142663094</v>
      </c>
      <c r="P50" s="13">
        <v>0.83763686741322341</v>
      </c>
      <c r="Q50" s="13">
        <v>0.90970671863179087</v>
      </c>
    </row>
    <row r="51" spans="1:17" x14ac:dyDescent="0.25">
      <c r="A51" s="15"/>
      <c r="B51" s="15"/>
      <c r="C51" s="15" t="s">
        <v>26</v>
      </c>
      <c r="D51">
        <v>22</v>
      </c>
      <c r="E51">
        <v>6.0000000000000001E-3</v>
      </c>
      <c r="F51">
        <v>65441.336000000003</v>
      </c>
      <c r="G51">
        <v>65339</v>
      </c>
      <c r="H51">
        <v>65529</v>
      </c>
      <c r="I51">
        <v>407.19099999999997</v>
      </c>
      <c r="J51">
        <v>36647148</v>
      </c>
      <c r="K51">
        <f t="shared" si="5"/>
        <v>0.84125157531557959</v>
      </c>
      <c r="M51">
        <f t="shared" si="6"/>
        <v>0.94134878176723247</v>
      </c>
      <c r="P51" s="13">
        <v>0.82658056142663094</v>
      </c>
      <c r="Q51" s="13">
        <v>1.1489444996009768</v>
      </c>
    </row>
    <row r="52" spans="1:17" x14ac:dyDescent="0.25">
      <c r="A52" s="15"/>
      <c r="B52" s="15"/>
      <c r="C52" s="15"/>
      <c r="D52">
        <v>23</v>
      </c>
      <c r="E52">
        <v>6.0000000000000001E-3</v>
      </c>
      <c r="F52">
        <v>65474.824000000001</v>
      </c>
      <c r="G52">
        <v>65346</v>
      </c>
      <c r="H52">
        <v>65528</v>
      </c>
      <c r="I52">
        <v>405.94400000000002</v>
      </c>
      <c r="J52">
        <v>36534952</v>
      </c>
      <c r="K52">
        <f t="shared" si="5"/>
        <v>0.81297413344227898</v>
      </c>
      <c r="M52">
        <f t="shared" si="6"/>
        <v>0.90970671863179087</v>
      </c>
    </row>
    <row r="53" spans="1:17" x14ac:dyDescent="0.25">
      <c r="A53" s="15"/>
      <c r="B53" s="15"/>
      <c r="C53" s="15"/>
      <c r="D53">
        <v>24</v>
      </c>
      <c r="E53">
        <v>7.0000000000000001E-3</v>
      </c>
      <c r="F53">
        <v>65439.77</v>
      </c>
      <c r="G53">
        <v>65332</v>
      </c>
      <c r="H53">
        <v>65535</v>
      </c>
      <c r="I53">
        <v>427.54</v>
      </c>
      <c r="J53">
        <v>38478585</v>
      </c>
      <c r="K53">
        <f t="shared" si="5"/>
        <v>1.0267728486618379</v>
      </c>
      <c r="L53">
        <f>AVERAGE(K51:K53)</f>
        <v>0.89366618580656543</v>
      </c>
      <c r="M53">
        <f t="shared" si="6"/>
        <v>1.1489444996009768</v>
      </c>
    </row>
  </sheetData>
  <mergeCells count="34">
    <mergeCell ref="A1:V1"/>
    <mergeCell ref="A4:A15"/>
    <mergeCell ref="B4:B9"/>
    <mergeCell ref="C4:C6"/>
    <mergeCell ref="C7:C9"/>
    <mergeCell ref="B10:B15"/>
    <mergeCell ref="C10:C12"/>
    <mergeCell ref="C13:C15"/>
    <mergeCell ref="O14:P14"/>
    <mergeCell ref="A2:R2"/>
    <mergeCell ref="A16:A27"/>
    <mergeCell ref="B16:B21"/>
    <mergeCell ref="C16:C18"/>
    <mergeCell ref="C19:C21"/>
    <mergeCell ref="O20:P20"/>
    <mergeCell ref="B22:B27"/>
    <mergeCell ref="C22:C24"/>
    <mergeCell ref="C25:C27"/>
    <mergeCell ref="P40:Q40"/>
    <mergeCell ref="A42:A53"/>
    <mergeCell ref="B42:B47"/>
    <mergeCell ref="C42:C44"/>
    <mergeCell ref="C45:C47"/>
    <mergeCell ref="P47:Q47"/>
    <mergeCell ref="B48:B53"/>
    <mergeCell ref="C48:C50"/>
    <mergeCell ref="C51:C53"/>
    <mergeCell ref="A30:A41"/>
    <mergeCell ref="B30:B35"/>
    <mergeCell ref="C30:C32"/>
    <mergeCell ref="C33:C35"/>
    <mergeCell ref="B36:B41"/>
    <mergeCell ref="C36:C38"/>
    <mergeCell ref="C39:C41"/>
  </mergeCells>
  <phoneticPr fontId="18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CA604-206A-4E22-B178-D50DCBBA834C}">
  <dimension ref="A1:X139"/>
  <sheetViews>
    <sheetView workbookViewId="0">
      <selection activeCell="A2" sqref="A2:XFD2"/>
    </sheetView>
  </sheetViews>
  <sheetFormatPr defaultRowHeight="13.8" x14ac:dyDescent="0.25"/>
  <cols>
    <col min="1" max="1" width="8.88671875" style="1"/>
    <col min="2" max="2" width="14.109375" style="1" bestFit="1" customWidth="1"/>
    <col min="3" max="16384" width="8.88671875" style="1"/>
  </cols>
  <sheetData>
    <row r="1" spans="1:23" customFormat="1" x14ac:dyDescent="0.25">
      <c r="B1" s="16" t="s">
        <v>33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3" customFormat="1" x14ac:dyDescent="0.25">
      <c r="A2" s="17" t="s">
        <v>14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7"/>
    </row>
    <row r="3" spans="1:23" s="3" customFormat="1" x14ac:dyDescent="0.25">
      <c r="B3" s="18" t="s">
        <v>3</v>
      </c>
      <c r="C3" s="18"/>
      <c r="D3" s="18"/>
      <c r="E3" s="12"/>
      <c r="F3" s="12"/>
      <c r="G3" s="12"/>
      <c r="H3" s="12"/>
      <c r="I3" s="18" t="s">
        <v>4</v>
      </c>
      <c r="J3" s="18"/>
      <c r="K3" s="18"/>
      <c r="L3" s="7"/>
      <c r="M3" s="7"/>
      <c r="N3" s="7"/>
      <c r="O3" s="7"/>
      <c r="P3" s="18" t="s">
        <v>5</v>
      </c>
      <c r="Q3" s="18"/>
      <c r="R3" s="18"/>
      <c r="S3" s="7"/>
    </row>
    <row r="4" spans="1:23" x14ac:dyDescent="0.25">
      <c r="B4" t="s">
        <v>0</v>
      </c>
      <c r="C4" t="s">
        <v>1</v>
      </c>
      <c r="D4" t="s">
        <v>2</v>
      </c>
      <c r="E4" s="5"/>
      <c r="F4" s="5"/>
      <c r="G4" s="5"/>
      <c r="H4" s="5"/>
      <c r="I4" t="s">
        <v>0</v>
      </c>
      <c r="J4" t="s">
        <v>1</v>
      </c>
      <c r="K4" t="s">
        <v>2</v>
      </c>
      <c r="L4" s="6"/>
      <c r="M4" s="5"/>
      <c r="N4" s="5"/>
      <c r="O4" s="5"/>
      <c r="P4" t="s">
        <v>0</v>
      </c>
      <c r="Q4" t="s">
        <v>1</v>
      </c>
      <c r="R4" t="s">
        <v>2</v>
      </c>
      <c r="S4" s="4"/>
    </row>
    <row r="5" spans="1:23" x14ac:dyDescent="0.25">
      <c r="A5" s="1" t="s">
        <v>6</v>
      </c>
      <c r="B5">
        <v>0.8</v>
      </c>
      <c r="C5">
        <v>0.6</v>
      </c>
      <c r="D5">
        <v>1</v>
      </c>
      <c r="H5" s="1" t="s">
        <v>6</v>
      </c>
      <c r="I5">
        <v>0.4</v>
      </c>
      <c r="J5">
        <v>0.2</v>
      </c>
      <c r="K5">
        <v>0.4</v>
      </c>
      <c r="L5" s="4"/>
      <c r="M5" s="4"/>
      <c r="N5" s="4"/>
      <c r="O5" s="1" t="s">
        <v>6</v>
      </c>
      <c r="P5">
        <v>0.6</v>
      </c>
      <c r="Q5">
        <v>0.4</v>
      </c>
      <c r="R5">
        <v>0.6</v>
      </c>
      <c r="S5" s="4"/>
    </row>
    <row r="6" spans="1:23" x14ac:dyDescent="0.25">
      <c r="A6" s="1" t="s">
        <v>7</v>
      </c>
      <c r="B6">
        <v>0.4</v>
      </c>
      <c r="C6">
        <v>0.6</v>
      </c>
      <c r="D6">
        <v>1</v>
      </c>
      <c r="H6" s="1" t="s">
        <v>7</v>
      </c>
      <c r="I6">
        <v>0.4</v>
      </c>
      <c r="J6">
        <v>0.4</v>
      </c>
      <c r="K6">
        <v>0.2</v>
      </c>
      <c r="L6" s="4"/>
      <c r="M6" s="4"/>
      <c r="N6" s="4"/>
      <c r="O6" s="1" t="s">
        <v>7</v>
      </c>
      <c r="P6">
        <v>0.6</v>
      </c>
      <c r="Q6">
        <v>0.4</v>
      </c>
      <c r="R6">
        <v>0.4</v>
      </c>
      <c r="S6" s="4"/>
    </row>
    <row r="7" spans="1:23" x14ac:dyDescent="0.25">
      <c r="A7" s="1" t="s">
        <v>8</v>
      </c>
      <c r="B7">
        <v>0.6</v>
      </c>
      <c r="C7">
        <v>0.6</v>
      </c>
      <c r="D7">
        <v>0.8</v>
      </c>
      <c r="H7" s="1" t="s">
        <v>8</v>
      </c>
      <c r="I7">
        <v>0.8</v>
      </c>
      <c r="J7">
        <v>0.4</v>
      </c>
      <c r="K7">
        <v>0.4</v>
      </c>
      <c r="L7" s="4"/>
      <c r="M7" s="4"/>
      <c r="N7" s="4"/>
      <c r="O7" s="1" t="s">
        <v>8</v>
      </c>
      <c r="P7">
        <v>0.4</v>
      </c>
      <c r="Q7">
        <v>0.4</v>
      </c>
      <c r="R7">
        <v>0.4</v>
      </c>
      <c r="S7" s="4"/>
    </row>
    <row r="8" spans="1:23" x14ac:dyDescent="0.25">
      <c r="A8" s="1" t="s">
        <v>9</v>
      </c>
      <c r="B8">
        <v>0.8</v>
      </c>
      <c r="C8">
        <v>1</v>
      </c>
      <c r="D8">
        <v>1</v>
      </c>
      <c r="H8" s="1" t="s">
        <v>9</v>
      </c>
      <c r="I8">
        <v>0.4</v>
      </c>
      <c r="J8">
        <v>0.4</v>
      </c>
      <c r="K8">
        <v>0.4</v>
      </c>
      <c r="L8" s="4"/>
      <c r="M8" s="4"/>
      <c r="N8" s="4"/>
      <c r="O8" s="1" t="s">
        <v>9</v>
      </c>
      <c r="P8">
        <v>0.4</v>
      </c>
      <c r="Q8">
        <v>0.4</v>
      </c>
      <c r="R8">
        <v>0.6</v>
      </c>
      <c r="S8" s="4"/>
    </row>
    <row r="9" spans="1:23" x14ac:dyDescent="0.25">
      <c r="A9" s="1" t="s">
        <v>10</v>
      </c>
      <c r="B9">
        <v>0.4</v>
      </c>
      <c r="C9">
        <v>0.8</v>
      </c>
      <c r="D9">
        <v>1</v>
      </c>
      <c r="H9" s="1" t="s">
        <v>10</v>
      </c>
      <c r="I9">
        <v>0.4</v>
      </c>
      <c r="J9">
        <v>0.2</v>
      </c>
      <c r="K9">
        <v>0.6</v>
      </c>
      <c r="L9" s="4"/>
      <c r="M9" s="4"/>
      <c r="N9" s="4"/>
      <c r="O9" s="1" t="s">
        <v>10</v>
      </c>
      <c r="P9">
        <v>0.4</v>
      </c>
      <c r="Q9">
        <v>0.2</v>
      </c>
      <c r="R9">
        <v>0.4</v>
      </c>
      <c r="S9" s="4"/>
    </row>
    <row r="10" spans="1:23" x14ac:dyDescent="0.25">
      <c r="A10" s="1" t="s">
        <v>11</v>
      </c>
      <c r="B10">
        <v>0.4</v>
      </c>
      <c r="C10">
        <v>1</v>
      </c>
      <c r="D10">
        <v>0.6</v>
      </c>
      <c r="H10" s="1" t="s">
        <v>11</v>
      </c>
      <c r="I10">
        <v>0.4</v>
      </c>
      <c r="J10">
        <v>0.4</v>
      </c>
      <c r="K10">
        <v>0.2</v>
      </c>
      <c r="L10" s="4"/>
      <c r="M10" s="4"/>
      <c r="N10" s="4"/>
      <c r="O10" s="1" t="s">
        <v>11</v>
      </c>
      <c r="P10">
        <v>0.8</v>
      </c>
      <c r="Q10">
        <v>0.4</v>
      </c>
      <c r="R10">
        <v>0.2</v>
      </c>
      <c r="S10" s="4"/>
    </row>
    <row r="11" spans="1:23" x14ac:dyDescent="0.25">
      <c r="A11" s="1" t="s">
        <v>12</v>
      </c>
      <c r="B11">
        <v>0.6</v>
      </c>
      <c r="C11">
        <v>0.8</v>
      </c>
      <c r="D11">
        <v>0.8</v>
      </c>
      <c r="H11" s="1" t="s">
        <v>12</v>
      </c>
      <c r="I11">
        <v>0.6</v>
      </c>
      <c r="J11">
        <v>0.2</v>
      </c>
      <c r="K11">
        <v>0.2</v>
      </c>
      <c r="L11" s="9"/>
      <c r="M11" s="9"/>
      <c r="N11" s="9"/>
      <c r="O11" s="1" t="s">
        <v>12</v>
      </c>
      <c r="P11">
        <v>0.6</v>
      </c>
      <c r="Q11">
        <v>0.6</v>
      </c>
      <c r="R11">
        <v>0.6</v>
      </c>
      <c r="S11" s="4"/>
    </row>
    <row r="12" spans="1:23" x14ac:dyDescent="0.25">
      <c r="A12" s="1" t="s">
        <v>13</v>
      </c>
      <c r="B12">
        <v>0.5</v>
      </c>
      <c r="C12">
        <v>0.8</v>
      </c>
      <c r="D12">
        <v>0.6</v>
      </c>
      <c r="E12" s="4"/>
      <c r="F12" s="4"/>
      <c r="G12" s="4"/>
      <c r="K12" s="4"/>
      <c r="L12" s="4"/>
      <c r="M12" s="4"/>
      <c r="N12" s="4"/>
      <c r="O12" s="1" t="s">
        <v>13</v>
      </c>
      <c r="P12">
        <v>0.5</v>
      </c>
      <c r="Q12">
        <v>0.8</v>
      </c>
      <c r="R12">
        <v>0.6</v>
      </c>
      <c r="S12" s="4"/>
    </row>
    <row r="13" spans="1:23" x14ac:dyDescent="0.25">
      <c r="B13" s="10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23" x14ac:dyDescent="0.25">
      <c r="B14" s="10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23" x14ac:dyDescent="0.25">
      <c r="B15" s="10"/>
      <c r="C15" s="4"/>
      <c r="D15" s="4"/>
      <c r="E15" s="4"/>
      <c r="F15" s="4"/>
      <c r="G15" s="4"/>
      <c r="H15" s="4"/>
      <c r="I15" s="4"/>
      <c r="J15" s="4"/>
      <c r="K15" s="4"/>
      <c r="L15" s="10"/>
      <c r="M15" s="11"/>
      <c r="N15" s="11"/>
      <c r="O15" s="11"/>
      <c r="P15" s="11"/>
      <c r="Q15" s="4"/>
      <c r="R15" s="4"/>
      <c r="S15" s="4"/>
    </row>
    <row r="16" spans="1:23" x14ac:dyDescent="0.25">
      <c r="B16" s="10"/>
      <c r="C16" s="4"/>
      <c r="D16" s="4"/>
      <c r="E16" s="4"/>
      <c r="F16" s="4"/>
      <c r="G16" s="4"/>
      <c r="H16" s="4"/>
      <c r="I16" s="4"/>
      <c r="J16" s="10"/>
      <c r="K16" s="4"/>
      <c r="L16" s="10"/>
      <c r="M16" s="10"/>
      <c r="N16" s="4"/>
      <c r="O16" s="10"/>
      <c r="P16" s="10"/>
      <c r="Q16" s="4"/>
      <c r="R16" s="4"/>
      <c r="S16" s="4"/>
    </row>
    <row r="17" spans="2:19" x14ac:dyDescent="0.25">
      <c r="B17" s="10"/>
      <c r="C17" s="4"/>
      <c r="D17" s="4"/>
      <c r="E17" s="4"/>
      <c r="F17" s="4"/>
      <c r="G17" s="4"/>
      <c r="H17" s="4"/>
      <c r="I17" s="4"/>
      <c r="J17" s="10"/>
      <c r="K17" s="4"/>
      <c r="L17" s="10"/>
      <c r="M17" s="10"/>
      <c r="N17" s="4"/>
      <c r="O17" s="10"/>
      <c r="P17" s="10"/>
      <c r="Q17" s="4"/>
      <c r="R17" s="4"/>
      <c r="S17" s="4"/>
    </row>
    <row r="18" spans="2:19" x14ac:dyDescent="0.25">
      <c r="B18" s="10"/>
      <c r="C18" s="4"/>
      <c r="D18" s="4"/>
      <c r="E18" s="4"/>
      <c r="F18" s="4"/>
      <c r="G18" s="4"/>
      <c r="H18" s="4"/>
      <c r="I18" s="4"/>
      <c r="J18" s="10"/>
      <c r="K18" s="4"/>
      <c r="L18" s="10"/>
      <c r="M18" s="10"/>
      <c r="N18" s="4"/>
      <c r="O18" s="10"/>
      <c r="P18" s="10"/>
      <c r="Q18" s="4"/>
      <c r="R18" s="4"/>
      <c r="S18" s="4"/>
    </row>
    <row r="19" spans="2:19" x14ac:dyDescent="0.25">
      <c r="B19" s="10"/>
      <c r="C19" s="4"/>
      <c r="D19" s="4"/>
      <c r="E19" s="4"/>
      <c r="F19" s="4"/>
      <c r="G19" s="4"/>
      <c r="H19" s="4"/>
      <c r="I19" s="4"/>
      <c r="J19" s="10"/>
      <c r="K19" s="4"/>
      <c r="L19" s="4"/>
      <c r="M19" s="4"/>
      <c r="N19" s="4"/>
      <c r="O19" s="4"/>
      <c r="P19" s="4"/>
      <c r="Q19" s="4"/>
      <c r="R19" s="4"/>
      <c r="S19" s="4"/>
    </row>
    <row r="20" spans="2:19" x14ac:dyDescent="0.25">
      <c r="B20" s="10"/>
      <c r="C20" s="4"/>
      <c r="D20" s="4"/>
      <c r="E20" s="4"/>
      <c r="F20" s="4"/>
      <c r="G20" s="4"/>
      <c r="H20" s="4"/>
      <c r="I20" s="4"/>
      <c r="J20" s="10"/>
      <c r="K20" s="4"/>
      <c r="L20" s="10"/>
      <c r="M20" s="10"/>
      <c r="N20" s="10"/>
      <c r="O20" s="10"/>
      <c r="P20" s="10"/>
      <c r="Q20" s="4"/>
      <c r="R20" s="4"/>
      <c r="S20" s="4"/>
    </row>
    <row r="21" spans="2:19" x14ac:dyDescent="0.25">
      <c r="B21" s="10"/>
      <c r="C21" s="4"/>
      <c r="D21" s="4"/>
      <c r="E21" s="4"/>
      <c r="F21" s="4"/>
      <c r="G21" s="4"/>
      <c r="H21" s="4"/>
      <c r="I21" s="4"/>
      <c r="J21" s="10"/>
      <c r="K21" s="10"/>
      <c r="L21" s="10"/>
      <c r="M21" s="4"/>
      <c r="N21" s="4"/>
      <c r="O21" s="4"/>
      <c r="P21" s="4"/>
      <c r="Q21" s="4"/>
      <c r="R21" s="4"/>
      <c r="S21" s="4"/>
    </row>
    <row r="22" spans="2:19" x14ac:dyDescent="0.25">
      <c r="B22" s="10"/>
      <c r="C22" s="4"/>
      <c r="D22" s="4"/>
      <c r="E22" s="4"/>
      <c r="F22" s="4"/>
      <c r="G22" s="4"/>
      <c r="H22" s="4"/>
      <c r="I22" s="4"/>
      <c r="J22" s="10"/>
      <c r="K22" s="4"/>
      <c r="L22" s="4"/>
      <c r="M22" s="4"/>
      <c r="N22" s="4"/>
      <c r="O22" s="4"/>
      <c r="P22" s="4"/>
      <c r="Q22" s="4"/>
      <c r="R22" s="4"/>
      <c r="S22" s="4"/>
    </row>
    <row r="23" spans="2:19" x14ac:dyDescent="0.25">
      <c r="B23" s="10"/>
      <c r="C23" s="4"/>
      <c r="D23" s="4"/>
      <c r="E23" s="4"/>
      <c r="F23" s="4"/>
      <c r="G23" s="4"/>
      <c r="H23" s="4"/>
      <c r="I23" s="4"/>
      <c r="J23" s="10"/>
      <c r="K23" s="4"/>
      <c r="L23" s="4"/>
      <c r="M23" s="4"/>
      <c r="N23" s="4"/>
      <c r="O23" s="4"/>
      <c r="P23" s="4"/>
      <c r="Q23" s="4"/>
      <c r="R23" s="4"/>
      <c r="S23" s="4"/>
    </row>
    <row r="24" spans="2:19" x14ac:dyDescent="0.25">
      <c r="B24" s="10"/>
      <c r="C24" s="4"/>
      <c r="D24" s="4"/>
      <c r="E24" s="4"/>
      <c r="F24" s="4"/>
      <c r="G24" s="4"/>
      <c r="H24" s="4"/>
      <c r="I24" s="4"/>
      <c r="J24" s="10"/>
      <c r="K24" s="4"/>
      <c r="L24" s="4"/>
      <c r="M24" s="4"/>
      <c r="N24" s="4"/>
      <c r="O24" s="4"/>
      <c r="P24" s="4"/>
      <c r="Q24" s="4"/>
      <c r="R24" s="4"/>
      <c r="S24" s="4"/>
    </row>
    <row r="25" spans="2:19" x14ac:dyDescent="0.25">
      <c r="B25" s="10"/>
      <c r="C25" s="4"/>
      <c r="D25" s="4"/>
      <c r="E25" s="4"/>
      <c r="F25" s="4"/>
      <c r="G25" s="4"/>
      <c r="H25" s="4"/>
      <c r="I25" s="4"/>
      <c r="J25" s="10"/>
      <c r="K25" s="4"/>
      <c r="L25" s="4"/>
      <c r="M25" s="4"/>
      <c r="N25" s="4"/>
      <c r="O25" s="4"/>
      <c r="P25" s="4"/>
      <c r="Q25" s="4"/>
      <c r="R25" s="4"/>
      <c r="S25" s="4"/>
    </row>
    <row r="26" spans="2:19" x14ac:dyDescent="0.25">
      <c r="B26" s="10"/>
      <c r="C26" s="4"/>
      <c r="D26" s="4"/>
      <c r="E26" s="4"/>
      <c r="F26" s="4"/>
      <c r="G26" s="4"/>
      <c r="H26" s="4"/>
      <c r="I26" s="4"/>
      <c r="J26" s="10"/>
      <c r="K26" s="4"/>
      <c r="L26" s="4"/>
      <c r="M26" s="4"/>
      <c r="N26" s="4"/>
      <c r="O26" s="4"/>
      <c r="P26" s="4"/>
      <c r="Q26" s="4"/>
      <c r="R26" s="4"/>
      <c r="S26" s="4"/>
    </row>
    <row r="27" spans="2:19" x14ac:dyDescent="0.25">
      <c r="B27" s="10"/>
      <c r="C27" s="4"/>
      <c r="D27" s="4"/>
      <c r="E27" s="4"/>
      <c r="F27" s="4"/>
      <c r="G27" s="4"/>
      <c r="H27" s="4"/>
      <c r="I27" s="4"/>
      <c r="J27" s="10"/>
      <c r="K27" s="10"/>
      <c r="L27" s="10"/>
      <c r="M27" s="4"/>
      <c r="N27" s="4"/>
      <c r="O27" s="4"/>
      <c r="P27" s="4"/>
      <c r="Q27" s="4"/>
      <c r="R27" s="4"/>
      <c r="S27" s="4"/>
    </row>
    <row r="28" spans="2:19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2:19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2:19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2:19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2:19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2:19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2:19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2:19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2:19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2:19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2:19" x14ac:dyDescent="0.25">
      <c r="B38" s="10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</row>
    <row r="39" spans="2:19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</row>
    <row r="40" spans="2:19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</row>
    <row r="41" spans="2:19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</row>
    <row r="42" spans="2:19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</row>
    <row r="43" spans="2:19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</row>
    <row r="44" spans="2:19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</row>
    <row r="45" spans="2:19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</row>
    <row r="46" spans="2:19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2:19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</row>
    <row r="48" spans="2:19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</row>
    <row r="49" spans="2:24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</row>
    <row r="50" spans="2:24" x14ac:dyDescent="0.25">
      <c r="B50" s="10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2" spans="2:24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2:24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2:24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2:24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2:24" x14ac:dyDescent="0.25">
      <c r="B56" s="4"/>
      <c r="C56" s="6"/>
      <c r="D56" s="5"/>
      <c r="E56" s="5"/>
      <c r="F56" s="5"/>
      <c r="G56" s="5"/>
      <c r="H56" s="5"/>
      <c r="I56" s="5"/>
      <c r="J56" s="8"/>
      <c r="K56" s="4"/>
      <c r="L56" s="6"/>
      <c r="M56" s="5"/>
      <c r="N56" s="5"/>
      <c r="O56" s="5"/>
      <c r="P56" s="5"/>
      <c r="Q56" s="5"/>
      <c r="R56" s="5"/>
      <c r="S56" s="4"/>
      <c r="T56" s="4"/>
      <c r="U56" s="4"/>
      <c r="V56" s="4"/>
      <c r="W56" s="4"/>
      <c r="X56" s="4"/>
    </row>
    <row r="57" spans="2:24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2:24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2:24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2:24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2:24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2:24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2:24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  <c r="L63" s="9"/>
      <c r="M63" s="9"/>
      <c r="N63" s="9"/>
      <c r="O63" s="9"/>
      <c r="P63" s="9"/>
      <c r="Q63" s="9"/>
      <c r="R63" s="9"/>
      <c r="S63" s="4"/>
      <c r="T63" s="4"/>
      <c r="U63" s="4"/>
      <c r="V63" s="4"/>
      <c r="W63" s="4"/>
      <c r="X63" s="4"/>
    </row>
    <row r="64" spans="2:24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2:24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2:24" x14ac:dyDescent="0.2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2:24" x14ac:dyDescent="0.25">
      <c r="B67" s="10"/>
      <c r="C67" s="4"/>
      <c r="D67" s="4"/>
      <c r="E67" s="4"/>
      <c r="F67" s="4"/>
      <c r="G67" s="4"/>
      <c r="H67" s="4"/>
      <c r="I67" s="4"/>
      <c r="J67" s="4"/>
      <c r="K67" s="4"/>
      <c r="L67" s="10"/>
      <c r="M67" s="11"/>
      <c r="N67" s="11"/>
      <c r="O67" s="11"/>
      <c r="P67" s="11"/>
      <c r="Q67" s="4"/>
      <c r="R67" s="4"/>
      <c r="S67" s="4"/>
      <c r="T67" s="4"/>
      <c r="U67" s="4"/>
      <c r="V67" s="4"/>
      <c r="W67" s="4"/>
      <c r="X67" s="4"/>
    </row>
    <row r="68" spans="2:24" x14ac:dyDescent="0.25">
      <c r="B68" s="10"/>
      <c r="C68" s="4"/>
      <c r="D68" s="4"/>
      <c r="E68" s="4"/>
      <c r="F68" s="4"/>
      <c r="G68" s="4"/>
      <c r="H68" s="4"/>
      <c r="I68" s="4"/>
      <c r="J68" s="4"/>
      <c r="K68" s="4"/>
      <c r="L68" s="10"/>
      <c r="M68" s="10"/>
      <c r="N68" s="4"/>
      <c r="O68" s="10"/>
      <c r="P68" s="10"/>
      <c r="Q68" s="4"/>
      <c r="R68" s="4"/>
      <c r="S68" s="4"/>
      <c r="T68" s="4"/>
      <c r="U68" s="4"/>
      <c r="V68" s="4"/>
      <c r="W68" s="4"/>
      <c r="X68" s="4"/>
    </row>
    <row r="69" spans="2:24" x14ac:dyDescent="0.25">
      <c r="B69" s="10"/>
      <c r="C69" s="4"/>
      <c r="D69" s="4"/>
      <c r="E69" s="4"/>
      <c r="F69" s="4"/>
      <c r="G69" s="4"/>
      <c r="H69" s="4"/>
      <c r="I69" s="4"/>
      <c r="J69" s="4"/>
      <c r="K69" s="4"/>
      <c r="L69" s="10"/>
      <c r="M69" s="10"/>
      <c r="N69" s="4"/>
      <c r="O69" s="10"/>
      <c r="P69" s="10"/>
      <c r="Q69" s="4"/>
      <c r="R69" s="4"/>
      <c r="S69" s="4"/>
      <c r="T69" s="4"/>
      <c r="U69" s="4"/>
      <c r="V69" s="4"/>
      <c r="W69" s="4"/>
      <c r="X69" s="4"/>
    </row>
    <row r="70" spans="2:24" x14ac:dyDescent="0.25">
      <c r="B70" s="10"/>
      <c r="C70" s="4"/>
      <c r="D70" s="4"/>
      <c r="E70" s="4"/>
      <c r="F70" s="4"/>
      <c r="G70" s="4"/>
      <c r="H70" s="4"/>
      <c r="I70" s="4"/>
      <c r="J70" s="4"/>
      <c r="K70" s="4"/>
      <c r="L70" s="10"/>
      <c r="M70" s="10"/>
      <c r="N70" s="4"/>
      <c r="O70" s="10"/>
      <c r="P70" s="10"/>
      <c r="Q70" s="4"/>
      <c r="R70" s="4"/>
      <c r="S70" s="4"/>
      <c r="T70" s="4"/>
      <c r="U70" s="4"/>
      <c r="V70" s="4"/>
      <c r="W70" s="4"/>
      <c r="X70" s="4"/>
    </row>
    <row r="71" spans="2:24" x14ac:dyDescent="0.25">
      <c r="B71" s="10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2:24" x14ac:dyDescent="0.25">
      <c r="B72" s="10"/>
      <c r="C72" s="4"/>
      <c r="D72" s="4"/>
      <c r="E72" s="4"/>
      <c r="F72" s="4"/>
      <c r="G72" s="4"/>
      <c r="H72" s="4"/>
      <c r="I72" s="4"/>
      <c r="J72" s="4"/>
      <c r="K72" s="4"/>
      <c r="L72" s="10"/>
      <c r="M72" s="10"/>
      <c r="N72" s="10"/>
      <c r="O72" s="10"/>
      <c r="P72" s="10"/>
      <c r="Q72" s="4"/>
      <c r="R72" s="4"/>
      <c r="S72" s="4"/>
      <c r="T72" s="4"/>
      <c r="U72" s="4"/>
      <c r="V72" s="4"/>
      <c r="W72" s="4"/>
      <c r="X72" s="4"/>
    </row>
    <row r="73" spans="2:24" x14ac:dyDescent="0.25">
      <c r="B73" s="10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2:24" x14ac:dyDescent="0.25">
      <c r="B74" s="10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2:24" x14ac:dyDescent="0.25">
      <c r="B75" s="10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2:24" x14ac:dyDescent="0.25">
      <c r="B76" s="10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2:24" x14ac:dyDescent="0.25">
      <c r="B77" s="10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2:24" x14ac:dyDescent="0.25">
      <c r="B78" s="10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2:24" x14ac:dyDescent="0.25"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2:24" x14ac:dyDescent="0.25"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2:24" x14ac:dyDescent="0.25"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2:24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2:24" x14ac:dyDescent="0.25"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2:24" x14ac:dyDescent="0.2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2:24" x14ac:dyDescent="0.25"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2:24" x14ac:dyDescent="0.25"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2:24" x14ac:dyDescent="0.25"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2:24" x14ac:dyDescent="0.25">
      <c r="B88" s="10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2:24" x14ac:dyDescent="0.25"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2:24" x14ac:dyDescent="0.25"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2:24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2:24" x14ac:dyDescent="0.25"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2:24" x14ac:dyDescent="0.25"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2:24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2:24" x14ac:dyDescent="0.25"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2:24" x14ac:dyDescent="0.25"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2:24" x14ac:dyDescent="0.25">
      <c r="B97" s="10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2:24" x14ac:dyDescent="0.25"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2:24" x14ac:dyDescent="0.25"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2:24" x14ac:dyDescent="0.25">
      <c r="B100" s="4"/>
      <c r="C100" s="6"/>
      <c r="D100" s="5"/>
      <c r="E100" s="5"/>
      <c r="F100" s="5"/>
      <c r="G100" s="5"/>
      <c r="H100" s="5"/>
      <c r="I100" s="5"/>
      <c r="J100" s="8"/>
      <c r="K100" s="4"/>
      <c r="L100" s="6"/>
      <c r="M100" s="5"/>
      <c r="N100" s="5"/>
      <c r="O100" s="5"/>
      <c r="P100" s="5"/>
      <c r="Q100" s="5"/>
      <c r="R100" s="5"/>
      <c r="S100" s="4"/>
      <c r="T100" s="4"/>
      <c r="U100" s="4"/>
      <c r="V100" s="4"/>
      <c r="W100" s="4"/>
      <c r="X100" s="4"/>
    </row>
    <row r="101" spans="2:24" x14ac:dyDescent="0.25"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2:24" x14ac:dyDescent="0.25"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2:24" x14ac:dyDescent="0.25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2:24" x14ac:dyDescent="0.25"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2:24" x14ac:dyDescent="0.25"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2:24" x14ac:dyDescent="0.25"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2:24" x14ac:dyDescent="0.25"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9"/>
      <c r="M107" s="9"/>
      <c r="N107" s="9"/>
      <c r="O107" s="9"/>
      <c r="P107" s="9"/>
      <c r="Q107" s="9"/>
      <c r="R107" s="9"/>
      <c r="S107" s="4"/>
      <c r="T107" s="4"/>
      <c r="U107" s="4"/>
      <c r="V107" s="4"/>
      <c r="W107" s="4"/>
      <c r="X107" s="4"/>
    </row>
    <row r="108" spans="2:24" x14ac:dyDescent="0.25"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2:24" x14ac:dyDescent="0.25">
      <c r="B109" s="10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2:24" x14ac:dyDescent="0.25">
      <c r="B110" s="10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2:24" x14ac:dyDescent="0.25">
      <c r="B111" s="10"/>
      <c r="C111" s="4"/>
      <c r="D111" s="4"/>
      <c r="E111" s="4"/>
      <c r="F111" s="4"/>
      <c r="G111" s="4"/>
      <c r="H111" s="4"/>
      <c r="I111" s="4"/>
      <c r="J111" s="4"/>
      <c r="K111" s="4"/>
      <c r="L111" s="10"/>
      <c r="M111" s="11"/>
      <c r="N111" s="11"/>
      <c r="O111" s="11"/>
      <c r="P111" s="11"/>
      <c r="Q111" s="4"/>
      <c r="R111" s="4"/>
      <c r="S111" s="4"/>
      <c r="T111" s="4"/>
      <c r="U111" s="4"/>
      <c r="V111" s="4"/>
      <c r="W111" s="4"/>
      <c r="X111" s="4"/>
    </row>
    <row r="112" spans="2:24" x14ac:dyDescent="0.25">
      <c r="B112" s="10"/>
      <c r="C112" s="4"/>
      <c r="D112" s="4"/>
      <c r="E112" s="4"/>
      <c r="F112" s="4"/>
      <c r="G112" s="4"/>
      <c r="H112" s="4"/>
      <c r="I112" s="4"/>
      <c r="J112" s="4"/>
      <c r="K112" s="4"/>
      <c r="L112" s="10"/>
      <c r="M112" s="10"/>
      <c r="N112" s="4"/>
      <c r="O112" s="10"/>
      <c r="P112" s="10"/>
      <c r="Q112" s="4"/>
      <c r="R112" s="4"/>
      <c r="S112" s="4"/>
      <c r="T112" s="4"/>
      <c r="U112" s="4"/>
      <c r="V112" s="4"/>
      <c r="W112" s="4"/>
      <c r="X112" s="4"/>
    </row>
    <row r="113" spans="2:24" x14ac:dyDescent="0.25">
      <c r="B113" s="10"/>
      <c r="C113" s="4"/>
      <c r="D113" s="4"/>
      <c r="E113" s="4"/>
      <c r="F113" s="4"/>
      <c r="G113" s="4"/>
      <c r="H113" s="4"/>
      <c r="I113" s="4"/>
      <c r="J113" s="4"/>
      <c r="K113" s="4"/>
      <c r="L113" s="10"/>
      <c r="M113" s="10"/>
      <c r="N113" s="4"/>
      <c r="O113" s="10"/>
      <c r="P113" s="10"/>
      <c r="Q113" s="4"/>
      <c r="R113" s="4"/>
      <c r="S113" s="4"/>
      <c r="T113" s="4"/>
      <c r="U113" s="4"/>
      <c r="V113" s="4"/>
      <c r="W113" s="4"/>
      <c r="X113" s="4"/>
    </row>
    <row r="114" spans="2:24" x14ac:dyDescent="0.25">
      <c r="B114" s="10"/>
      <c r="C114" s="4"/>
      <c r="D114" s="4"/>
      <c r="E114" s="4"/>
      <c r="F114" s="4"/>
      <c r="G114" s="4"/>
      <c r="H114" s="4"/>
      <c r="I114" s="4"/>
      <c r="J114" s="4"/>
      <c r="K114" s="4"/>
      <c r="L114" s="10"/>
      <c r="M114" s="10"/>
      <c r="N114" s="4"/>
      <c r="O114" s="10"/>
      <c r="P114" s="10"/>
      <c r="Q114" s="4"/>
      <c r="R114" s="4"/>
      <c r="S114" s="4"/>
      <c r="T114" s="4"/>
      <c r="U114" s="4"/>
      <c r="V114" s="4"/>
      <c r="W114" s="4"/>
      <c r="X114" s="4"/>
    </row>
    <row r="115" spans="2:24" x14ac:dyDescent="0.25">
      <c r="B115" s="10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2:24" x14ac:dyDescent="0.25">
      <c r="B116" s="10"/>
      <c r="C116" s="4"/>
      <c r="D116" s="4"/>
      <c r="E116" s="4"/>
      <c r="F116" s="4"/>
      <c r="G116" s="4"/>
      <c r="H116" s="4"/>
      <c r="I116" s="4"/>
      <c r="J116" s="4"/>
      <c r="K116" s="4"/>
      <c r="L116" s="10"/>
      <c r="M116" s="10"/>
      <c r="N116" s="10"/>
      <c r="O116" s="10"/>
      <c r="P116" s="10"/>
      <c r="Q116" s="4"/>
      <c r="R116" s="4"/>
      <c r="S116" s="4"/>
      <c r="T116" s="4"/>
      <c r="U116" s="4"/>
      <c r="V116" s="4"/>
      <c r="W116" s="4"/>
      <c r="X116" s="4"/>
    </row>
    <row r="117" spans="2:24" x14ac:dyDescent="0.25">
      <c r="B117" s="10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2:24" x14ac:dyDescent="0.25">
      <c r="B118" s="10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2:24" x14ac:dyDescent="0.25">
      <c r="B119" s="10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2:24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2:24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2:24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2:24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2:24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2:24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2:24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2:24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2:24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2:24" x14ac:dyDescent="0.25">
      <c r="B129" s="10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2:24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2:24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9" spans="2:24" x14ac:dyDescent="0.25">
      <c r="B139" s="2"/>
    </row>
  </sheetData>
  <mergeCells count="5">
    <mergeCell ref="B1:W1"/>
    <mergeCell ref="B3:D3"/>
    <mergeCell ref="I3:K3"/>
    <mergeCell ref="P3:R3"/>
    <mergeCell ref="A2:R2"/>
  </mergeCells>
  <phoneticPr fontId="18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Figure4-S1 A</vt:lpstr>
      <vt:lpstr>Figure4-S1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ardy Yang</dc:creator>
  <cp:lastModifiedBy>ardy</cp:lastModifiedBy>
  <dcterms:created xsi:type="dcterms:W3CDTF">2023-06-23T05:23:29Z</dcterms:created>
  <dcterms:modified xsi:type="dcterms:W3CDTF">2023-08-04T08:56:27Z</dcterms:modified>
</cp:coreProperties>
</file>