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资料\Raw Image\source data\sup figure-1\source data to Sup Figure 1\"/>
    </mc:Choice>
  </mc:AlternateContent>
  <xr:revisionPtr revIDLastSave="0" documentId="13_ncr:1_{A03CDBED-1E49-47FE-ABAE-279A95C5C696}" xr6:coauthVersionLast="36" xr6:coauthVersionMax="36" xr10:uidLastSave="{00000000-0000-0000-0000-000000000000}"/>
  <bookViews>
    <workbookView xWindow="0" yWindow="0" windowWidth="8903" windowHeight="5820" xr2:uid="{D1FA575D-0826-4CE6-91DA-7B7DDDFFDD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27" i="1" l="1"/>
  <c r="F27" i="1"/>
  <c r="E27" i="1"/>
  <c r="J26" i="1"/>
  <c r="J25" i="1"/>
  <c r="G24" i="1"/>
  <c r="F24" i="1"/>
  <c r="E24" i="1"/>
  <c r="J23" i="1"/>
  <c r="J22" i="1"/>
  <c r="G21" i="1"/>
  <c r="F21" i="1"/>
  <c r="E21" i="1"/>
  <c r="J19" i="1"/>
  <c r="G18" i="1"/>
  <c r="F18" i="1"/>
  <c r="E18" i="1"/>
  <c r="J17" i="1"/>
  <c r="J16" i="1"/>
  <c r="G15" i="1"/>
  <c r="F15" i="1"/>
  <c r="E15" i="1"/>
  <c r="J14" i="1"/>
  <c r="J13" i="1"/>
  <c r="J27" i="1" l="1"/>
  <c r="J24" i="1"/>
  <c r="N19" i="1"/>
  <c r="N22" i="1"/>
  <c r="N25" i="1"/>
  <c r="N16" i="1"/>
  <c r="J15" i="1"/>
  <c r="J21" i="1"/>
  <c r="J18" i="1"/>
</calcChain>
</file>

<file path=xl/sharedStrings.xml><?xml version="1.0" encoding="utf-8"?>
<sst xmlns="http://schemas.openxmlformats.org/spreadsheetml/2006/main" count="34" uniqueCount="22">
  <si>
    <t>supplementary figure 1-G</t>
    <phoneticPr fontId="1" type="noConversion"/>
  </si>
  <si>
    <t>Hep2(dCas9-Emerin)+DOX</t>
  </si>
  <si>
    <t>Hep2(dCas9-Emerin)-DOX</t>
  </si>
  <si>
    <t>Hep2</t>
  </si>
  <si>
    <t>time(hr)</t>
    <phoneticPr fontId="1" type="noConversion"/>
  </si>
  <si>
    <t>supplementary figure 1-I</t>
    <phoneticPr fontId="1" type="noConversion"/>
  </si>
  <si>
    <t>10s VS 0s</t>
    <phoneticPr fontId="1" type="noConversion"/>
  </si>
  <si>
    <t>20s VS 0s</t>
    <phoneticPr fontId="1" type="noConversion"/>
  </si>
  <si>
    <t>40s VS 0s</t>
    <phoneticPr fontId="1" type="noConversion"/>
  </si>
  <si>
    <t>Total spots counted</t>
    <phoneticPr fontId="4" type="noConversion"/>
  </si>
  <si>
    <r>
      <rPr>
        <i/>
        <sz val="11"/>
        <color theme="1"/>
        <rFont val="等线"/>
        <family val="3"/>
        <charset val="134"/>
        <scheme val="minor"/>
      </rPr>
      <t>P</t>
    </r>
    <r>
      <rPr>
        <sz val="11"/>
        <color theme="1"/>
        <rFont val="等线"/>
        <family val="2"/>
        <charset val="134"/>
        <scheme val="minor"/>
      </rPr>
      <t xml:space="preserve"> value</t>
    </r>
    <phoneticPr fontId="1" type="noConversion"/>
  </si>
  <si>
    <t>0s</t>
    <phoneticPr fontId="4" type="noConversion"/>
  </si>
  <si>
    <t>Total</t>
    <phoneticPr fontId="4" type="noConversion"/>
  </si>
  <si>
    <t>Nuclear Peripheral</t>
    <phoneticPr fontId="4" type="noConversion"/>
  </si>
  <si>
    <t>Ratio</t>
    <phoneticPr fontId="4" type="noConversion"/>
  </si>
  <si>
    <t>10s</t>
    <phoneticPr fontId="4" type="noConversion"/>
  </si>
  <si>
    <t>20s</t>
    <phoneticPr fontId="4" type="noConversion"/>
  </si>
  <si>
    <t>40s</t>
    <phoneticPr fontId="4" type="noConversion"/>
  </si>
  <si>
    <t>180s</t>
    <phoneticPr fontId="4" type="noConversion"/>
  </si>
  <si>
    <t>180s VS 0s</t>
    <phoneticPr fontId="1" type="noConversion"/>
  </si>
  <si>
    <t>Plasmids</t>
    <phoneticPr fontId="1" type="noConversion"/>
  </si>
  <si>
    <t>Total nucleus counted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</si>
</sst>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i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8B99-32AB-467B-B54D-6C5638D8EA66}">
  <dimension ref="A3:N27"/>
  <sheetViews>
    <sheetView tabSelected="1" topLeftCell="A7" workbookViewId="0">
      <selection activeCell="K26" sqref="K26"/>
    </sheetView>
  </sheetViews>
  <sheetFormatPr defaultRowHeight="13.9" x14ac:dyDescent="0.4"/>
  <cols>
    <col min="1" max="1" width="23.46484375" customWidth="1"/>
  </cols>
  <sheetData>
    <row r="3" spans="1:14" x14ac:dyDescent="0.35">
      <c r="A3" t="s">
        <v>0</v>
      </c>
      <c r="C3" s="2" t="s">
        <v>4</v>
      </c>
      <c r="D3" s="5" t="s">
        <v>1</v>
      </c>
      <c r="E3" s="5"/>
      <c r="F3" s="5"/>
      <c r="G3" s="5" t="s">
        <v>2</v>
      </c>
      <c r="H3" s="5"/>
      <c r="I3" s="5"/>
      <c r="J3" s="5" t="s">
        <v>3</v>
      </c>
      <c r="K3" s="5"/>
      <c r="L3" s="5"/>
    </row>
    <row r="4" spans="1:14" x14ac:dyDescent="0.35">
      <c r="C4" s="2">
        <v>0</v>
      </c>
      <c r="D4" s="1">
        <v>0.22700000000000001</v>
      </c>
      <c r="E4" s="1">
        <v>0.23699999999999999</v>
      </c>
      <c r="F4" s="1">
        <v>0.222</v>
      </c>
      <c r="G4" s="1">
        <v>0.255</v>
      </c>
      <c r="H4" s="1">
        <v>0.3</v>
      </c>
      <c r="I4" s="1">
        <v>0.26700000000000002</v>
      </c>
      <c r="J4" s="1">
        <v>0.24299999999999999</v>
      </c>
      <c r="K4" s="1">
        <v>0.248</v>
      </c>
      <c r="L4" s="1">
        <v>0.23799999999999999</v>
      </c>
    </row>
    <row r="5" spans="1:14" x14ac:dyDescent="0.35">
      <c r="C5" s="2">
        <v>24</v>
      </c>
      <c r="D5" s="1">
        <v>0.47299999999999998</v>
      </c>
      <c r="E5" s="1">
        <v>0.47899999999999998</v>
      </c>
      <c r="F5" s="1">
        <v>0.48</v>
      </c>
      <c r="G5" s="1">
        <v>0.64400000000000002</v>
      </c>
      <c r="H5" s="1">
        <v>0.66100000000000003</v>
      </c>
      <c r="I5" s="1">
        <v>0.68799999999999994</v>
      </c>
      <c r="J5" s="1">
        <v>0.66</v>
      </c>
      <c r="K5" s="1">
        <v>0.64200000000000002</v>
      </c>
      <c r="L5" s="1">
        <v>0.65700000000000003</v>
      </c>
    </row>
    <row r="6" spans="1:14" x14ac:dyDescent="0.35">
      <c r="C6" s="2">
        <v>48</v>
      </c>
      <c r="D6" s="1">
        <v>1.143</v>
      </c>
      <c r="E6" s="1">
        <v>0.89900000000000002</v>
      </c>
      <c r="F6" s="1">
        <v>1.024</v>
      </c>
      <c r="G6" s="1">
        <v>1.2849999999999999</v>
      </c>
      <c r="H6" s="1">
        <v>1.377</v>
      </c>
      <c r="I6" s="1">
        <v>1.5249999999999999</v>
      </c>
      <c r="J6" s="1">
        <v>1.5269999999999999</v>
      </c>
      <c r="K6" s="1">
        <v>1.617</v>
      </c>
      <c r="L6" s="1">
        <v>1.329</v>
      </c>
    </row>
    <row r="7" spans="1:14" x14ac:dyDescent="0.35">
      <c r="C7" s="2">
        <v>72</v>
      </c>
      <c r="D7" s="1">
        <v>2.1150000000000002</v>
      </c>
      <c r="E7" s="1">
        <v>1.859</v>
      </c>
      <c r="F7" s="1">
        <v>2.0030000000000001</v>
      </c>
      <c r="G7" s="1">
        <v>2.38</v>
      </c>
      <c r="H7" s="1">
        <v>2.7029999999999998</v>
      </c>
      <c r="I7" s="1">
        <v>2.84</v>
      </c>
      <c r="J7" s="1">
        <v>2.0670000000000002</v>
      </c>
      <c r="K7" s="1">
        <v>2.1309999999999998</v>
      </c>
      <c r="L7" s="1">
        <v>2</v>
      </c>
    </row>
    <row r="8" spans="1:14" x14ac:dyDescent="0.35">
      <c r="C8" s="2">
        <v>96</v>
      </c>
      <c r="D8" s="1">
        <v>3.79</v>
      </c>
      <c r="E8" s="1">
        <v>3.3570000000000002</v>
      </c>
      <c r="F8" s="1">
        <v>3.6869999999999998</v>
      </c>
      <c r="G8" s="1">
        <v>3.2320000000000002</v>
      </c>
      <c r="H8" s="1">
        <v>3.7690000000000001</v>
      </c>
      <c r="I8" s="1">
        <v>3.569</v>
      </c>
      <c r="J8" s="1">
        <v>3.4279999999999999</v>
      </c>
      <c r="K8" s="1">
        <v>3.79</v>
      </c>
      <c r="L8" s="1">
        <v>3.79</v>
      </c>
    </row>
    <row r="9" spans="1:14" x14ac:dyDescent="0.4">
      <c r="C9" s="3"/>
    </row>
    <row r="10" spans="1:14" x14ac:dyDescent="0.4">
      <c r="A10" t="s">
        <v>5</v>
      </c>
      <c r="C10" s="3"/>
    </row>
    <row r="12" spans="1:14" ht="38.65" x14ac:dyDescent="0.4">
      <c r="B12" t="s">
        <v>20</v>
      </c>
      <c r="C12" s="1"/>
      <c r="D12" s="1"/>
      <c r="E12" s="1"/>
      <c r="F12" s="1"/>
      <c r="G12" s="1"/>
      <c r="H12" s="1"/>
      <c r="I12" s="1"/>
      <c r="J12" s="4" t="s">
        <v>9</v>
      </c>
      <c r="K12" s="4" t="s">
        <v>21</v>
      </c>
      <c r="L12" s="1"/>
      <c r="M12" s="1"/>
      <c r="N12" s="1" t="s">
        <v>10</v>
      </c>
    </row>
    <row r="13" spans="1:14" x14ac:dyDescent="0.35">
      <c r="C13" s="1" t="s">
        <v>11</v>
      </c>
      <c r="D13" s="1" t="s">
        <v>12</v>
      </c>
      <c r="E13" s="1">
        <v>205</v>
      </c>
      <c r="F13" s="1">
        <v>165</v>
      </c>
      <c r="G13" s="1">
        <v>95</v>
      </c>
      <c r="H13" s="1"/>
      <c r="I13" s="1"/>
      <c r="J13" s="1">
        <f>SUM(E13:H13)</f>
        <v>465</v>
      </c>
      <c r="K13" s="1">
        <v>32</v>
      </c>
      <c r="L13" s="1"/>
      <c r="N13" s="1"/>
    </row>
    <row r="14" spans="1:14" x14ac:dyDescent="0.35">
      <c r="C14" s="1"/>
      <c r="D14" s="1" t="s">
        <v>13</v>
      </c>
      <c r="E14" s="1">
        <v>48</v>
      </c>
      <c r="F14" s="1">
        <v>41</v>
      </c>
      <c r="G14" s="1">
        <v>23</v>
      </c>
      <c r="H14" s="1"/>
      <c r="I14" s="1"/>
      <c r="J14" s="1">
        <f>SUM(E14:H14)</f>
        <v>112</v>
      </c>
      <c r="K14" s="1"/>
      <c r="L14" s="1"/>
      <c r="N14" s="1"/>
    </row>
    <row r="15" spans="1:14" x14ac:dyDescent="0.35">
      <c r="C15" s="1"/>
      <c r="D15" s="1" t="s">
        <v>14</v>
      </c>
      <c r="E15" s="1">
        <f>E14/E13</f>
        <v>0.23414634146341465</v>
      </c>
      <c r="F15" s="1">
        <f t="shared" ref="F15:J15" si="0">F14/F13</f>
        <v>0.24848484848484848</v>
      </c>
      <c r="G15" s="1">
        <f t="shared" si="0"/>
        <v>0.24210526315789474</v>
      </c>
      <c r="H15" s="1"/>
      <c r="I15" s="1"/>
      <c r="J15" s="1">
        <f t="shared" si="0"/>
        <v>0.24086021505376345</v>
      </c>
      <c r="K15" s="1"/>
      <c r="L15" s="1"/>
      <c r="N15" s="1"/>
    </row>
    <row r="16" spans="1:14" x14ac:dyDescent="0.35">
      <c r="C16" s="1" t="s">
        <v>15</v>
      </c>
      <c r="D16" s="1" t="s">
        <v>12</v>
      </c>
      <c r="E16" s="1">
        <v>307</v>
      </c>
      <c r="F16" s="1">
        <v>107</v>
      </c>
      <c r="G16" s="1">
        <v>253</v>
      </c>
      <c r="H16" s="1"/>
      <c r="I16" s="1"/>
      <c r="J16" s="1">
        <f>SUM(E16:H16)</f>
        <v>667</v>
      </c>
      <c r="K16" s="1">
        <v>40</v>
      </c>
      <c r="L16" s="1"/>
      <c r="M16" s="1" t="s">
        <v>6</v>
      </c>
      <c r="N16" s="1">
        <f>_xlfn.T.TEST(E18:I18,E15:H15,2,2)</f>
        <v>5.3761661370182355E-6</v>
      </c>
    </row>
    <row r="17" spans="3:14" x14ac:dyDescent="0.35">
      <c r="C17" s="1"/>
      <c r="D17" s="1" t="s">
        <v>13</v>
      </c>
      <c r="E17" s="1">
        <v>214</v>
      </c>
      <c r="F17" s="1">
        <v>70</v>
      </c>
      <c r="G17" s="1">
        <v>169</v>
      </c>
      <c r="H17" s="1"/>
      <c r="I17" s="1"/>
      <c r="J17" s="1">
        <f>SUM(E17:H17)</f>
        <v>453</v>
      </c>
      <c r="K17" s="1"/>
      <c r="L17" s="1"/>
      <c r="M17" s="1"/>
      <c r="N17" s="1"/>
    </row>
    <row r="18" spans="3:14" x14ac:dyDescent="0.35">
      <c r="C18" s="1"/>
      <c r="D18" s="1" t="s">
        <v>14</v>
      </c>
      <c r="E18" s="1">
        <f>E17/E16</f>
        <v>0.69706840390879476</v>
      </c>
      <c r="F18" s="1">
        <f t="shared" ref="F18:J18" si="1">F17/F16</f>
        <v>0.65420560747663548</v>
      </c>
      <c r="G18" s="1">
        <f t="shared" si="1"/>
        <v>0.66798418972332019</v>
      </c>
      <c r="H18" s="1"/>
      <c r="I18" s="1"/>
      <c r="J18" s="1">
        <f t="shared" si="1"/>
        <v>0.679160419790105</v>
      </c>
      <c r="K18" s="1"/>
      <c r="L18" s="1"/>
      <c r="M18" s="1"/>
      <c r="N18" s="1"/>
    </row>
    <row r="19" spans="3:14" x14ac:dyDescent="0.35">
      <c r="C19" s="1" t="s">
        <v>16</v>
      </c>
      <c r="D19" s="1" t="s">
        <v>12</v>
      </c>
      <c r="E19" s="1">
        <v>189</v>
      </c>
      <c r="F19" s="1">
        <v>246</v>
      </c>
      <c r="G19" s="1">
        <v>186</v>
      </c>
      <c r="H19" s="1"/>
      <c r="I19" s="1"/>
      <c r="J19" s="1">
        <f>SUM(E19:H19)</f>
        <v>621</v>
      </c>
      <c r="K19" s="1">
        <v>36</v>
      </c>
      <c r="L19" s="1"/>
      <c r="M19" s="1" t="s">
        <v>7</v>
      </c>
      <c r="N19" s="1">
        <f>_xlfn.T.TEST(E21:I21,E15:H15,2,2)</f>
        <v>1.3350530962830821E-6</v>
      </c>
    </row>
    <row r="20" spans="3:14" x14ac:dyDescent="0.35">
      <c r="C20" s="1"/>
      <c r="D20" s="1" t="s">
        <v>13</v>
      </c>
      <c r="E20" s="1">
        <v>137</v>
      </c>
      <c r="F20" s="1">
        <v>184</v>
      </c>
      <c r="G20" s="1">
        <v>133</v>
      </c>
      <c r="H20" s="1"/>
      <c r="I20" s="1"/>
      <c r="J20" s="1">
        <f>SUM(E20:H20)</f>
        <v>454</v>
      </c>
      <c r="K20" s="1"/>
      <c r="L20" s="1"/>
      <c r="M20" s="1"/>
      <c r="N20" s="1"/>
    </row>
    <row r="21" spans="3:14" x14ac:dyDescent="0.35">
      <c r="C21" s="1"/>
      <c r="D21" s="1" t="s">
        <v>14</v>
      </c>
      <c r="E21" s="1">
        <f>E20/E19</f>
        <v>0.72486772486772488</v>
      </c>
      <c r="F21" s="1">
        <f t="shared" ref="F21:J21" si="2">F20/F19</f>
        <v>0.74796747967479671</v>
      </c>
      <c r="G21" s="1">
        <f t="shared" si="2"/>
        <v>0.71505376344086025</v>
      </c>
      <c r="H21" s="1"/>
      <c r="I21" s="1"/>
      <c r="J21" s="1">
        <f t="shared" si="2"/>
        <v>0.7310789049919485</v>
      </c>
      <c r="K21" s="1"/>
      <c r="L21" s="1"/>
      <c r="M21" s="1"/>
      <c r="N21" s="1"/>
    </row>
    <row r="22" spans="3:14" x14ac:dyDescent="0.35">
      <c r="C22" s="1" t="s">
        <v>17</v>
      </c>
      <c r="D22" s="1" t="s">
        <v>12</v>
      </c>
      <c r="E22" s="1">
        <v>102</v>
      </c>
      <c r="F22" s="1">
        <v>194</v>
      </c>
      <c r="G22" s="1">
        <v>285</v>
      </c>
      <c r="H22" s="1"/>
      <c r="I22" s="1"/>
      <c r="J22" s="1">
        <f>SUM(E22:I22)</f>
        <v>581</v>
      </c>
      <c r="K22" s="1">
        <v>35</v>
      </c>
      <c r="L22" s="1"/>
      <c r="M22" s="1" t="s">
        <v>8</v>
      </c>
      <c r="N22" s="1">
        <f>_xlfn.T.TEST(E24:I24,E15:H15,2,2)</f>
        <v>2.3753333129908714E-7</v>
      </c>
    </row>
    <row r="23" spans="3:14" x14ac:dyDescent="0.35">
      <c r="C23" s="1"/>
      <c r="D23" s="1" t="s">
        <v>13</v>
      </c>
      <c r="E23" s="1">
        <v>80</v>
      </c>
      <c r="F23" s="1">
        <v>155</v>
      </c>
      <c r="G23" s="1">
        <v>230</v>
      </c>
      <c r="H23" s="1"/>
      <c r="I23" s="1"/>
      <c r="J23" s="1">
        <f>SUM(E23:I23)</f>
        <v>465</v>
      </c>
      <c r="K23" s="1"/>
      <c r="L23" s="1"/>
      <c r="M23" s="1"/>
      <c r="N23" s="1"/>
    </row>
    <row r="24" spans="3:14" x14ac:dyDescent="0.35">
      <c r="C24" s="1"/>
      <c r="D24" s="1" t="s">
        <v>14</v>
      </c>
      <c r="E24" s="1">
        <f>E23/E22</f>
        <v>0.78431372549019607</v>
      </c>
      <c r="F24" s="1">
        <f t="shared" ref="F24:G24" si="3">F23/F22</f>
        <v>0.7989690721649485</v>
      </c>
      <c r="G24" s="1">
        <f t="shared" si="3"/>
        <v>0.80701754385964908</v>
      </c>
      <c r="H24" s="1"/>
      <c r="I24" s="1"/>
      <c r="J24" s="1">
        <f>J23/J22</f>
        <v>0.80034423407917388</v>
      </c>
      <c r="K24" s="1"/>
      <c r="L24" s="1"/>
      <c r="M24" s="1"/>
      <c r="N24" s="1"/>
    </row>
    <row r="25" spans="3:14" x14ac:dyDescent="0.35">
      <c r="C25" s="1" t="s">
        <v>18</v>
      </c>
      <c r="D25" s="1" t="s">
        <v>12</v>
      </c>
      <c r="E25" s="1">
        <v>156</v>
      </c>
      <c r="F25" s="1">
        <v>213</v>
      </c>
      <c r="G25" s="1">
        <v>127</v>
      </c>
      <c r="H25" s="1"/>
      <c r="I25" s="1"/>
      <c r="J25" s="1">
        <f>SUM(E25:I25)</f>
        <v>496</v>
      </c>
      <c r="K25" s="1">
        <v>30</v>
      </c>
      <c r="L25" s="1"/>
      <c r="M25" s="1" t="s">
        <v>19</v>
      </c>
      <c r="N25" s="1">
        <f>_xlfn.T.TEST(E27:I27,E15:H15,2,2)</f>
        <v>1.7724620649423879E-8</v>
      </c>
    </row>
    <row r="26" spans="3:14" x14ac:dyDescent="0.35">
      <c r="C26" s="1"/>
      <c r="D26" s="1" t="s">
        <v>13</v>
      </c>
      <c r="E26" s="1">
        <v>140</v>
      </c>
      <c r="F26" s="1">
        <v>191</v>
      </c>
      <c r="G26" s="1">
        <v>113</v>
      </c>
      <c r="H26" s="1"/>
      <c r="I26" s="1"/>
      <c r="J26" s="1">
        <f>SUM(E26:I26)</f>
        <v>444</v>
      </c>
      <c r="K26" s="1"/>
      <c r="L26" s="1"/>
      <c r="M26" s="1"/>
      <c r="N26" s="1"/>
    </row>
    <row r="27" spans="3:14" x14ac:dyDescent="0.35">
      <c r="C27" s="1"/>
      <c r="D27" s="1" t="s">
        <v>14</v>
      </c>
      <c r="E27" s="1">
        <f>E26/E25</f>
        <v>0.89743589743589747</v>
      </c>
      <c r="F27" s="1">
        <f t="shared" ref="F27:J27" si="4">F26/F25</f>
        <v>0.89671361502347413</v>
      </c>
      <c r="G27" s="1">
        <f t="shared" si="4"/>
        <v>0.88976377952755903</v>
      </c>
      <c r="H27" s="1"/>
      <c r="I27" s="1"/>
      <c r="J27" s="1">
        <f t="shared" si="4"/>
        <v>0.89516129032258063</v>
      </c>
      <c r="K27" s="1"/>
      <c r="L27" s="1"/>
      <c r="M27" s="1"/>
      <c r="N27" s="1"/>
    </row>
  </sheetData>
  <mergeCells count="3">
    <mergeCell ref="D3:F3"/>
    <mergeCell ref="G3:I3"/>
    <mergeCell ref="J3:L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向娟</dc:creator>
  <cp:lastModifiedBy>向娟</cp:lastModifiedBy>
  <dcterms:created xsi:type="dcterms:W3CDTF">2022-12-13T09:27:18Z</dcterms:created>
  <dcterms:modified xsi:type="dcterms:W3CDTF">2023-07-25T15:39:15Z</dcterms:modified>
</cp:coreProperties>
</file>