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资料\Raw Image\source data\Source data to Figure 3\"/>
    </mc:Choice>
  </mc:AlternateContent>
  <xr:revisionPtr revIDLastSave="0" documentId="13_ncr:1_{5DAADA6D-1BA1-46D1-B170-12DFA78E2B12}" xr6:coauthVersionLast="36" xr6:coauthVersionMax="36" xr10:uidLastSave="{00000000-0000-0000-0000-000000000000}"/>
  <bookViews>
    <workbookView xWindow="0" yWindow="0" windowWidth="19200" windowHeight="7703" xr2:uid="{14EF387F-1B43-4896-B355-E3A83434A6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I20" i="1"/>
  <c r="H20" i="1"/>
  <c r="G20" i="1"/>
  <c r="F20" i="1"/>
  <c r="E20" i="1"/>
  <c r="D20" i="1"/>
  <c r="I17" i="1"/>
  <c r="H17" i="1"/>
  <c r="G17" i="1"/>
  <c r="F17" i="1"/>
  <c r="E17" i="1"/>
  <c r="D17" i="1"/>
  <c r="M15" i="1" s="1"/>
  <c r="I14" i="1"/>
  <c r="H14" i="1"/>
  <c r="G14" i="1"/>
  <c r="F14" i="1"/>
  <c r="E14" i="1"/>
  <c r="D14" i="1"/>
  <c r="I11" i="1"/>
  <c r="H11" i="1"/>
  <c r="G11" i="1"/>
  <c r="F11" i="1"/>
  <c r="E11" i="1"/>
  <c r="D11" i="1"/>
  <c r="M9" i="1" s="1"/>
  <c r="I8" i="1"/>
  <c r="H8" i="1"/>
  <c r="G8" i="1"/>
  <c r="F8" i="1"/>
  <c r="E8" i="1"/>
  <c r="D8" i="1"/>
  <c r="M3" i="1" s="1"/>
  <c r="I5" i="1"/>
  <c r="H5" i="1"/>
  <c r="G5" i="1"/>
  <c r="F5" i="1"/>
  <c r="E5" i="1"/>
  <c r="D5" i="1"/>
  <c r="S53" i="1" l="1"/>
  <c r="S54" i="1"/>
  <c r="S55" i="1"/>
  <c r="S52" i="1"/>
  <c r="S47" i="1"/>
  <c r="S48" i="1"/>
  <c r="S49" i="1"/>
  <c r="S46" i="1"/>
  <c r="S40" i="1"/>
  <c r="S41" i="1"/>
  <c r="S42" i="1"/>
  <c r="S39" i="1"/>
  <c r="S35" i="1"/>
  <c r="S33" i="1"/>
  <c r="S34" i="1"/>
  <c r="S32" i="1"/>
  <c r="M26" i="1"/>
  <c r="M27" i="1"/>
  <c r="M28" i="1"/>
</calcChain>
</file>

<file path=xl/sharedStrings.xml><?xml version="1.0" encoding="utf-8"?>
<sst xmlns="http://schemas.openxmlformats.org/spreadsheetml/2006/main" count="63" uniqueCount="37">
  <si>
    <t>Figure 3-D</t>
    <phoneticPr fontId="1" type="noConversion"/>
  </si>
  <si>
    <t>Figure 3-E</t>
    <phoneticPr fontId="1" type="noConversion"/>
  </si>
  <si>
    <t>Figure 3-F</t>
    <phoneticPr fontId="1" type="noConversion"/>
  </si>
  <si>
    <t>Ctr sgRNA</t>
  </si>
  <si>
    <t>HSV-1 SgRNA</t>
  </si>
  <si>
    <t>hpi</t>
    <phoneticPr fontId="1" type="noConversion"/>
  </si>
  <si>
    <t>0hpi electroporate</t>
    <phoneticPr fontId="1" type="noConversion"/>
  </si>
  <si>
    <t>0.5hpi electroporate</t>
    <phoneticPr fontId="1" type="noConversion"/>
  </si>
  <si>
    <t>0.5hpi+HSV-1 SgRNA</t>
    <phoneticPr fontId="1" type="noConversion"/>
  </si>
  <si>
    <t>0.5hpi+Ctr sgRNA</t>
    <phoneticPr fontId="1" type="noConversion"/>
  </si>
  <si>
    <t>0hpi+Ctr sgRNA</t>
    <phoneticPr fontId="1" type="noConversion"/>
  </si>
  <si>
    <t>0hpi+HSV-1 SgRNA</t>
    <phoneticPr fontId="1" type="noConversion"/>
  </si>
  <si>
    <t>1hpi electroporate</t>
    <phoneticPr fontId="1" type="noConversion"/>
  </si>
  <si>
    <t>2hpi electroporate</t>
    <phoneticPr fontId="1" type="noConversion"/>
  </si>
  <si>
    <t>2hpi+HSV-1 SgRNA</t>
    <phoneticPr fontId="1" type="noConversion"/>
  </si>
  <si>
    <t>2hpi+Ctr sgRNA</t>
    <phoneticPr fontId="1" type="noConversion"/>
  </si>
  <si>
    <t>1hpi+Ctr sgRNA</t>
    <phoneticPr fontId="1" type="noConversion"/>
  </si>
  <si>
    <t>1hpi+HSV-1 SgRNA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</si>
  <si>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1" type="noConversion"/>
  </si>
  <si>
    <t>0hpi</t>
    <phoneticPr fontId="1" type="noConversion"/>
  </si>
  <si>
    <t>0.5hpi</t>
    <phoneticPr fontId="1" type="noConversion"/>
  </si>
  <si>
    <t>1hpi</t>
    <phoneticPr fontId="1" type="noConversion"/>
  </si>
  <si>
    <t>2hpi</t>
    <phoneticPr fontId="1" type="noConversion"/>
  </si>
  <si>
    <t>Total spots counted</t>
    <phoneticPr fontId="5" type="noConversion"/>
  </si>
  <si>
    <t>0.5hpi HSV-1 sgRNA</t>
    <phoneticPr fontId="5" type="noConversion"/>
  </si>
  <si>
    <t>Total</t>
    <phoneticPr fontId="5" type="noConversion"/>
  </si>
  <si>
    <t>Nuclear Peripheral</t>
    <phoneticPr fontId="5" type="noConversion"/>
  </si>
  <si>
    <t>Ratio</t>
    <phoneticPr fontId="5" type="noConversion"/>
  </si>
  <si>
    <t>0.5hpi Ctr sgRNA</t>
    <phoneticPr fontId="5" type="noConversion"/>
  </si>
  <si>
    <t>1 hpi HSV-1 sgRNA</t>
    <phoneticPr fontId="5" type="noConversion"/>
  </si>
  <si>
    <t>1hpi Ctr sgRNA</t>
    <phoneticPr fontId="5" type="noConversion"/>
  </si>
  <si>
    <t>2 hpi HSV-1 sgRNA</t>
    <phoneticPr fontId="5" type="noConversion"/>
  </si>
  <si>
    <t>2hpi Ctr sgRNA</t>
    <phoneticPr fontId="5" type="noConversion"/>
  </si>
  <si>
    <t>Total nucleus counted</t>
    <phoneticPr fontId="5" type="noConversion"/>
  </si>
  <si>
    <t>0.5hpi HSV-1 sgRNA VS 0.5hpi Ctr sgRNA</t>
    <phoneticPr fontId="5" type="noConversion"/>
  </si>
  <si>
    <t>2hpi HSV-1 sgRNA VS 0.5hpi Ctr sgRNA</t>
    <phoneticPr fontId="5" type="noConversion"/>
  </si>
  <si>
    <t>1hpi HSV-1 sgRNA VS 0.5hpi Ctr sgRNA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</si>
</sst>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BA6E-2A9A-44C5-B7D0-C8EBFCB3AB3D}">
  <dimension ref="A1:S55"/>
  <sheetViews>
    <sheetView tabSelected="1" workbookViewId="0">
      <selection activeCell="F25" sqref="F25"/>
    </sheetView>
  </sheetViews>
  <sheetFormatPr defaultRowHeight="13.9" x14ac:dyDescent="0.4"/>
  <cols>
    <col min="1" max="1" width="17.46484375" customWidth="1"/>
    <col min="2" max="2" width="21.86328125" customWidth="1"/>
    <col min="3" max="3" width="16.796875" bestFit="1" customWidth="1"/>
    <col min="9" max="9" width="11" customWidth="1"/>
    <col min="10" max="10" width="10.86328125" customWidth="1"/>
    <col min="12" max="12" width="18.3984375" customWidth="1"/>
    <col min="13" max="13" width="12.46484375" bestFit="1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8.65" x14ac:dyDescent="0.4">
      <c r="A2" t="s">
        <v>0</v>
      </c>
      <c r="B2" s="1"/>
      <c r="C2" s="1"/>
      <c r="D2" s="1"/>
      <c r="E2" s="1"/>
      <c r="F2" s="1"/>
      <c r="G2" s="1"/>
      <c r="H2" s="1"/>
      <c r="I2" s="6" t="s">
        <v>23</v>
      </c>
      <c r="J2" s="6" t="s">
        <v>33</v>
      </c>
      <c r="K2" s="1"/>
      <c r="L2" s="1"/>
      <c r="M2" s="1" t="s">
        <v>18</v>
      </c>
    </row>
    <row r="3" spans="1:13" ht="13.9" customHeight="1" x14ac:dyDescent="0.35">
      <c r="A3" s="1"/>
      <c r="B3" s="1" t="s">
        <v>24</v>
      </c>
      <c r="C3" s="1" t="s">
        <v>25</v>
      </c>
      <c r="D3" s="1">
        <v>217</v>
      </c>
      <c r="E3" s="1">
        <v>205</v>
      </c>
      <c r="F3" s="1">
        <v>206</v>
      </c>
      <c r="G3" s="1">
        <v>195</v>
      </c>
      <c r="H3" s="1">
        <v>202</v>
      </c>
      <c r="I3" s="1">
        <v>1025</v>
      </c>
      <c r="J3" s="1">
        <v>155</v>
      </c>
      <c r="K3" s="1"/>
      <c r="L3" s="1" t="s">
        <v>34</v>
      </c>
      <c r="M3" s="1">
        <f>_xlfn.T.TEST(D5:H5,D8:H8,2,2)</f>
        <v>7.7675848425714635E-8</v>
      </c>
    </row>
    <row r="4" spans="1:13" x14ac:dyDescent="0.35">
      <c r="A4" s="1"/>
      <c r="B4" s="1"/>
      <c r="C4" s="1" t="s">
        <v>26</v>
      </c>
      <c r="D4" s="1">
        <v>176</v>
      </c>
      <c r="E4" s="1">
        <v>165</v>
      </c>
      <c r="F4" s="1">
        <v>172</v>
      </c>
      <c r="G4" s="1">
        <v>170</v>
      </c>
      <c r="H4" s="1">
        <v>152</v>
      </c>
      <c r="I4" s="1">
        <v>835</v>
      </c>
      <c r="J4" s="1"/>
      <c r="K4" s="1"/>
      <c r="L4" s="1"/>
      <c r="M4" s="1"/>
    </row>
    <row r="5" spans="1:13" x14ac:dyDescent="0.35">
      <c r="A5" s="1"/>
      <c r="B5" s="1"/>
      <c r="C5" s="1" t="s">
        <v>27</v>
      </c>
      <c r="D5" s="1">
        <f>D4/D3</f>
        <v>0.81105990783410142</v>
      </c>
      <c r="E5" s="1">
        <f t="shared" ref="E5:I5" si="0">E4/E3</f>
        <v>0.80487804878048785</v>
      </c>
      <c r="F5" s="1">
        <f t="shared" si="0"/>
        <v>0.83495145631067957</v>
      </c>
      <c r="G5" s="1">
        <f t="shared" si="0"/>
        <v>0.87179487179487181</v>
      </c>
      <c r="H5" s="1">
        <f t="shared" si="0"/>
        <v>0.75247524752475248</v>
      </c>
      <c r="I5" s="1">
        <f t="shared" si="0"/>
        <v>0.81463414634146336</v>
      </c>
      <c r="J5" s="1"/>
      <c r="K5" s="1"/>
      <c r="L5" s="1"/>
      <c r="M5" s="1"/>
    </row>
    <row r="6" spans="1:13" x14ac:dyDescent="0.35">
      <c r="A6" s="1"/>
      <c r="B6" s="1" t="s">
        <v>28</v>
      </c>
      <c r="C6" s="1" t="s">
        <v>25</v>
      </c>
      <c r="D6" s="1">
        <v>226</v>
      </c>
      <c r="E6" s="1">
        <v>216</v>
      </c>
      <c r="F6" s="1">
        <v>223</v>
      </c>
      <c r="G6" s="1">
        <v>207</v>
      </c>
      <c r="H6" s="1">
        <v>395</v>
      </c>
      <c r="I6" s="1">
        <v>1267</v>
      </c>
      <c r="J6" s="1">
        <v>250</v>
      </c>
      <c r="K6" s="1"/>
      <c r="L6" s="1"/>
      <c r="M6" s="1"/>
    </row>
    <row r="7" spans="1:13" x14ac:dyDescent="0.35">
      <c r="A7" s="1"/>
      <c r="B7" s="1"/>
      <c r="C7" s="1" t="s">
        <v>26</v>
      </c>
      <c r="D7" s="1">
        <v>81</v>
      </c>
      <c r="E7" s="1">
        <v>68</v>
      </c>
      <c r="F7" s="1">
        <v>83</v>
      </c>
      <c r="G7" s="1">
        <v>70</v>
      </c>
      <c r="H7" s="1">
        <v>160</v>
      </c>
      <c r="I7" s="1">
        <v>462</v>
      </c>
      <c r="J7" s="1"/>
      <c r="K7" s="1"/>
      <c r="L7" s="1"/>
      <c r="M7" s="1"/>
    </row>
    <row r="8" spans="1:13" x14ac:dyDescent="0.35">
      <c r="A8" s="1"/>
      <c r="B8" s="1"/>
      <c r="C8" s="1" t="s">
        <v>27</v>
      </c>
      <c r="D8" s="1">
        <f>D7/D6</f>
        <v>0.3584070796460177</v>
      </c>
      <c r="E8" s="1">
        <f t="shared" ref="E8:I8" si="1">E7/E6</f>
        <v>0.31481481481481483</v>
      </c>
      <c r="F8" s="1">
        <f t="shared" si="1"/>
        <v>0.37219730941704038</v>
      </c>
      <c r="G8" s="1">
        <f t="shared" si="1"/>
        <v>0.33816425120772947</v>
      </c>
      <c r="H8" s="1">
        <f t="shared" si="1"/>
        <v>0.4050632911392405</v>
      </c>
      <c r="I8" s="1">
        <f t="shared" si="1"/>
        <v>0.36464088397790057</v>
      </c>
      <c r="J8" s="1"/>
      <c r="K8" s="1"/>
      <c r="L8" s="1"/>
      <c r="M8" s="1"/>
    </row>
    <row r="9" spans="1:13" ht="13.9" customHeight="1" x14ac:dyDescent="0.35">
      <c r="A9" s="1"/>
      <c r="B9" s="1" t="s">
        <v>29</v>
      </c>
      <c r="C9" s="1" t="s">
        <v>25</v>
      </c>
      <c r="D9" s="1">
        <v>214</v>
      </c>
      <c r="E9" s="1">
        <v>207</v>
      </c>
      <c r="F9" s="1">
        <v>214</v>
      </c>
      <c r="G9" s="1">
        <v>210</v>
      </c>
      <c r="H9" s="1">
        <v>222</v>
      </c>
      <c r="I9" s="1">
        <v>1067</v>
      </c>
      <c r="J9" s="1">
        <v>186</v>
      </c>
      <c r="K9" s="1"/>
      <c r="L9" s="1" t="s">
        <v>36</v>
      </c>
      <c r="M9" s="1">
        <f>_xlfn.T.TEST(D11:H11,D14:H14,2,2)</f>
        <v>1.7635481536986753E-6</v>
      </c>
    </row>
    <row r="10" spans="1:13" x14ac:dyDescent="0.35">
      <c r="A10" s="1"/>
      <c r="B10" s="1"/>
      <c r="C10" s="1" t="s">
        <v>26</v>
      </c>
      <c r="D10" s="1">
        <v>165</v>
      </c>
      <c r="E10" s="1">
        <v>174</v>
      </c>
      <c r="F10" s="1">
        <v>153</v>
      </c>
      <c r="G10" s="1">
        <v>178</v>
      </c>
      <c r="H10" s="1">
        <v>158</v>
      </c>
      <c r="I10" s="1">
        <v>828</v>
      </c>
      <c r="J10" s="1"/>
      <c r="K10" s="1"/>
      <c r="L10" s="1"/>
      <c r="M10" s="1"/>
    </row>
    <row r="11" spans="1:13" x14ac:dyDescent="0.35">
      <c r="A11" s="1"/>
      <c r="B11" s="1"/>
      <c r="C11" s="1" t="s">
        <v>27</v>
      </c>
      <c r="D11" s="1">
        <f>D10/D9</f>
        <v>0.7710280373831776</v>
      </c>
      <c r="E11" s="1">
        <f t="shared" ref="E11:I11" si="2">E10/E9</f>
        <v>0.84057971014492749</v>
      </c>
      <c r="F11" s="1">
        <f t="shared" si="2"/>
        <v>0.71495327102803741</v>
      </c>
      <c r="G11" s="1">
        <f t="shared" si="2"/>
        <v>0.84761904761904761</v>
      </c>
      <c r="H11" s="1">
        <f t="shared" si="2"/>
        <v>0.71171171171171166</v>
      </c>
      <c r="I11" s="1">
        <f t="shared" si="2"/>
        <v>0.77600749765698218</v>
      </c>
      <c r="J11" s="1"/>
      <c r="K11" s="1"/>
      <c r="L11" s="1"/>
      <c r="M11" s="1"/>
    </row>
    <row r="12" spans="1:13" x14ac:dyDescent="0.35">
      <c r="A12" s="1"/>
      <c r="B12" s="1" t="s">
        <v>30</v>
      </c>
      <c r="C12" s="1" t="s">
        <v>25</v>
      </c>
      <c r="D12" s="1">
        <v>212</v>
      </c>
      <c r="E12" s="1">
        <v>228</v>
      </c>
      <c r="F12" s="1">
        <v>221</v>
      </c>
      <c r="G12" s="1">
        <v>210</v>
      </c>
      <c r="H12" s="1">
        <v>300</v>
      </c>
      <c r="I12" s="1">
        <v>1171</v>
      </c>
      <c r="J12" s="1">
        <v>202</v>
      </c>
      <c r="K12" s="1"/>
      <c r="L12" s="1"/>
      <c r="M12" s="1"/>
    </row>
    <row r="13" spans="1:13" x14ac:dyDescent="0.35">
      <c r="A13" s="1"/>
      <c r="B13" s="1"/>
      <c r="C13" s="1" t="s">
        <v>26</v>
      </c>
      <c r="D13" s="1">
        <v>62</v>
      </c>
      <c r="E13" s="1">
        <v>75</v>
      </c>
      <c r="F13" s="1">
        <v>60</v>
      </c>
      <c r="G13" s="1">
        <v>84</v>
      </c>
      <c r="H13" s="1">
        <v>101</v>
      </c>
      <c r="I13" s="1">
        <v>382</v>
      </c>
      <c r="J13" s="1"/>
      <c r="K13" s="1"/>
      <c r="L13" s="1"/>
      <c r="M13" s="1"/>
    </row>
    <row r="14" spans="1:13" x14ac:dyDescent="0.35">
      <c r="A14" s="1"/>
      <c r="B14" s="1"/>
      <c r="C14" s="1" t="s">
        <v>27</v>
      </c>
      <c r="D14" s="1">
        <f>D13/D12</f>
        <v>0.29245283018867924</v>
      </c>
      <c r="E14" s="1">
        <f t="shared" ref="E14:H14" si="3">E13/E12</f>
        <v>0.32894736842105265</v>
      </c>
      <c r="F14" s="1">
        <f t="shared" si="3"/>
        <v>0.27149321266968324</v>
      </c>
      <c r="G14" s="1">
        <f t="shared" si="3"/>
        <v>0.4</v>
      </c>
      <c r="H14" s="1">
        <f t="shared" si="3"/>
        <v>0.33666666666666667</v>
      </c>
      <c r="I14" s="1">
        <f>I13/I12</f>
        <v>0.32621690862510677</v>
      </c>
      <c r="J14" s="1"/>
      <c r="K14" s="1"/>
      <c r="L14" s="1"/>
      <c r="M14" s="1"/>
    </row>
    <row r="15" spans="1:13" ht="13.9" customHeight="1" x14ac:dyDescent="0.35">
      <c r="A15" s="1"/>
      <c r="B15" s="1" t="s">
        <v>31</v>
      </c>
      <c r="C15" s="1" t="s">
        <v>25</v>
      </c>
      <c r="D15" s="1">
        <v>206</v>
      </c>
      <c r="E15" s="1">
        <v>217</v>
      </c>
      <c r="F15" s="1">
        <v>215</v>
      </c>
      <c r="G15" s="1">
        <v>217</v>
      </c>
      <c r="H15" s="1">
        <v>228</v>
      </c>
      <c r="I15" s="1">
        <v>1083</v>
      </c>
      <c r="J15" s="1">
        <v>175</v>
      </c>
      <c r="K15" s="1"/>
      <c r="L15" s="1" t="s">
        <v>35</v>
      </c>
      <c r="M15" s="1">
        <f>_xlfn.T.TEST(D17:H17,D20:H20,2,2)</f>
        <v>2.1280145971109535E-8</v>
      </c>
    </row>
    <row r="16" spans="1:13" x14ac:dyDescent="0.35">
      <c r="A16" s="1"/>
      <c r="B16" s="1"/>
      <c r="C16" s="1" t="s">
        <v>26</v>
      </c>
      <c r="D16" s="1">
        <v>138</v>
      </c>
      <c r="E16" s="1">
        <v>148</v>
      </c>
      <c r="F16" s="1">
        <v>149</v>
      </c>
      <c r="G16" s="1">
        <v>150</v>
      </c>
      <c r="H16" s="1">
        <v>165</v>
      </c>
      <c r="I16" s="1">
        <v>750</v>
      </c>
      <c r="J16" s="1"/>
      <c r="K16" s="1"/>
      <c r="L16" s="1"/>
      <c r="M16" s="1"/>
    </row>
    <row r="17" spans="1:19" x14ac:dyDescent="0.35">
      <c r="A17" s="1"/>
      <c r="B17" s="1"/>
      <c r="C17" s="1" t="s">
        <v>27</v>
      </c>
      <c r="D17" s="1">
        <f>D16/D15</f>
        <v>0.66990291262135926</v>
      </c>
      <c r="E17" s="1">
        <f t="shared" ref="E17:I17" si="4">E16/E15</f>
        <v>0.6820276497695853</v>
      </c>
      <c r="F17" s="1">
        <f t="shared" si="4"/>
        <v>0.69302325581395352</v>
      </c>
      <c r="G17" s="1">
        <f t="shared" si="4"/>
        <v>0.69124423963133641</v>
      </c>
      <c r="H17" s="1">
        <f t="shared" si="4"/>
        <v>0.72368421052631582</v>
      </c>
      <c r="I17" s="1">
        <f t="shared" si="4"/>
        <v>0.69252077562326875</v>
      </c>
      <c r="J17" s="1"/>
      <c r="K17" s="1"/>
      <c r="L17" s="1"/>
      <c r="M17" s="1"/>
    </row>
    <row r="18" spans="1:19" x14ac:dyDescent="0.35">
      <c r="A18" s="1"/>
      <c r="B18" s="1" t="s">
        <v>32</v>
      </c>
      <c r="C18" s="1" t="s">
        <v>25</v>
      </c>
      <c r="D18" s="1">
        <v>213</v>
      </c>
      <c r="E18" s="1">
        <v>219</v>
      </c>
      <c r="F18" s="1">
        <v>217</v>
      </c>
      <c r="G18" s="1">
        <v>215</v>
      </c>
      <c r="H18" s="1">
        <v>215</v>
      </c>
      <c r="I18" s="1">
        <v>1079</v>
      </c>
      <c r="J18" s="1">
        <v>230</v>
      </c>
      <c r="K18" s="1"/>
      <c r="L18" s="1"/>
      <c r="M18" s="1"/>
    </row>
    <row r="19" spans="1:19" x14ac:dyDescent="0.35">
      <c r="A19" s="1"/>
      <c r="B19" s="1"/>
      <c r="C19" s="1" t="s">
        <v>26</v>
      </c>
      <c r="D19" s="1">
        <v>70</v>
      </c>
      <c r="E19" s="1">
        <v>58</v>
      </c>
      <c r="F19" s="1">
        <v>73</v>
      </c>
      <c r="G19" s="1">
        <v>75</v>
      </c>
      <c r="H19" s="1">
        <v>70</v>
      </c>
      <c r="I19" s="1">
        <v>346</v>
      </c>
      <c r="J19" s="1"/>
      <c r="K19" s="1"/>
      <c r="L19" s="1"/>
      <c r="M19" s="1"/>
    </row>
    <row r="20" spans="1:19" x14ac:dyDescent="0.35">
      <c r="A20" s="1"/>
      <c r="B20" s="1"/>
      <c r="C20" s="1" t="s">
        <v>27</v>
      </c>
      <c r="D20" s="1">
        <f>D19/D18</f>
        <v>0.32863849765258218</v>
      </c>
      <c r="E20" s="1">
        <f t="shared" ref="E20:I20" si="5">E19/E18</f>
        <v>0.26484018264840181</v>
      </c>
      <c r="F20" s="1">
        <f t="shared" si="5"/>
        <v>0.33640552995391704</v>
      </c>
      <c r="G20" s="1">
        <f t="shared" si="5"/>
        <v>0.34883720930232559</v>
      </c>
      <c r="H20" s="1">
        <f t="shared" si="5"/>
        <v>0.32558139534883723</v>
      </c>
      <c r="I20" s="1">
        <f t="shared" si="5"/>
        <v>0.32066728452270621</v>
      </c>
      <c r="J20" s="1"/>
      <c r="K20" s="1"/>
      <c r="L20" s="1"/>
      <c r="M20" s="1"/>
    </row>
    <row r="23" spans="1:19" x14ac:dyDescent="0.4">
      <c r="L23" s="4"/>
      <c r="M23" s="5"/>
    </row>
    <row r="24" spans="1:19" x14ac:dyDescent="0.35">
      <c r="A24" t="s">
        <v>1</v>
      </c>
      <c r="D24" s="7" t="s">
        <v>3</v>
      </c>
      <c r="E24" s="7"/>
      <c r="F24" s="7"/>
      <c r="G24" s="7" t="s">
        <v>4</v>
      </c>
      <c r="H24" s="7"/>
      <c r="I24" s="7"/>
      <c r="M24" s="5" t="s">
        <v>18</v>
      </c>
    </row>
    <row r="25" spans="1:19" x14ac:dyDescent="0.35">
      <c r="C25" s="3">
        <v>0</v>
      </c>
      <c r="D25" s="1">
        <v>480000</v>
      </c>
      <c r="E25" s="1">
        <v>320000</v>
      </c>
      <c r="F25" s="1">
        <v>440000</v>
      </c>
      <c r="G25" s="1">
        <v>120000</v>
      </c>
      <c r="H25" s="1">
        <v>80000</v>
      </c>
      <c r="I25" s="1">
        <v>120000</v>
      </c>
      <c r="K25" s="3"/>
      <c r="L25" s="3">
        <v>0</v>
      </c>
      <c r="M25" s="1">
        <f>_xlfn.T.TEST(D25:F25,G25:I25,2,2)</f>
        <v>3.5522946021367369E-3</v>
      </c>
    </row>
    <row r="26" spans="1:19" x14ac:dyDescent="0.35">
      <c r="C26" s="3">
        <v>0.5</v>
      </c>
      <c r="D26" s="1">
        <v>156000</v>
      </c>
      <c r="E26" s="1">
        <v>128000</v>
      </c>
      <c r="F26" s="1">
        <v>140000</v>
      </c>
      <c r="G26" s="1">
        <v>76000</v>
      </c>
      <c r="H26" s="1">
        <v>80000</v>
      </c>
      <c r="I26" s="1">
        <v>88000</v>
      </c>
      <c r="K26" s="3"/>
      <c r="L26" s="3">
        <v>0.5</v>
      </c>
      <c r="M26" s="1">
        <f t="shared" ref="M26:M28" si="6">_xlfn.T.TEST(D26:F26,G26:I26,2,2)</f>
        <v>2.4647700206993947E-3</v>
      </c>
    </row>
    <row r="27" spans="1:19" x14ac:dyDescent="0.35">
      <c r="C27" s="2">
        <v>1</v>
      </c>
      <c r="D27" s="1">
        <v>280000</v>
      </c>
      <c r="E27" s="1">
        <v>160000</v>
      </c>
      <c r="F27" s="1">
        <v>240000</v>
      </c>
      <c r="G27" s="1">
        <v>920000</v>
      </c>
      <c r="H27" s="1">
        <v>720000</v>
      </c>
      <c r="I27" s="1">
        <v>1120000</v>
      </c>
      <c r="K27" s="2"/>
      <c r="L27" s="2">
        <v>1</v>
      </c>
      <c r="M27" s="1">
        <f t="shared" si="6"/>
        <v>4.5571790793481346E-3</v>
      </c>
    </row>
    <row r="28" spans="1:19" x14ac:dyDescent="0.35">
      <c r="C28" s="2">
        <v>2</v>
      </c>
      <c r="D28" s="1">
        <v>160000</v>
      </c>
      <c r="E28" s="1">
        <v>440000</v>
      </c>
      <c r="F28" s="1">
        <v>360000</v>
      </c>
      <c r="G28" s="1">
        <v>640000</v>
      </c>
      <c r="H28" s="1">
        <v>720000</v>
      </c>
      <c r="I28" s="1">
        <v>600000</v>
      </c>
      <c r="K28" s="2"/>
      <c r="L28" s="2">
        <v>2</v>
      </c>
      <c r="M28" s="1">
        <f t="shared" si="6"/>
        <v>2.1091685576171769E-2</v>
      </c>
    </row>
    <row r="30" spans="1:19" x14ac:dyDescent="0.4">
      <c r="R30" s="4"/>
      <c r="S30" s="5"/>
    </row>
    <row r="31" spans="1:19" x14ac:dyDescent="0.4">
      <c r="A31" t="s">
        <v>2</v>
      </c>
      <c r="R31" t="s">
        <v>19</v>
      </c>
      <c r="S31" s="5" t="s">
        <v>18</v>
      </c>
    </row>
    <row r="32" spans="1:19" x14ac:dyDescent="0.35">
      <c r="B32" t="s">
        <v>6</v>
      </c>
      <c r="C32" s="2" t="s">
        <v>5</v>
      </c>
      <c r="D32" s="7" t="s">
        <v>11</v>
      </c>
      <c r="E32" s="7"/>
      <c r="F32" s="7"/>
      <c r="G32" s="7" t="s">
        <v>10</v>
      </c>
      <c r="H32" s="7"/>
      <c r="I32" s="7"/>
      <c r="Q32" s="3">
        <v>0</v>
      </c>
      <c r="S32" s="1">
        <f>_xlfn.T.TEST(D33:F33,G33:I33,2,2)</f>
        <v>0.88202797318625059</v>
      </c>
    </row>
    <row r="33" spans="2:19" x14ac:dyDescent="0.35">
      <c r="C33" s="3">
        <v>0</v>
      </c>
      <c r="D33" s="1">
        <v>259.2593</v>
      </c>
      <c r="E33" s="1">
        <v>481.48149999999998</v>
      </c>
      <c r="F33" s="1">
        <v>407.4074</v>
      </c>
      <c r="G33" s="1">
        <v>370.37040000000002</v>
      </c>
      <c r="H33" s="1">
        <v>444.44439999999997</v>
      </c>
      <c r="I33" s="1">
        <v>296.29629999999997</v>
      </c>
      <c r="Q33" s="3">
        <v>4</v>
      </c>
      <c r="S33" s="1">
        <f t="shared" ref="S33:S35" si="7">_xlfn.T.TEST(D34:F34,G34:I34,2,2)</f>
        <v>0.15231754023678296</v>
      </c>
    </row>
    <row r="34" spans="2:19" x14ac:dyDescent="0.35">
      <c r="C34" s="3">
        <v>4</v>
      </c>
      <c r="D34" s="1">
        <v>11111.11</v>
      </c>
      <c r="E34" s="1">
        <v>7407.4070000000002</v>
      </c>
      <c r="F34" s="1">
        <v>18518.52</v>
      </c>
      <c r="G34" s="1">
        <v>22222.22</v>
      </c>
      <c r="H34" s="1">
        <v>33333.33</v>
      </c>
      <c r="I34" s="1">
        <v>14814.81</v>
      </c>
      <c r="Q34" s="3">
        <v>8</v>
      </c>
      <c r="S34" s="1">
        <f t="shared" si="7"/>
        <v>1.6130109823482411E-2</v>
      </c>
    </row>
    <row r="35" spans="2:19" x14ac:dyDescent="0.35">
      <c r="C35" s="3">
        <v>8</v>
      </c>
      <c r="D35" s="1">
        <v>3703.7040000000002</v>
      </c>
      <c r="E35" s="1">
        <v>7407.4070000000002</v>
      </c>
      <c r="F35" s="1">
        <v>3703.7040000000002</v>
      </c>
      <c r="G35" s="1">
        <v>14814.81</v>
      </c>
      <c r="H35" s="1">
        <v>11111.11</v>
      </c>
      <c r="I35" s="1">
        <v>18518.52</v>
      </c>
      <c r="Q35" s="3">
        <v>12</v>
      </c>
      <c r="S35" s="1">
        <f t="shared" si="7"/>
        <v>1.9556852980307758E-3</v>
      </c>
    </row>
    <row r="36" spans="2:19" x14ac:dyDescent="0.35">
      <c r="C36" s="3">
        <v>12</v>
      </c>
      <c r="D36" s="1">
        <v>22222.22</v>
      </c>
      <c r="E36" s="1">
        <v>18518.52</v>
      </c>
      <c r="F36" s="1">
        <v>29629.63</v>
      </c>
      <c r="G36" s="1">
        <v>62962.96</v>
      </c>
      <c r="H36" s="1">
        <v>51851.85</v>
      </c>
      <c r="I36" s="1">
        <v>55555.56</v>
      </c>
      <c r="S36" s="1"/>
    </row>
    <row r="37" spans="2:19" x14ac:dyDescent="0.35">
      <c r="S37" s="1"/>
    </row>
    <row r="38" spans="2:19" x14ac:dyDescent="0.35">
      <c r="B38" t="s">
        <v>7</v>
      </c>
      <c r="C38" s="2" t="s">
        <v>5</v>
      </c>
      <c r="D38" s="7" t="s">
        <v>8</v>
      </c>
      <c r="E38" s="7"/>
      <c r="F38" s="7"/>
      <c r="G38" s="7" t="s">
        <v>9</v>
      </c>
      <c r="H38" s="7"/>
      <c r="I38" s="7"/>
      <c r="J38" s="7" t="s">
        <v>11</v>
      </c>
      <c r="K38" s="7"/>
      <c r="L38" s="7"/>
      <c r="M38" s="7" t="s">
        <v>10</v>
      </c>
      <c r="N38" s="7"/>
      <c r="O38" s="7"/>
      <c r="R38" t="s">
        <v>20</v>
      </c>
      <c r="S38" s="1"/>
    </row>
    <row r="39" spans="2:19" x14ac:dyDescent="0.35">
      <c r="C39" s="3">
        <v>0</v>
      </c>
      <c r="D39" s="1">
        <v>370.37040000000002</v>
      </c>
      <c r="E39" s="1">
        <v>370.37040000000002</v>
      </c>
      <c r="F39" s="1">
        <v>333.33330000000001</v>
      </c>
      <c r="G39" s="1">
        <v>333.33330000000001</v>
      </c>
      <c r="H39" s="1">
        <v>296.29629999999997</v>
      </c>
      <c r="I39" s="1">
        <v>259.2593</v>
      </c>
      <c r="J39" s="1">
        <v>259.2593</v>
      </c>
      <c r="K39" s="1">
        <v>481.48149999999998</v>
      </c>
      <c r="L39" s="1">
        <v>407.4074</v>
      </c>
      <c r="M39" s="1">
        <v>370.37040000000002</v>
      </c>
      <c r="N39" s="1">
        <v>444.44439999999997</v>
      </c>
      <c r="O39" s="1">
        <v>296.29629999999997</v>
      </c>
      <c r="Q39" s="3">
        <v>0</v>
      </c>
      <c r="S39" s="1">
        <f>_xlfn.T.TEST(D39:F39,G39:I39,2,2)</f>
        <v>6.6766472568991819E-2</v>
      </c>
    </row>
    <row r="40" spans="2:19" x14ac:dyDescent="0.35">
      <c r="C40" s="3">
        <v>4</v>
      </c>
      <c r="D40" s="1">
        <v>14814.81</v>
      </c>
      <c r="E40" s="1">
        <v>18518.52</v>
      </c>
      <c r="F40" s="1">
        <v>14814.81</v>
      </c>
      <c r="G40" s="1">
        <v>18518.52</v>
      </c>
      <c r="H40" s="1">
        <v>37037.040000000001</v>
      </c>
      <c r="I40" s="1">
        <v>44444.44</v>
      </c>
      <c r="J40" s="1">
        <v>11111.11</v>
      </c>
      <c r="K40" s="1">
        <v>7407.4070000000002</v>
      </c>
      <c r="L40" s="1">
        <v>18518.52</v>
      </c>
      <c r="M40" s="1">
        <v>22222.22</v>
      </c>
      <c r="N40" s="1">
        <v>33333.33</v>
      </c>
      <c r="O40" s="1">
        <v>14814.81</v>
      </c>
      <c r="Q40" s="3">
        <v>4</v>
      </c>
      <c r="S40" s="1">
        <f t="shared" ref="S40:S42" si="8">_xlfn.T.TEST(D40:F40,G40:I40,2,2)</f>
        <v>9.1260181574809224E-2</v>
      </c>
    </row>
    <row r="41" spans="2:19" x14ac:dyDescent="0.35">
      <c r="C41" s="3">
        <v>8</v>
      </c>
      <c r="D41" s="1">
        <v>7407.4070000000002</v>
      </c>
      <c r="E41" s="1">
        <v>3703.7040000000002</v>
      </c>
      <c r="F41" s="1">
        <v>3703.7040000000002</v>
      </c>
      <c r="G41" s="1">
        <v>7407.4070000000002</v>
      </c>
      <c r="H41" s="1">
        <v>11111.11</v>
      </c>
      <c r="I41" s="1">
        <v>14814.81</v>
      </c>
      <c r="J41" s="1">
        <v>3703.7040000000002</v>
      </c>
      <c r="K41" s="1">
        <v>7407.4070000000002</v>
      </c>
      <c r="L41" s="1">
        <v>3703.7040000000002</v>
      </c>
      <c r="M41" s="1">
        <v>14814.81</v>
      </c>
      <c r="N41" s="1">
        <v>11111.11</v>
      </c>
      <c r="O41" s="1">
        <v>18518.52</v>
      </c>
      <c r="Q41" s="3">
        <v>8</v>
      </c>
      <c r="S41" s="1">
        <f t="shared" si="8"/>
        <v>6.6766519526888807E-2</v>
      </c>
    </row>
    <row r="42" spans="2:19" x14ac:dyDescent="0.35">
      <c r="C42" s="3">
        <v>12</v>
      </c>
      <c r="D42" s="1">
        <v>22222.22</v>
      </c>
      <c r="E42" s="1">
        <v>25925.93</v>
      </c>
      <c r="F42" s="1">
        <v>14814.81</v>
      </c>
      <c r="G42" s="1">
        <v>55555.56</v>
      </c>
      <c r="H42" s="1">
        <v>59259.26</v>
      </c>
      <c r="I42" s="1">
        <v>44444.44</v>
      </c>
      <c r="J42" s="1">
        <v>22222.22</v>
      </c>
      <c r="K42" s="1">
        <v>18518.52</v>
      </c>
      <c r="L42" s="1">
        <v>29629.63</v>
      </c>
      <c r="M42" s="1">
        <v>62962.96</v>
      </c>
      <c r="N42" s="1">
        <v>51851.85</v>
      </c>
      <c r="O42" s="1">
        <v>55555.56</v>
      </c>
      <c r="Q42" s="3">
        <v>12</v>
      </c>
      <c r="S42" s="1">
        <f t="shared" si="8"/>
        <v>4.3568299626592175E-3</v>
      </c>
    </row>
    <row r="43" spans="2:19" x14ac:dyDescent="0.35">
      <c r="S43" s="1"/>
    </row>
    <row r="44" spans="2:19" x14ac:dyDescent="0.35">
      <c r="S44" s="1"/>
    </row>
    <row r="45" spans="2:19" x14ac:dyDescent="0.35">
      <c r="B45" t="s">
        <v>12</v>
      </c>
      <c r="C45" s="2" t="s">
        <v>5</v>
      </c>
      <c r="D45" s="7" t="s">
        <v>17</v>
      </c>
      <c r="E45" s="7"/>
      <c r="F45" s="7"/>
      <c r="G45" s="7" t="s">
        <v>16</v>
      </c>
      <c r="H45" s="7"/>
      <c r="I45" s="7"/>
      <c r="J45" s="7" t="s">
        <v>11</v>
      </c>
      <c r="K45" s="7"/>
      <c r="L45" s="7"/>
      <c r="M45" s="7" t="s">
        <v>10</v>
      </c>
      <c r="N45" s="7"/>
      <c r="O45" s="7"/>
      <c r="R45" t="s">
        <v>21</v>
      </c>
      <c r="S45" s="1"/>
    </row>
    <row r="46" spans="2:19" x14ac:dyDescent="0.35">
      <c r="C46" s="3">
        <v>0</v>
      </c>
      <c r="D46" s="1">
        <v>222.22219999999999</v>
      </c>
      <c r="E46" s="1">
        <v>370.37040000000002</v>
      </c>
      <c r="F46" s="1">
        <v>407.4074</v>
      </c>
      <c r="G46" s="1">
        <v>481.48149999999998</v>
      </c>
      <c r="H46" s="1">
        <v>333.33330000000001</v>
      </c>
      <c r="I46" s="1">
        <v>407.4074</v>
      </c>
      <c r="J46" s="1">
        <v>259.2593</v>
      </c>
      <c r="K46" s="1">
        <v>481.48149999999998</v>
      </c>
      <c r="L46" s="1">
        <v>407.4074</v>
      </c>
      <c r="M46" s="1">
        <v>370.37040000000002</v>
      </c>
      <c r="N46" s="1">
        <v>444.44439999999997</v>
      </c>
      <c r="O46" s="1">
        <v>296.29629999999997</v>
      </c>
      <c r="Q46" s="3">
        <v>0</v>
      </c>
      <c r="S46" s="1">
        <f>_xlfn.T.TEST(D46:F46,G46:I46,2,2)</f>
        <v>0.35523257080563242</v>
      </c>
    </row>
    <row r="47" spans="2:19" x14ac:dyDescent="0.35">
      <c r="C47" s="3">
        <v>4</v>
      </c>
      <c r="D47" s="1">
        <v>70370.37</v>
      </c>
      <c r="E47" s="1">
        <v>74074.070000000007</v>
      </c>
      <c r="F47" s="1">
        <v>66666.67</v>
      </c>
      <c r="G47" s="1">
        <v>22222.22</v>
      </c>
      <c r="H47" s="1">
        <v>29629.63</v>
      </c>
      <c r="I47" s="1">
        <v>33333.33</v>
      </c>
      <c r="J47" s="1">
        <v>11111.11</v>
      </c>
      <c r="K47" s="1">
        <v>7407.4070000000002</v>
      </c>
      <c r="L47" s="1">
        <v>18518.52</v>
      </c>
      <c r="M47" s="1">
        <v>22222.22</v>
      </c>
      <c r="N47" s="1">
        <v>33333.33</v>
      </c>
      <c r="O47" s="1">
        <v>14814.81</v>
      </c>
      <c r="Q47" s="3">
        <v>4</v>
      </c>
      <c r="S47" s="1">
        <f t="shared" ref="S47:S49" si="9">_xlfn.T.TEST(D47:F47,G47:I47,2,2)</f>
        <v>4.2422402540653143E-4</v>
      </c>
    </row>
    <row r="48" spans="2:19" x14ac:dyDescent="0.35">
      <c r="C48" s="3">
        <v>8</v>
      </c>
      <c r="D48" s="1">
        <v>40740.74</v>
      </c>
      <c r="E48" s="1">
        <v>29629.63</v>
      </c>
      <c r="F48" s="1">
        <v>40740.74</v>
      </c>
      <c r="G48" s="1">
        <v>11111.11</v>
      </c>
      <c r="H48" s="1">
        <v>18518.52</v>
      </c>
      <c r="I48" s="1">
        <v>3703.7040000000002</v>
      </c>
      <c r="J48" s="1">
        <v>3703.7040000000002</v>
      </c>
      <c r="K48" s="1">
        <v>7407.4070000000002</v>
      </c>
      <c r="L48" s="1">
        <v>3703.7040000000002</v>
      </c>
      <c r="M48" s="1">
        <v>14814.81</v>
      </c>
      <c r="N48" s="1">
        <v>11111.11</v>
      </c>
      <c r="O48" s="1">
        <v>18518.52</v>
      </c>
      <c r="Q48" s="3">
        <v>8</v>
      </c>
      <c r="S48" s="1">
        <f t="shared" si="9"/>
        <v>1.016365079453223E-2</v>
      </c>
    </row>
    <row r="49" spans="2:19" x14ac:dyDescent="0.35">
      <c r="C49" s="3">
        <v>12</v>
      </c>
      <c r="D49" s="1">
        <v>125925.9</v>
      </c>
      <c r="E49" s="1">
        <v>118518.5</v>
      </c>
      <c r="F49" s="1">
        <v>129629.6</v>
      </c>
      <c r="G49" s="1">
        <v>33333.33</v>
      </c>
      <c r="H49" s="1">
        <v>55555.56</v>
      </c>
      <c r="I49" s="1">
        <v>29629.63</v>
      </c>
      <c r="J49" s="1">
        <v>22222.22</v>
      </c>
      <c r="K49" s="1">
        <v>18518.52</v>
      </c>
      <c r="L49" s="1">
        <v>29629.63</v>
      </c>
      <c r="M49" s="1">
        <v>62962.96</v>
      </c>
      <c r="N49" s="1">
        <v>51851.85</v>
      </c>
      <c r="O49" s="1">
        <v>55555.56</v>
      </c>
      <c r="Q49" s="3">
        <v>12</v>
      </c>
      <c r="S49" s="1">
        <f t="shared" si="9"/>
        <v>6.1785252388825646E-4</v>
      </c>
    </row>
    <row r="50" spans="2:19" x14ac:dyDescent="0.35">
      <c r="S50" s="1"/>
    </row>
    <row r="51" spans="2:19" x14ac:dyDescent="0.35">
      <c r="B51" t="s">
        <v>13</v>
      </c>
      <c r="C51" s="2" t="s">
        <v>5</v>
      </c>
      <c r="D51" s="7" t="s">
        <v>14</v>
      </c>
      <c r="E51" s="7"/>
      <c r="F51" s="7"/>
      <c r="G51" s="7" t="s">
        <v>15</v>
      </c>
      <c r="H51" s="7"/>
      <c r="I51" s="7"/>
      <c r="J51" s="7" t="s">
        <v>11</v>
      </c>
      <c r="K51" s="7"/>
      <c r="L51" s="7"/>
      <c r="M51" s="7" t="s">
        <v>10</v>
      </c>
      <c r="N51" s="7"/>
      <c r="O51" s="7"/>
      <c r="R51" t="s">
        <v>22</v>
      </c>
      <c r="S51" s="1"/>
    </row>
    <row r="52" spans="2:19" x14ac:dyDescent="0.35">
      <c r="C52" s="3">
        <v>0</v>
      </c>
      <c r="D52" s="1">
        <v>444.44439999999997</v>
      </c>
      <c r="E52" s="1">
        <v>259.2593</v>
      </c>
      <c r="F52" s="1">
        <v>333.33330000000001</v>
      </c>
      <c r="G52" s="1">
        <v>444.44439999999997</v>
      </c>
      <c r="H52" s="1">
        <v>407.4074</v>
      </c>
      <c r="I52" s="1">
        <v>296.29629999999997</v>
      </c>
      <c r="J52" s="1">
        <v>259.2593</v>
      </c>
      <c r="K52" s="1">
        <v>481.48149999999998</v>
      </c>
      <c r="L52" s="1">
        <v>407.4074</v>
      </c>
      <c r="M52" s="1">
        <v>370.37040000000002</v>
      </c>
      <c r="N52" s="1">
        <v>444.44439999999997</v>
      </c>
      <c r="O52" s="1">
        <v>296.29629999999997</v>
      </c>
      <c r="Q52" s="3">
        <v>0</v>
      </c>
      <c r="S52" s="1">
        <f>_xlfn.T.TEST(D52:F52,G52:I52,2,2)</f>
        <v>0.62395781718895349</v>
      </c>
    </row>
    <row r="53" spans="2:19" x14ac:dyDescent="0.35">
      <c r="C53" s="3">
        <v>4</v>
      </c>
      <c r="D53" s="1">
        <v>14814.81</v>
      </c>
      <c r="E53" s="1">
        <v>11111.11</v>
      </c>
      <c r="F53" s="1">
        <v>11111.11</v>
      </c>
      <c r="G53" s="1">
        <v>14814.81</v>
      </c>
      <c r="H53" s="1">
        <v>25925.93</v>
      </c>
      <c r="I53" s="1">
        <v>18518.52</v>
      </c>
      <c r="J53" s="1">
        <v>11111.11</v>
      </c>
      <c r="K53" s="1">
        <v>7407.4070000000002</v>
      </c>
      <c r="L53" s="1">
        <v>18518.52</v>
      </c>
      <c r="M53" s="1">
        <v>22222.22</v>
      </c>
      <c r="N53" s="1">
        <v>33333.33</v>
      </c>
      <c r="O53" s="1">
        <v>14814.81</v>
      </c>
      <c r="Q53" s="3">
        <v>4</v>
      </c>
      <c r="S53" s="1">
        <f t="shared" ref="S53:S55" si="10">_xlfn.T.TEST(D53:F53,G53:I53,2,2)</f>
        <v>0.10119154800460273</v>
      </c>
    </row>
    <row r="54" spans="2:19" x14ac:dyDescent="0.35">
      <c r="C54" s="3">
        <v>8</v>
      </c>
      <c r="D54" s="1">
        <v>14814.81</v>
      </c>
      <c r="E54" s="1">
        <v>7407.4070000000002</v>
      </c>
      <c r="F54" s="1">
        <v>11111.11</v>
      </c>
      <c r="G54" s="1">
        <v>11111.11</v>
      </c>
      <c r="H54" s="1">
        <v>22222.22</v>
      </c>
      <c r="I54" s="1">
        <v>18518.52</v>
      </c>
      <c r="J54" s="1">
        <v>3703.7040000000002</v>
      </c>
      <c r="K54" s="1">
        <v>7407.4070000000002</v>
      </c>
      <c r="L54" s="1">
        <v>3703.7040000000002</v>
      </c>
      <c r="M54" s="1">
        <v>14814.81</v>
      </c>
      <c r="N54" s="1">
        <v>11111.11</v>
      </c>
      <c r="O54" s="1">
        <v>18518.52</v>
      </c>
      <c r="Q54" s="3">
        <v>8</v>
      </c>
      <c r="S54" s="1">
        <f t="shared" si="10"/>
        <v>0.18900350151093354</v>
      </c>
    </row>
    <row r="55" spans="2:19" x14ac:dyDescent="0.35">
      <c r="C55" s="3">
        <v>12</v>
      </c>
      <c r="D55" s="1">
        <v>59259.26</v>
      </c>
      <c r="E55" s="1">
        <v>51851.85</v>
      </c>
      <c r="F55" s="1">
        <v>44444.44</v>
      </c>
      <c r="G55" s="1">
        <v>44444.44</v>
      </c>
      <c r="H55" s="1">
        <v>62962.96</v>
      </c>
      <c r="I55" s="1">
        <v>48148.15</v>
      </c>
      <c r="J55" s="1">
        <v>22222.22</v>
      </c>
      <c r="K55" s="1">
        <v>18518.52</v>
      </c>
      <c r="L55" s="1">
        <v>29629.63</v>
      </c>
      <c r="M55" s="1">
        <v>62962.96</v>
      </c>
      <c r="N55" s="1">
        <v>51851.85</v>
      </c>
      <c r="O55" s="1">
        <v>55555.56</v>
      </c>
      <c r="Q55" s="3">
        <v>12</v>
      </c>
      <c r="S55" s="1">
        <f t="shared" si="10"/>
        <v>1</v>
      </c>
    </row>
  </sheetData>
  <mergeCells count="16">
    <mergeCell ref="D24:F24"/>
    <mergeCell ref="G24:I24"/>
    <mergeCell ref="D38:F38"/>
    <mergeCell ref="G38:I38"/>
    <mergeCell ref="D32:F32"/>
    <mergeCell ref="G32:I32"/>
    <mergeCell ref="M51:O51"/>
    <mergeCell ref="J38:L38"/>
    <mergeCell ref="M38:O38"/>
    <mergeCell ref="M45:O45"/>
    <mergeCell ref="D45:F45"/>
    <mergeCell ref="G45:I45"/>
    <mergeCell ref="J45:L45"/>
    <mergeCell ref="D51:F51"/>
    <mergeCell ref="G51:I51"/>
    <mergeCell ref="J51:L5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2022-12-13T08:13:11Z</dcterms:created>
  <dcterms:modified xsi:type="dcterms:W3CDTF">2023-07-25T15:05:37Z</dcterms:modified>
</cp:coreProperties>
</file>