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naxiao/Desktop/Amygdala story/December Submission/Source Data Files/"/>
    </mc:Choice>
  </mc:AlternateContent>
  <xr:revisionPtr revIDLastSave="0" documentId="13_ncr:1_{0B280F2B-57E4-1548-B8BA-5B7620BBD404}" xr6:coauthVersionLast="47" xr6:coauthVersionMax="47" xr10:uidLastSave="{00000000-0000-0000-0000-000000000000}"/>
  <bookViews>
    <workbookView xWindow="8200" yWindow="2640" windowWidth="27640" windowHeight="16940" activeTab="1" xr2:uid="{C70592F4-2CE9-3043-9335-F00168652245}"/>
  </bookViews>
  <sheets>
    <sheet name="Esr1 opto" sheetId="1" r:id="rId1"/>
    <sheet name="Esr1 quan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C32" i="2"/>
  <c r="B32" i="2"/>
  <c r="C23" i="2"/>
  <c r="B23" i="2"/>
  <c r="C78" i="2"/>
  <c r="B78" i="2"/>
  <c r="C68" i="2"/>
  <c r="B68" i="2"/>
  <c r="C52" i="2"/>
  <c r="B52" i="2"/>
  <c r="C40" i="2"/>
  <c r="B40" i="2"/>
  <c r="C12" i="2"/>
  <c r="B12" i="2"/>
  <c r="I11" i="2"/>
  <c r="H11" i="2"/>
  <c r="J9" i="2"/>
  <c r="J8" i="2"/>
  <c r="J7" i="2"/>
  <c r="J6" i="2"/>
  <c r="J5" i="2"/>
  <c r="J4" i="2"/>
  <c r="J11" i="2" l="1"/>
</calcChain>
</file>

<file path=xl/sharedStrings.xml><?xml version="1.0" encoding="utf-8"?>
<sst xmlns="http://schemas.openxmlformats.org/spreadsheetml/2006/main" count="208" uniqueCount="49">
  <si>
    <t>Effect of optogenetic activation of Esr1+ AmgC/M neurons on vocalization</t>
  </si>
  <si>
    <t>OPTO</t>
  </si>
  <si>
    <t>Sex</t>
  </si>
  <si>
    <t>USV rate pre-stim</t>
  </si>
  <si>
    <t>stim</t>
  </si>
  <si>
    <t>post-stim</t>
  </si>
  <si>
    <t>STE pre-stim</t>
  </si>
  <si>
    <t>STE stim</t>
  </si>
  <si>
    <t>STE post-stim</t>
  </si>
  <si>
    <t>N</t>
  </si>
  <si>
    <t>ESR001</t>
  </si>
  <si>
    <t>M</t>
  </si>
  <si>
    <t>ESR002</t>
  </si>
  <si>
    <t>ESR003</t>
  </si>
  <si>
    <t>ESR004</t>
  </si>
  <si>
    <t>ESR005</t>
  </si>
  <si>
    <t>ESR006</t>
  </si>
  <si>
    <t>F</t>
  </si>
  <si>
    <t>ESR007</t>
  </si>
  <si>
    <t>ESR008</t>
  </si>
  <si>
    <t>ESR009</t>
  </si>
  <si>
    <t>NATURAL DECAY</t>
  </si>
  <si>
    <t>LIGHT CONTROL</t>
  </si>
  <si>
    <t>Effect of optogenetic activation of Esr1+ AmgC/M neurons on vocalization (data normalized to pre-laser baseline for plotting)</t>
  </si>
  <si>
    <t>AX42 (female)</t>
  </si>
  <si>
    <t>Section 1</t>
  </si>
  <si>
    <t>Section 2</t>
  </si>
  <si>
    <t>AX50 (female)</t>
  </si>
  <si>
    <t>Section 3</t>
  </si>
  <si>
    <t>VM396 (female)</t>
  </si>
  <si>
    <t>Section 4</t>
  </si>
  <si>
    <t>VM400 (female)</t>
  </si>
  <si>
    <t>Section 5</t>
  </si>
  <si>
    <t>VM364 (male)</t>
  </si>
  <si>
    <t>Section 6</t>
  </si>
  <si>
    <t>AX90 (male)</t>
  </si>
  <si>
    <t>Section 7</t>
  </si>
  <si>
    <t>VM405 (male)</t>
  </si>
  <si>
    <t>Section 8</t>
  </si>
  <si>
    <t>Section 9</t>
  </si>
  <si>
    <t>Section 10</t>
  </si>
  <si>
    <t>Section 11</t>
  </si>
  <si>
    <t>Section 12</t>
  </si>
  <si>
    <t>Section 13</t>
  </si>
  <si>
    <t>Esr1+/GFP+</t>
  </si>
  <si>
    <t>Esr1-/GFP+</t>
  </si>
  <si>
    <t>Total</t>
  </si>
  <si>
    <t>Summary</t>
  </si>
  <si>
    <t xml:space="preserve">Overlap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</si>
</sst>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53C3-6A7E-F547-8371-9CAD3E1D3BD4}">
  <dimension ref="A1:I66"/>
  <sheetViews>
    <sheetView workbookViewId="0">
      <selection activeCell="J56" sqref="J56"/>
    </sheetView>
  </sheetViews>
  <sheetFormatPr baseColWidth="10" defaultColWidth="8.83203125" defaultRowHeight="16" x14ac:dyDescent="0.2"/>
  <cols>
    <col min="1" max="1" width="15.83203125" bestFit="1" customWidth="1"/>
    <col min="2" max="2" width="15.83203125" customWidth="1"/>
    <col min="3" max="3" width="16.83203125" bestFit="1" customWidth="1"/>
    <col min="4" max="4" width="10.6640625" customWidth="1"/>
    <col min="6" max="7" width="12" bestFit="1" customWidth="1"/>
    <col min="8" max="8" width="12.83203125" bestFit="1" customWidth="1"/>
    <col min="9" max="9" width="15" customWidth="1"/>
  </cols>
  <sheetData>
    <row r="1" spans="1:9" ht="2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">
      <c r="A3" s="2" t="s">
        <v>10</v>
      </c>
      <c r="B3" s="2" t="s">
        <v>11</v>
      </c>
      <c r="C3" s="2">
        <v>5.2528735632183903</v>
      </c>
      <c r="D3" s="2">
        <v>1.41379310344828</v>
      </c>
      <c r="E3" s="2">
        <v>3.07471264367816</v>
      </c>
      <c r="F3" s="2">
        <v>0.150395748757676</v>
      </c>
      <c r="G3" s="2">
        <v>0.117586363743422</v>
      </c>
      <c r="H3" s="2">
        <v>0.19254844373191399</v>
      </c>
      <c r="I3" s="2">
        <v>174</v>
      </c>
    </row>
    <row r="4" spans="1:9" x14ac:dyDescent="0.2">
      <c r="A4" s="2" t="s">
        <v>12</v>
      </c>
      <c r="B4" s="2" t="s">
        <v>11</v>
      </c>
      <c r="C4" s="2">
        <v>6.0377358490565998</v>
      </c>
      <c r="D4" s="2">
        <v>2.47169811320755</v>
      </c>
      <c r="E4" s="2">
        <v>2.8113207547169798</v>
      </c>
      <c r="F4" s="2">
        <v>0.19418667449327501</v>
      </c>
      <c r="G4" s="2">
        <v>0.32505863441704702</v>
      </c>
      <c r="H4" s="2">
        <v>0.34713904703724702</v>
      </c>
      <c r="I4" s="2">
        <v>53</v>
      </c>
    </row>
    <row r="5" spans="1:9" x14ac:dyDescent="0.2">
      <c r="A5" s="2" t="s">
        <v>13</v>
      </c>
      <c r="B5" s="2" t="s">
        <v>11</v>
      </c>
      <c r="C5" s="2">
        <v>3.5981308411214998</v>
      </c>
      <c r="D5" s="2">
        <v>1.28971962616822</v>
      </c>
      <c r="E5" s="2">
        <v>2.02803738317757</v>
      </c>
      <c r="F5" s="2">
        <v>0.19191000593069699</v>
      </c>
      <c r="G5" s="2">
        <v>0.15824450555969699</v>
      </c>
      <c r="H5" s="2">
        <v>0.189412005330238</v>
      </c>
      <c r="I5" s="2">
        <v>107</v>
      </c>
    </row>
    <row r="6" spans="1:9" x14ac:dyDescent="0.2">
      <c r="A6" s="2" t="s">
        <v>14</v>
      </c>
      <c r="B6" s="2" t="s">
        <v>11</v>
      </c>
      <c r="C6" s="2">
        <v>4.4933333333333296</v>
      </c>
      <c r="D6" s="2">
        <v>1.8</v>
      </c>
      <c r="E6" s="2">
        <v>2.7333333333333298</v>
      </c>
      <c r="F6" s="2">
        <v>0.24850785934484301</v>
      </c>
      <c r="G6" s="2">
        <v>0.19359100567298401</v>
      </c>
      <c r="H6" s="2">
        <v>0.27856345344929501</v>
      </c>
      <c r="I6" s="2">
        <v>75</v>
      </c>
    </row>
    <row r="7" spans="1:9" x14ac:dyDescent="0.2">
      <c r="A7" s="2" t="s">
        <v>15</v>
      </c>
      <c r="B7" s="2" t="s">
        <v>11</v>
      </c>
      <c r="C7" s="2">
        <v>3.3846153846153801</v>
      </c>
      <c r="D7" s="2">
        <v>0.41538461538461502</v>
      </c>
      <c r="E7" s="2">
        <v>0.90769230769230802</v>
      </c>
      <c r="F7" s="2">
        <v>0.21110094615480901</v>
      </c>
      <c r="G7" s="2">
        <v>8.7410139825873201E-2</v>
      </c>
      <c r="H7" s="2">
        <v>0.200627713165307</v>
      </c>
      <c r="I7" s="2">
        <v>65</v>
      </c>
    </row>
    <row r="8" spans="1:9" x14ac:dyDescent="0.2">
      <c r="A8" s="2" t="s">
        <v>16</v>
      </c>
      <c r="B8" s="2" t="s">
        <v>17</v>
      </c>
      <c r="C8" s="2">
        <v>5.08</v>
      </c>
      <c r="D8" s="2">
        <v>2.38</v>
      </c>
      <c r="E8" s="2">
        <v>2.7450980392156898</v>
      </c>
      <c r="F8" s="2">
        <v>0.25903443696893702</v>
      </c>
      <c r="G8" s="2">
        <v>0.30846403359874802</v>
      </c>
      <c r="H8" s="2">
        <v>0.35517809645292497</v>
      </c>
      <c r="I8" s="2">
        <v>51</v>
      </c>
    </row>
    <row r="9" spans="1:9" x14ac:dyDescent="0.2">
      <c r="A9" s="2" t="s">
        <v>18</v>
      </c>
      <c r="B9" s="2" t="s">
        <v>17</v>
      </c>
      <c r="C9" s="2">
        <v>2.9090909090909101</v>
      </c>
      <c r="D9" s="2">
        <v>0.18181818181818199</v>
      </c>
      <c r="E9" s="2">
        <v>0.17647058823529399</v>
      </c>
      <c r="F9" s="2">
        <v>0.25854384499750999</v>
      </c>
      <c r="G9" s="2">
        <v>6.71716613279848E-2</v>
      </c>
      <c r="H9" s="2">
        <v>7.8653873343708505E-2</v>
      </c>
      <c r="I9" s="2">
        <v>34</v>
      </c>
    </row>
    <row r="10" spans="1:9" x14ac:dyDescent="0.2">
      <c r="A10" s="2" t="s">
        <v>19</v>
      </c>
      <c r="B10" s="2" t="s">
        <v>17</v>
      </c>
      <c r="C10" s="2">
        <v>3.24074074074074</v>
      </c>
      <c r="D10" s="2">
        <v>0.61111111111111105</v>
      </c>
      <c r="E10" s="2">
        <v>1.3518518518518501</v>
      </c>
      <c r="F10" s="2">
        <v>0.211373309291009</v>
      </c>
      <c r="G10" s="2">
        <v>0.15508314008972299</v>
      </c>
      <c r="H10" s="2">
        <v>0.19985565617107001</v>
      </c>
      <c r="I10" s="2">
        <v>54</v>
      </c>
    </row>
    <row r="11" spans="1:9" x14ac:dyDescent="0.2">
      <c r="A11" s="2" t="s">
        <v>20</v>
      </c>
      <c r="B11" s="2" t="s">
        <v>17</v>
      </c>
      <c r="C11" s="2">
        <v>4.6153846153846203</v>
      </c>
      <c r="D11" s="2">
        <v>2.2307692307692299</v>
      </c>
      <c r="E11" s="2">
        <v>2.2461538461538502</v>
      </c>
      <c r="F11" s="2">
        <v>0.25635416053050902</v>
      </c>
      <c r="G11" s="2">
        <v>0.29642844412304098</v>
      </c>
      <c r="H11" s="2">
        <v>0.31088487947152299</v>
      </c>
      <c r="I11" s="2">
        <v>65</v>
      </c>
    </row>
    <row r="12" spans="1:9" x14ac:dyDescent="0.2">
      <c r="A12" s="3" t="s">
        <v>21</v>
      </c>
      <c r="B12" s="4"/>
      <c r="C12" s="5"/>
      <c r="D12" s="5"/>
      <c r="E12" s="5"/>
      <c r="F12" s="5"/>
      <c r="G12" s="5"/>
      <c r="H12" s="5"/>
      <c r="I12" s="5"/>
    </row>
    <row r="13" spans="1:9" x14ac:dyDescent="0.2">
      <c r="A13" s="6" t="s">
        <v>10</v>
      </c>
      <c r="B13" s="6" t="s">
        <v>11</v>
      </c>
      <c r="C13" s="6">
        <v>4.4567901234567904</v>
      </c>
      <c r="D13" s="6">
        <v>3.0987654320987699</v>
      </c>
      <c r="E13" s="6">
        <v>2.5061728395061702</v>
      </c>
      <c r="F13" s="6">
        <v>0.20188110936828199</v>
      </c>
      <c r="G13" s="6">
        <v>0.23412889392964201</v>
      </c>
      <c r="H13" s="6">
        <v>0.25526762571405798</v>
      </c>
      <c r="I13" s="6">
        <v>81</v>
      </c>
    </row>
    <row r="14" spans="1:9" x14ac:dyDescent="0.2">
      <c r="A14" s="6" t="s">
        <v>12</v>
      </c>
      <c r="B14" s="6" t="s">
        <v>11</v>
      </c>
      <c r="C14" s="6">
        <v>5.75555555555556</v>
      </c>
      <c r="D14" s="6">
        <v>4.8</v>
      </c>
      <c r="E14" s="6">
        <v>3.7333333333333298</v>
      </c>
      <c r="F14" s="6">
        <v>0.25056613787592302</v>
      </c>
      <c r="G14" s="6">
        <v>0.34902461491731801</v>
      </c>
      <c r="H14" s="6">
        <v>0.39746672562593</v>
      </c>
      <c r="I14" s="6">
        <v>45</v>
      </c>
    </row>
    <row r="15" spans="1:9" x14ac:dyDescent="0.2">
      <c r="A15" s="6" t="s">
        <v>13</v>
      </c>
      <c r="B15" s="6" t="s">
        <v>11</v>
      </c>
      <c r="C15" s="6">
        <v>3.9615384615384599</v>
      </c>
      <c r="D15" s="6">
        <v>2.9230769230769198</v>
      </c>
      <c r="E15" s="6">
        <v>2.5384615384615401</v>
      </c>
      <c r="F15" s="6">
        <v>0.47224755317448702</v>
      </c>
      <c r="G15" s="6">
        <v>0.43296145475293202</v>
      </c>
      <c r="H15" s="6">
        <v>0.47791460206181702</v>
      </c>
      <c r="I15" s="6">
        <v>26</v>
      </c>
    </row>
    <row r="16" spans="1:9" x14ac:dyDescent="0.2">
      <c r="A16" s="6" t="s">
        <v>14</v>
      </c>
      <c r="B16" s="6" t="s">
        <v>11</v>
      </c>
      <c r="C16" s="6">
        <v>5.2926829268292703</v>
      </c>
      <c r="D16" s="6">
        <v>3.48780487804878</v>
      </c>
      <c r="E16" s="6">
        <v>2.9024390243902398</v>
      </c>
      <c r="F16" s="6">
        <v>0.31282330093611399</v>
      </c>
      <c r="G16" s="6">
        <v>0.40593456041690801</v>
      </c>
      <c r="H16" s="6">
        <v>0.38063630623006001</v>
      </c>
      <c r="I16" s="6">
        <v>41</v>
      </c>
    </row>
    <row r="17" spans="1:9" x14ac:dyDescent="0.2">
      <c r="A17" s="6" t="s">
        <v>15</v>
      </c>
      <c r="B17" s="6" t="s">
        <v>11</v>
      </c>
      <c r="C17" s="6">
        <v>3.8108108108108101</v>
      </c>
      <c r="D17" s="6">
        <v>2.5945945945945899</v>
      </c>
      <c r="E17" s="6">
        <v>2.4324324324324298</v>
      </c>
      <c r="F17" s="6">
        <v>0.33521504423673998</v>
      </c>
      <c r="G17" s="6">
        <v>0.30624005642853203</v>
      </c>
      <c r="H17" s="6">
        <v>0.30397896970816202</v>
      </c>
      <c r="I17" s="6">
        <v>37</v>
      </c>
    </row>
    <row r="18" spans="1:9" x14ac:dyDescent="0.2">
      <c r="A18" s="6" t="s">
        <v>16</v>
      </c>
      <c r="B18" s="6" t="s">
        <v>17</v>
      </c>
      <c r="C18" s="6">
        <v>5.2203389830508504</v>
      </c>
      <c r="D18" s="6">
        <v>3.9661016949152499</v>
      </c>
      <c r="E18" s="6">
        <v>3.3728813559322002</v>
      </c>
      <c r="F18" s="6">
        <v>0.23447442578512601</v>
      </c>
      <c r="G18" s="6">
        <v>0.299000968251185</v>
      </c>
      <c r="H18" s="6">
        <v>0.340949875641606</v>
      </c>
      <c r="I18" s="6">
        <v>59</v>
      </c>
    </row>
    <row r="19" spans="1:9" x14ac:dyDescent="0.2">
      <c r="A19" s="6" t="s">
        <v>18</v>
      </c>
      <c r="B19" s="6" t="s">
        <v>17</v>
      </c>
      <c r="C19" s="6">
        <v>3.7272727272727302</v>
      </c>
      <c r="D19" s="6">
        <v>2.9090909090909101</v>
      </c>
      <c r="E19" s="6">
        <v>1.24242424242424</v>
      </c>
      <c r="F19" s="6">
        <v>0.31764023171570599</v>
      </c>
      <c r="G19" s="6">
        <v>0.429419173356618</v>
      </c>
      <c r="H19" s="6">
        <v>0.28213976438691002</v>
      </c>
      <c r="I19" s="6">
        <v>33</v>
      </c>
    </row>
    <row r="20" spans="1:9" x14ac:dyDescent="0.2">
      <c r="A20" s="6" t="s">
        <v>19</v>
      </c>
      <c r="B20" s="6" t="s">
        <v>17</v>
      </c>
      <c r="C20" s="6">
        <v>3.5641025641025599</v>
      </c>
      <c r="D20" s="6">
        <v>3.12820512820513</v>
      </c>
      <c r="E20" s="6">
        <v>2.5641025641025599</v>
      </c>
      <c r="F20" s="6">
        <v>0.25661260571683198</v>
      </c>
      <c r="G20" s="6">
        <v>0.36399990949911998</v>
      </c>
      <c r="H20" s="6">
        <v>0.326091795929147</v>
      </c>
      <c r="I20" s="6">
        <v>39</v>
      </c>
    </row>
    <row r="21" spans="1:9" x14ac:dyDescent="0.2">
      <c r="A21" s="6" t="s">
        <v>20</v>
      </c>
      <c r="B21" s="6" t="s">
        <v>17</v>
      </c>
      <c r="C21" s="6">
        <v>6.3783783783783798</v>
      </c>
      <c r="D21" s="6">
        <v>5.5405405405405403</v>
      </c>
      <c r="E21" s="6">
        <v>4.64864864864865</v>
      </c>
      <c r="F21" s="6">
        <v>0.32501178391977398</v>
      </c>
      <c r="G21" s="6">
        <v>0.42020050018085903</v>
      </c>
      <c r="H21" s="6">
        <v>0.46047406081668601</v>
      </c>
      <c r="I21" s="6">
        <v>37</v>
      </c>
    </row>
    <row r="22" spans="1:9" x14ac:dyDescent="0.2">
      <c r="A22" s="7" t="s">
        <v>22</v>
      </c>
      <c r="B22" s="7"/>
      <c r="C22" s="8"/>
      <c r="D22" s="8"/>
      <c r="E22" s="8"/>
      <c r="F22" s="8"/>
      <c r="G22" s="8"/>
      <c r="H22" s="8"/>
      <c r="I22" s="8"/>
    </row>
    <row r="23" spans="1:9" x14ac:dyDescent="0.2">
      <c r="A23" s="9" t="s">
        <v>10</v>
      </c>
      <c r="B23" s="9" t="s">
        <v>11</v>
      </c>
      <c r="C23" s="9">
        <v>4.3624999999999998</v>
      </c>
      <c r="D23" s="9">
        <v>3.0125000000000002</v>
      </c>
      <c r="E23" s="9">
        <v>2.8414634146341502</v>
      </c>
      <c r="F23" s="9">
        <v>0.23260325881447699</v>
      </c>
      <c r="G23" s="9">
        <v>0.254925998257996</v>
      </c>
      <c r="H23" s="9">
        <v>0.243227763041102</v>
      </c>
      <c r="I23" s="9">
        <v>82</v>
      </c>
    </row>
    <row r="24" spans="1:9" x14ac:dyDescent="0.2">
      <c r="A24" s="9" t="s">
        <v>12</v>
      </c>
      <c r="B24" s="9" t="s">
        <v>11</v>
      </c>
      <c r="C24" s="9">
        <v>6.1923076923076898</v>
      </c>
      <c r="D24" s="9">
        <v>4.0576923076923102</v>
      </c>
      <c r="E24" s="9">
        <v>3.5769230769230802</v>
      </c>
      <c r="F24" s="9">
        <v>0.22817801116702099</v>
      </c>
      <c r="G24" s="9">
        <v>0.31719626454321198</v>
      </c>
      <c r="H24" s="9">
        <v>0.35947228986964802</v>
      </c>
      <c r="I24" s="9">
        <v>52</v>
      </c>
    </row>
    <row r="25" spans="1:9" x14ac:dyDescent="0.2">
      <c r="A25" s="9" t="s">
        <v>13</v>
      </c>
      <c r="B25" s="9" t="s">
        <v>11</v>
      </c>
      <c r="C25" s="9">
        <v>4.24</v>
      </c>
      <c r="D25" s="9">
        <v>3.24</v>
      </c>
      <c r="E25" s="9">
        <v>2.98</v>
      </c>
      <c r="F25" s="9">
        <v>0.25484689281117401</v>
      </c>
      <c r="G25" s="9">
        <v>0.29493686629860399</v>
      </c>
      <c r="H25" s="9">
        <v>0.32512477981381199</v>
      </c>
      <c r="I25" s="9">
        <v>50</v>
      </c>
    </row>
    <row r="26" spans="1:9" x14ac:dyDescent="0.2">
      <c r="A26" s="9" t="s">
        <v>14</v>
      </c>
      <c r="B26" s="9" t="s">
        <v>11</v>
      </c>
      <c r="C26" s="9">
        <v>4.6419753086419799</v>
      </c>
      <c r="D26" s="9">
        <v>3.2716049382716101</v>
      </c>
      <c r="E26" s="9">
        <v>2.9753086419753099</v>
      </c>
      <c r="F26" s="9">
        <v>0.19508516814941401</v>
      </c>
      <c r="G26" s="9">
        <v>0.26817417966998702</v>
      </c>
      <c r="H26" s="9">
        <v>0.28162628937087397</v>
      </c>
      <c r="I26" s="9">
        <v>81</v>
      </c>
    </row>
    <row r="27" spans="1:9" x14ac:dyDescent="0.2">
      <c r="A27" s="9" t="s">
        <v>15</v>
      </c>
      <c r="B27" s="9" t="s">
        <v>11</v>
      </c>
      <c r="C27" s="9">
        <v>3.5128205128205101</v>
      </c>
      <c r="D27" s="9">
        <v>2.1025641025641</v>
      </c>
      <c r="E27" s="9">
        <v>2.12820512820513</v>
      </c>
      <c r="F27" s="9">
        <v>0.192900628809934</v>
      </c>
      <c r="G27" s="9">
        <v>0.19448758942618199</v>
      </c>
      <c r="H27" s="9">
        <v>0.20349835348994399</v>
      </c>
      <c r="I27" s="9">
        <v>78</v>
      </c>
    </row>
    <row r="28" spans="1:9" x14ac:dyDescent="0.2">
      <c r="A28" s="9" t="s">
        <v>16</v>
      </c>
      <c r="B28" s="9" t="s">
        <v>17</v>
      </c>
      <c r="C28" s="9">
        <v>5.55</v>
      </c>
      <c r="D28" s="9">
        <v>4.0250000000000004</v>
      </c>
      <c r="E28" s="9">
        <v>4.3</v>
      </c>
      <c r="F28" s="9">
        <v>0.28408648015195698</v>
      </c>
      <c r="G28" s="9">
        <v>0.40744277559507103</v>
      </c>
      <c r="H28" s="9">
        <v>0.39903730305670598</v>
      </c>
      <c r="I28" s="9">
        <v>40</v>
      </c>
    </row>
    <row r="29" spans="1:9" x14ac:dyDescent="0.2">
      <c r="A29" s="9" t="s">
        <v>18</v>
      </c>
      <c r="B29" s="9" t="s">
        <v>17</v>
      </c>
      <c r="C29" s="9">
        <v>3.0277777777777799</v>
      </c>
      <c r="D29" s="9">
        <v>2.0555555555555598</v>
      </c>
      <c r="E29" s="9">
        <v>1.6388888888888899</v>
      </c>
      <c r="F29" s="9">
        <v>0.34843439206426302</v>
      </c>
      <c r="G29" s="9">
        <v>0.42153243571077798</v>
      </c>
      <c r="H29" s="9">
        <v>0.388633703122647</v>
      </c>
      <c r="I29" s="9">
        <v>36</v>
      </c>
    </row>
    <row r="30" spans="1:9" x14ac:dyDescent="0.2">
      <c r="A30" s="9" t="s">
        <v>19</v>
      </c>
      <c r="B30" s="9" t="s">
        <v>17</v>
      </c>
      <c r="C30" s="9">
        <v>4.7368421052631602</v>
      </c>
      <c r="D30" s="9">
        <v>2.42105263157895</v>
      </c>
      <c r="E30" s="9">
        <v>2</v>
      </c>
      <c r="F30" s="9">
        <v>0.33877910351181201</v>
      </c>
      <c r="G30" s="9">
        <v>0.40731501041094897</v>
      </c>
      <c r="H30" s="9">
        <v>0.36371717710573398</v>
      </c>
      <c r="I30" s="9">
        <v>38</v>
      </c>
    </row>
    <row r="31" spans="1:9" x14ac:dyDescent="0.2">
      <c r="A31" s="9" t="s">
        <v>20</v>
      </c>
      <c r="B31" s="9" t="s">
        <v>17</v>
      </c>
      <c r="C31" s="9">
        <v>6.4210526315789496</v>
      </c>
      <c r="D31" s="9">
        <v>4.4210526315789496</v>
      </c>
      <c r="E31" s="9">
        <v>3.6578947368421102</v>
      </c>
      <c r="F31" s="9">
        <v>0.30554752046957401</v>
      </c>
      <c r="G31" s="9">
        <v>0.47801090196797802</v>
      </c>
      <c r="H31" s="9">
        <v>0.45770830559964598</v>
      </c>
      <c r="I31" s="9">
        <v>38</v>
      </c>
    </row>
    <row r="36" spans="1:9" ht="81" customHeight="1" x14ac:dyDescent="0.2">
      <c r="A36" s="12" t="s">
        <v>23</v>
      </c>
      <c r="B36" s="12"/>
      <c r="C36" s="12"/>
      <c r="D36" s="12"/>
      <c r="E36" s="12"/>
      <c r="F36" s="10"/>
      <c r="G36" s="10"/>
      <c r="H36" s="10"/>
      <c r="I36" s="10"/>
    </row>
    <row r="37" spans="1:9" x14ac:dyDescent="0.2">
      <c r="A37" s="1" t="s">
        <v>1</v>
      </c>
      <c r="B37" s="1" t="s">
        <v>2</v>
      </c>
      <c r="C37" s="1" t="s">
        <v>3</v>
      </c>
      <c r="D37" s="1" t="s">
        <v>4</v>
      </c>
      <c r="E37" s="1" t="s">
        <v>5</v>
      </c>
    </row>
    <row r="38" spans="1:9" x14ac:dyDescent="0.2">
      <c r="A38" s="2" t="s">
        <v>10</v>
      </c>
      <c r="B38" s="2" t="s">
        <v>11</v>
      </c>
      <c r="C38" s="2">
        <v>1</v>
      </c>
      <c r="D38" s="2">
        <v>0.26914660831509929</v>
      </c>
      <c r="E38" s="2">
        <v>0.58533916849015311</v>
      </c>
    </row>
    <row r="39" spans="1:9" x14ac:dyDescent="0.2">
      <c r="A39" s="2" t="s">
        <v>12</v>
      </c>
      <c r="B39" s="2" t="s">
        <v>11</v>
      </c>
      <c r="C39" s="2">
        <v>1</v>
      </c>
      <c r="D39" s="2">
        <v>0.40937500000000071</v>
      </c>
      <c r="E39" s="2">
        <v>0.46562500000000012</v>
      </c>
    </row>
    <row r="40" spans="1:9" x14ac:dyDescent="0.2">
      <c r="A40" s="2" t="s">
        <v>13</v>
      </c>
      <c r="B40" s="2" t="s">
        <v>11</v>
      </c>
      <c r="C40" s="2">
        <v>1</v>
      </c>
      <c r="D40" s="2">
        <v>0.35844155844155678</v>
      </c>
      <c r="E40" s="2">
        <v>0.56363636363636294</v>
      </c>
    </row>
    <row r="41" spans="1:9" x14ac:dyDescent="0.2">
      <c r="A41" s="2" t="s">
        <v>14</v>
      </c>
      <c r="B41" s="2" t="s">
        <v>11</v>
      </c>
      <c r="C41" s="2">
        <v>1</v>
      </c>
      <c r="D41" s="2">
        <v>0.40059347181008936</v>
      </c>
      <c r="E41" s="2">
        <v>0.60830860534124598</v>
      </c>
    </row>
    <row r="42" spans="1:9" x14ac:dyDescent="0.2">
      <c r="A42" s="2" t="s">
        <v>15</v>
      </c>
      <c r="B42" s="2" t="s">
        <v>11</v>
      </c>
      <c r="C42" s="2">
        <v>1</v>
      </c>
      <c r="D42" s="2">
        <v>0.12272727272727278</v>
      </c>
      <c r="E42" s="2">
        <v>0.26818181818181863</v>
      </c>
    </row>
    <row r="43" spans="1:9" x14ac:dyDescent="0.2">
      <c r="A43" s="2" t="s">
        <v>16</v>
      </c>
      <c r="B43" s="2" t="s">
        <v>17</v>
      </c>
      <c r="C43" s="2">
        <v>1</v>
      </c>
      <c r="D43" s="2">
        <v>0.46850393700787396</v>
      </c>
      <c r="E43" s="2">
        <v>0.54037362976686809</v>
      </c>
    </row>
    <row r="44" spans="1:9" x14ac:dyDescent="0.2">
      <c r="A44" s="2" t="s">
        <v>18</v>
      </c>
      <c r="B44" s="2" t="s">
        <v>17</v>
      </c>
      <c r="C44" s="2">
        <v>1</v>
      </c>
      <c r="D44" s="2">
        <v>6.2500000000000042E-2</v>
      </c>
      <c r="E44" s="2">
        <v>6.066176470588229E-2</v>
      </c>
    </row>
    <row r="45" spans="1:9" x14ac:dyDescent="0.2">
      <c r="A45" s="2" t="s">
        <v>19</v>
      </c>
      <c r="B45" s="2" t="s">
        <v>17</v>
      </c>
      <c r="C45" s="2">
        <v>1</v>
      </c>
      <c r="D45" s="2">
        <v>0.18857142857142858</v>
      </c>
      <c r="E45" s="2">
        <v>0.4171428571428567</v>
      </c>
    </row>
    <row r="46" spans="1:9" x14ac:dyDescent="0.2">
      <c r="A46" s="2" t="s">
        <v>20</v>
      </c>
      <c r="B46" s="2" t="s">
        <v>17</v>
      </c>
      <c r="C46" s="2">
        <v>1</v>
      </c>
      <c r="D46" s="2">
        <v>0.48333333333333262</v>
      </c>
      <c r="E46" s="2">
        <v>0.48666666666666702</v>
      </c>
    </row>
    <row r="47" spans="1:9" x14ac:dyDescent="0.2">
      <c r="A47" s="3" t="s">
        <v>21</v>
      </c>
      <c r="B47" s="4"/>
      <c r="C47" s="5"/>
      <c r="D47" s="5"/>
      <c r="E47" s="5"/>
    </row>
    <row r="48" spans="1:9" x14ac:dyDescent="0.2">
      <c r="A48" s="6" t="s">
        <v>10</v>
      </c>
      <c r="B48" s="6" t="s">
        <v>11</v>
      </c>
      <c r="C48" s="6">
        <v>1</v>
      </c>
      <c r="D48" s="6">
        <v>0.69529085872576268</v>
      </c>
      <c r="E48" s="6">
        <v>0.56232686980609359</v>
      </c>
    </row>
    <row r="49" spans="1:5" x14ac:dyDescent="0.2">
      <c r="A49" s="6" t="s">
        <v>12</v>
      </c>
      <c r="B49" s="6" t="s">
        <v>11</v>
      </c>
      <c r="C49" s="6">
        <v>1</v>
      </c>
      <c r="D49" s="6">
        <v>0.83397683397683331</v>
      </c>
      <c r="E49" s="6">
        <v>0.64864864864864757</v>
      </c>
    </row>
    <row r="50" spans="1:5" x14ac:dyDescent="0.2">
      <c r="A50" s="6" t="s">
        <v>13</v>
      </c>
      <c r="B50" s="6" t="s">
        <v>11</v>
      </c>
      <c r="C50" s="6">
        <v>1</v>
      </c>
      <c r="D50" s="6">
        <v>0.73786407766990236</v>
      </c>
      <c r="E50" s="6">
        <v>0.64077669902912693</v>
      </c>
    </row>
    <row r="51" spans="1:5" x14ac:dyDescent="0.2">
      <c r="A51" s="6" t="s">
        <v>14</v>
      </c>
      <c r="B51" s="6" t="s">
        <v>11</v>
      </c>
      <c r="C51" s="6">
        <v>1</v>
      </c>
      <c r="D51" s="6">
        <v>0.65898617511520707</v>
      </c>
      <c r="E51" s="6">
        <v>0.54838709677419262</v>
      </c>
    </row>
    <row r="52" spans="1:5" x14ac:dyDescent="0.2">
      <c r="A52" s="6" t="s">
        <v>15</v>
      </c>
      <c r="B52" s="6" t="s">
        <v>11</v>
      </c>
      <c r="C52" s="6">
        <v>1</v>
      </c>
      <c r="D52" s="6">
        <v>0.68085106382978611</v>
      </c>
      <c r="E52" s="6">
        <v>0.63829787234042501</v>
      </c>
    </row>
    <row r="53" spans="1:5" x14ac:dyDescent="0.2">
      <c r="A53" s="6" t="s">
        <v>16</v>
      </c>
      <c r="B53" s="6" t="s">
        <v>17</v>
      </c>
      <c r="C53" s="6">
        <v>1</v>
      </c>
      <c r="D53" s="6">
        <v>0.75974025974025849</v>
      </c>
      <c r="E53" s="6">
        <v>0.64610389610389507</v>
      </c>
    </row>
    <row r="54" spans="1:5" x14ac:dyDescent="0.2">
      <c r="A54" s="6" t="s">
        <v>18</v>
      </c>
      <c r="B54" s="6" t="s">
        <v>17</v>
      </c>
      <c r="C54" s="6">
        <v>1</v>
      </c>
      <c r="D54" s="6">
        <v>0.78048780487804847</v>
      </c>
      <c r="E54" s="6">
        <v>0.33333333333333243</v>
      </c>
    </row>
    <row r="55" spans="1:5" x14ac:dyDescent="0.2">
      <c r="A55" s="6" t="s">
        <v>19</v>
      </c>
      <c r="B55" s="6" t="s">
        <v>17</v>
      </c>
      <c r="C55" s="6">
        <v>1</v>
      </c>
      <c r="D55" s="6">
        <v>0.87769784172662024</v>
      </c>
      <c r="E55" s="6">
        <v>0.71942446043165431</v>
      </c>
    </row>
    <row r="56" spans="1:5" x14ac:dyDescent="0.2">
      <c r="A56" s="6" t="s">
        <v>20</v>
      </c>
      <c r="B56" s="6" t="s">
        <v>17</v>
      </c>
      <c r="C56" s="6">
        <v>1</v>
      </c>
      <c r="D56" s="6">
        <v>0.86864406779660996</v>
      </c>
      <c r="E56" s="6">
        <v>0.72881355932203395</v>
      </c>
    </row>
    <row r="57" spans="1:5" x14ac:dyDescent="0.2">
      <c r="A57" s="7" t="s">
        <v>22</v>
      </c>
      <c r="B57" s="7"/>
      <c r="C57" s="8"/>
      <c r="D57" s="8"/>
      <c r="E57" s="8"/>
    </row>
    <row r="58" spans="1:5" x14ac:dyDescent="0.2">
      <c r="A58" s="9" t="s">
        <v>10</v>
      </c>
      <c r="B58" s="9" t="s">
        <v>11</v>
      </c>
      <c r="C58" s="9">
        <v>1</v>
      </c>
      <c r="D58" s="9">
        <v>0.69054441260744992</v>
      </c>
      <c r="E58" s="9">
        <v>0.65133831854077939</v>
      </c>
    </row>
    <row r="59" spans="1:5" x14ac:dyDescent="0.2">
      <c r="A59" s="9" t="s">
        <v>12</v>
      </c>
      <c r="B59" s="9" t="s">
        <v>11</v>
      </c>
      <c r="C59" s="9">
        <v>1</v>
      </c>
      <c r="D59" s="9">
        <v>0.65527950310559069</v>
      </c>
      <c r="E59" s="9">
        <v>0.57763975155279579</v>
      </c>
    </row>
    <row r="60" spans="1:5" x14ac:dyDescent="0.2">
      <c r="A60" s="9" t="s">
        <v>13</v>
      </c>
      <c r="B60" s="9" t="s">
        <v>11</v>
      </c>
      <c r="C60" s="9">
        <v>1</v>
      </c>
      <c r="D60" s="9">
        <v>0.76415094339622647</v>
      </c>
      <c r="E60" s="9">
        <v>0.70283018867924529</v>
      </c>
    </row>
    <row r="61" spans="1:5" x14ac:dyDescent="0.2">
      <c r="A61" s="9" t="s">
        <v>14</v>
      </c>
      <c r="B61" s="9" t="s">
        <v>11</v>
      </c>
      <c r="C61" s="9">
        <v>1</v>
      </c>
      <c r="D61" s="9">
        <v>0.70478723404255361</v>
      </c>
      <c r="E61" s="9">
        <v>0.6409574468085103</v>
      </c>
    </row>
    <row r="62" spans="1:5" x14ac:dyDescent="0.2">
      <c r="A62" s="9" t="s">
        <v>15</v>
      </c>
      <c r="B62" s="9" t="s">
        <v>11</v>
      </c>
      <c r="C62" s="9">
        <v>1</v>
      </c>
      <c r="D62" s="9">
        <v>0.59854014598540117</v>
      </c>
      <c r="E62" s="9">
        <v>0.60583941605839509</v>
      </c>
    </row>
    <row r="63" spans="1:5" x14ac:dyDescent="0.2">
      <c r="A63" s="9" t="s">
        <v>16</v>
      </c>
      <c r="B63" s="9" t="s">
        <v>17</v>
      </c>
      <c r="C63" s="9">
        <v>1</v>
      </c>
      <c r="D63" s="9">
        <v>0.72522522522522537</v>
      </c>
      <c r="E63" s="9">
        <v>0.77477477477477474</v>
      </c>
    </row>
    <row r="64" spans="1:5" x14ac:dyDescent="0.2">
      <c r="A64" s="9" t="s">
        <v>18</v>
      </c>
      <c r="B64" s="9" t="s">
        <v>17</v>
      </c>
      <c r="C64" s="9">
        <v>1</v>
      </c>
      <c r="D64" s="9">
        <v>0.67889908256880827</v>
      </c>
      <c r="E64" s="9">
        <v>0.54128440366972475</v>
      </c>
    </row>
    <row r="65" spans="1:5" x14ac:dyDescent="0.2">
      <c r="A65" s="9" t="s">
        <v>19</v>
      </c>
      <c r="B65" s="9" t="s">
        <v>17</v>
      </c>
      <c r="C65" s="9">
        <v>1</v>
      </c>
      <c r="D65" s="9">
        <v>0.5111111111111114</v>
      </c>
      <c r="E65" s="9">
        <v>0.422222222222222</v>
      </c>
    </row>
    <row r="66" spans="1:5" x14ac:dyDescent="0.2">
      <c r="A66" s="9" t="s">
        <v>20</v>
      </c>
      <c r="B66" s="9" t="s">
        <v>17</v>
      </c>
      <c r="C66" s="9">
        <v>1</v>
      </c>
      <c r="D66" s="9">
        <v>0.68852459016393452</v>
      </c>
      <c r="E66" s="9">
        <v>0.56967213114754156</v>
      </c>
    </row>
  </sheetData>
  <mergeCells count="2">
    <mergeCell ref="A1:I1"/>
    <mergeCell ref="A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A6B8-B969-4F42-B863-546B3F6E2625}">
  <dimension ref="A1:J78"/>
  <sheetViews>
    <sheetView tabSelected="1" workbookViewId="0">
      <selection activeCell="M6" sqref="M6"/>
    </sheetView>
  </sheetViews>
  <sheetFormatPr baseColWidth="10" defaultColWidth="8.83203125" defaultRowHeight="16" x14ac:dyDescent="0.2"/>
  <cols>
    <col min="1" max="1" width="17.5" style="14" bestFit="1" customWidth="1"/>
    <col min="2" max="2" width="10.83203125" style="14" bestFit="1" customWidth="1"/>
    <col min="3" max="3" width="10.1640625" style="14" bestFit="1" customWidth="1"/>
    <col min="4" max="6" width="8.83203125" style="14"/>
    <col min="7" max="7" width="15.33203125" style="14" bestFit="1" customWidth="1"/>
    <col min="8" max="8" width="10.83203125" style="14" bestFit="1" customWidth="1"/>
    <col min="9" max="9" width="10.5" style="14" bestFit="1" customWidth="1"/>
    <col min="10" max="16384" width="8.83203125" style="14"/>
  </cols>
  <sheetData>
    <row r="1" spans="1:10" s="14" customFormat="1" x14ac:dyDescent="0.2">
      <c r="A1" s="14" t="s">
        <v>24</v>
      </c>
      <c r="B1" s="14" t="s">
        <v>44</v>
      </c>
      <c r="C1" s="14" t="s">
        <v>45</v>
      </c>
      <c r="G1" s="13" t="s">
        <v>47</v>
      </c>
      <c r="H1" s="13"/>
      <c r="I1" s="13"/>
      <c r="J1" s="13"/>
    </row>
    <row r="2" spans="1:10" s="14" customFormat="1" x14ac:dyDescent="0.2">
      <c r="A2" s="14" t="s">
        <v>25</v>
      </c>
      <c r="B2" s="14">
        <v>12</v>
      </c>
      <c r="C2" s="14">
        <v>29</v>
      </c>
      <c r="H2" s="14" t="s">
        <v>44</v>
      </c>
      <c r="I2" s="14" t="s">
        <v>45</v>
      </c>
      <c r="J2" s="14" t="s">
        <v>48</v>
      </c>
    </row>
    <row r="3" spans="1:10" s="14" customFormat="1" x14ac:dyDescent="0.2">
      <c r="A3" s="14" t="s">
        <v>26</v>
      </c>
      <c r="B3" s="14">
        <v>22</v>
      </c>
      <c r="C3" s="14">
        <v>13</v>
      </c>
      <c r="G3" s="14" t="s">
        <v>24</v>
      </c>
      <c r="H3" s="14">
        <v>115</v>
      </c>
      <c r="I3" s="14">
        <v>111</v>
      </c>
      <c r="J3" s="14">
        <f>H3/(H3+I3)</f>
        <v>0.50884955752212391</v>
      </c>
    </row>
    <row r="4" spans="1:10" s="14" customFormat="1" x14ac:dyDescent="0.2">
      <c r="A4" s="14" t="s">
        <v>28</v>
      </c>
      <c r="B4" s="14">
        <v>16</v>
      </c>
      <c r="C4" s="14">
        <v>3</v>
      </c>
      <c r="G4" s="14" t="s">
        <v>27</v>
      </c>
      <c r="H4" s="14">
        <v>77</v>
      </c>
      <c r="I4" s="14">
        <v>72</v>
      </c>
      <c r="J4" s="14">
        <f t="shared" ref="J4:J11" si="0">H4/(H4+I4)</f>
        <v>0.51677852348993292</v>
      </c>
    </row>
    <row r="5" spans="1:10" s="14" customFormat="1" x14ac:dyDescent="0.2">
      <c r="A5" s="14" t="s">
        <v>30</v>
      </c>
      <c r="B5" s="14">
        <v>28</v>
      </c>
      <c r="C5" s="14">
        <v>26</v>
      </c>
      <c r="G5" s="14" t="s">
        <v>29</v>
      </c>
      <c r="H5" s="14">
        <v>27</v>
      </c>
      <c r="I5" s="14">
        <v>69</v>
      </c>
      <c r="J5" s="14">
        <f t="shared" si="0"/>
        <v>0.28125</v>
      </c>
    </row>
    <row r="6" spans="1:10" s="14" customFormat="1" x14ac:dyDescent="0.2">
      <c r="A6" s="14" t="s">
        <v>32</v>
      </c>
      <c r="B6" s="14">
        <v>11</v>
      </c>
      <c r="C6" s="14">
        <v>8</v>
      </c>
      <c r="G6" s="14" t="s">
        <v>31</v>
      </c>
      <c r="H6" s="14">
        <v>61</v>
      </c>
      <c r="I6" s="14">
        <v>37</v>
      </c>
      <c r="J6" s="14">
        <f t="shared" si="0"/>
        <v>0.62244897959183676</v>
      </c>
    </row>
    <row r="7" spans="1:10" s="14" customFormat="1" x14ac:dyDescent="0.2">
      <c r="A7" s="14" t="s">
        <v>34</v>
      </c>
      <c r="B7" s="14">
        <v>5</v>
      </c>
      <c r="C7" s="14">
        <v>7</v>
      </c>
      <c r="G7" s="14" t="s">
        <v>33</v>
      </c>
      <c r="H7" s="14">
        <v>45</v>
      </c>
      <c r="I7" s="14">
        <v>50</v>
      </c>
      <c r="J7" s="14">
        <f t="shared" si="0"/>
        <v>0.47368421052631576</v>
      </c>
    </row>
    <row r="8" spans="1:10" s="14" customFormat="1" x14ac:dyDescent="0.2">
      <c r="A8" s="14" t="s">
        <v>36</v>
      </c>
      <c r="B8" s="14">
        <v>6</v>
      </c>
      <c r="C8" s="14">
        <v>11</v>
      </c>
      <c r="G8" s="14" t="s">
        <v>35</v>
      </c>
      <c r="H8" s="14">
        <v>101</v>
      </c>
      <c r="I8" s="14">
        <v>89</v>
      </c>
      <c r="J8" s="14">
        <f t="shared" si="0"/>
        <v>0.53157894736842104</v>
      </c>
    </row>
    <row r="9" spans="1:10" s="14" customFormat="1" x14ac:dyDescent="0.2">
      <c r="A9" s="14" t="s">
        <v>38</v>
      </c>
      <c r="B9" s="14">
        <v>6</v>
      </c>
      <c r="C9" s="14">
        <v>8</v>
      </c>
      <c r="G9" s="14" t="s">
        <v>37</v>
      </c>
      <c r="H9" s="14">
        <v>24</v>
      </c>
      <c r="I9" s="14">
        <v>35</v>
      </c>
      <c r="J9" s="14">
        <f t="shared" si="0"/>
        <v>0.40677966101694918</v>
      </c>
    </row>
    <row r="10" spans="1:10" s="14" customFormat="1" x14ac:dyDescent="0.2">
      <c r="A10" s="14" t="s">
        <v>39</v>
      </c>
      <c r="B10" s="14">
        <v>3</v>
      </c>
      <c r="C10" s="14">
        <v>1</v>
      </c>
    </row>
    <row r="11" spans="1:10" s="14" customFormat="1" x14ac:dyDescent="0.2">
      <c r="A11" s="14" t="s">
        <v>40</v>
      </c>
      <c r="B11" s="14">
        <v>6</v>
      </c>
      <c r="C11" s="14">
        <v>5</v>
      </c>
      <c r="G11" s="15" t="s">
        <v>46</v>
      </c>
      <c r="H11" s="15">
        <f>SUM(H3:H9)</f>
        <v>450</v>
      </c>
      <c r="I11" s="15">
        <f>SUM(I3:I9)</f>
        <v>463</v>
      </c>
      <c r="J11" s="15">
        <f t="shared" si="0"/>
        <v>0.49288061336254108</v>
      </c>
    </row>
    <row r="12" spans="1:10" s="14" customFormat="1" x14ac:dyDescent="0.2">
      <c r="A12" s="14" t="s">
        <v>46</v>
      </c>
      <c r="B12" s="14">
        <f>SUM(B2:B11)</f>
        <v>115</v>
      </c>
      <c r="C12" s="14">
        <f>SUM(C2:C11)</f>
        <v>111</v>
      </c>
    </row>
    <row r="15" spans="1:10" s="14" customFormat="1" x14ac:dyDescent="0.2">
      <c r="A15" s="14" t="s">
        <v>27</v>
      </c>
    </row>
    <row r="16" spans="1:10" s="14" customFormat="1" x14ac:dyDescent="0.2">
      <c r="A16" s="14" t="s">
        <v>25</v>
      </c>
      <c r="B16" s="14">
        <v>15</v>
      </c>
      <c r="C16" s="14">
        <v>14</v>
      </c>
    </row>
    <row r="17" spans="1:3" s="14" customFormat="1" x14ac:dyDescent="0.2">
      <c r="A17" s="14" t="s">
        <v>26</v>
      </c>
      <c r="B17" s="14">
        <v>14</v>
      </c>
      <c r="C17" s="14">
        <v>17</v>
      </c>
    </row>
    <row r="18" spans="1:3" s="14" customFormat="1" x14ac:dyDescent="0.2">
      <c r="A18" s="14" t="s">
        <v>28</v>
      </c>
      <c r="B18" s="14">
        <v>8</v>
      </c>
      <c r="C18" s="14">
        <v>5</v>
      </c>
    </row>
    <row r="19" spans="1:3" s="14" customFormat="1" x14ac:dyDescent="0.2">
      <c r="A19" s="14" t="s">
        <v>30</v>
      </c>
      <c r="B19" s="14">
        <v>6</v>
      </c>
      <c r="C19" s="14">
        <v>3</v>
      </c>
    </row>
    <row r="20" spans="1:3" s="14" customFormat="1" x14ac:dyDescent="0.2">
      <c r="A20" s="14" t="s">
        <v>32</v>
      </c>
      <c r="B20" s="14">
        <v>9</v>
      </c>
      <c r="C20" s="14">
        <v>7</v>
      </c>
    </row>
    <row r="21" spans="1:3" s="14" customFormat="1" x14ac:dyDescent="0.2">
      <c r="A21" s="14" t="s">
        <v>34</v>
      </c>
      <c r="B21" s="14">
        <v>7</v>
      </c>
      <c r="C21" s="14">
        <v>8</v>
      </c>
    </row>
    <row r="22" spans="1:3" s="14" customFormat="1" x14ac:dyDescent="0.2">
      <c r="A22" s="14" t="s">
        <v>36</v>
      </c>
      <c r="B22" s="14">
        <v>18</v>
      </c>
      <c r="C22" s="14">
        <v>18</v>
      </c>
    </row>
    <row r="23" spans="1:3" s="14" customFormat="1" x14ac:dyDescent="0.2">
      <c r="A23" s="14" t="s">
        <v>46</v>
      </c>
      <c r="B23" s="14">
        <f>SUM(B16:B22)</f>
        <v>77</v>
      </c>
      <c r="C23" s="14">
        <f>SUM(C16:C22)</f>
        <v>72</v>
      </c>
    </row>
    <row r="26" spans="1:3" s="14" customFormat="1" x14ac:dyDescent="0.2">
      <c r="A26" s="14" t="s">
        <v>33</v>
      </c>
    </row>
    <row r="27" spans="1:3" s="14" customFormat="1" x14ac:dyDescent="0.2">
      <c r="A27" s="14" t="s">
        <v>25</v>
      </c>
      <c r="B27" s="14">
        <v>16</v>
      </c>
      <c r="C27" s="14">
        <v>10</v>
      </c>
    </row>
    <row r="28" spans="1:3" s="14" customFormat="1" x14ac:dyDescent="0.2">
      <c r="A28" s="14" t="s">
        <v>26</v>
      </c>
      <c r="B28" s="14">
        <v>9</v>
      </c>
      <c r="C28" s="14">
        <v>15</v>
      </c>
    </row>
    <row r="29" spans="1:3" s="14" customFormat="1" x14ac:dyDescent="0.2">
      <c r="A29" s="14" t="s">
        <v>28</v>
      </c>
      <c r="B29" s="14">
        <v>6</v>
      </c>
      <c r="C29" s="14">
        <v>6</v>
      </c>
    </row>
    <row r="30" spans="1:3" s="14" customFormat="1" x14ac:dyDescent="0.2">
      <c r="A30" s="14" t="s">
        <v>30</v>
      </c>
      <c r="B30" s="14">
        <v>10</v>
      </c>
      <c r="C30" s="14">
        <v>13</v>
      </c>
    </row>
    <row r="31" spans="1:3" s="14" customFormat="1" x14ac:dyDescent="0.2">
      <c r="A31" s="14" t="s">
        <v>32</v>
      </c>
      <c r="B31" s="14">
        <v>4</v>
      </c>
      <c r="C31" s="14">
        <v>6</v>
      </c>
    </row>
    <row r="32" spans="1:3" s="14" customFormat="1" x14ac:dyDescent="0.2">
      <c r="A32" s="14" t="s">
        <v>46</v>
      </c>
      <c r="B32" s="14">
        <f>SUM(B27:B31)</f>
        <v>45</v>
      </c>
      <c r="C32" s="14">
        <f>SUM(C27:C31)</f>
        <v>50</v>
      </c>
    </row>
    <row r="35" spans="1:3" s="14" customFormat="1" x14ac:dyDescent="0.2">
      <c r="A35" s="14" t="s">
        <v>29</v>
      </c>
    </row>
    <row r="36" spans="1:3" s="14" customFormat="1" x14ac:dyDescent="0.2">
      <c r="A36" s="14" t="s">
        <v>25</v>
      </c>
      <c r="B36" s="14">
        <v>4</v>
      </c>
      <c r="C36" s="14">
        <v>17</v>
      </c>
    </row>
    <row r="37" spans="1:3" s="14" customFormat="1" x14ac:dyDescent="0.2">
      <c r="A37" s="14" t="s">
        <v>26</v>
      </c>
      <c r="B37" s="14">
        <v>7</v>
      </c>
      <c r="C37" s="14">
        <v>13</v>
      </c>
    </row>
    <row r="38" spans="1:3" s="14" customFormat="1" x14ac:dyDescent="0.2">
      <c r="A38" s="14" t="s">
        <v>28</v>
      </c>
      <c r="B38" s="14">
        <v>10</v>
      </c>
      <c r="C38" s="14">
        <v>33</v>
      </c>
    </row>
    <row r="39" spans="1:3" s="14" customFormat="1" x14ac:dyDescent="0.2">
      <c r="A39" s="14" t="s">
        <v>30</v>
      </c>
      <c r="B39" s="14">
        <v>6</v>
      </c>
      <c r="C39" s="14">
        <v>6</v>
      </c>
    </row>
    <row r="40" spans="1:3" s="14" customFormat="1" x14ac:dyDescent="0.2">
      <c r="A40" s="14" t="s">
        <v>46</v>
      </c>
      <c r="B40" s="14">
        <f>SUM(B36:B39)</f>
        <v>27</v>
      </c>
      <c r="C40" s="14">
        <f>SUM(C36:C39)</f>
        <v>69</v>
      </c>
    </row>
    <row r="43" spans="1:3" s="14" customFormat="1" x14ac:dyDescent="0.2">
      <c r="A43" s="14" t="s">
        <v>31</v>
      </c>
    </row>
    <row r="44" spans="1:3" s="14" customFormat="1" x14ac:dyDescent="0.2">
      <c r="A44" s="14" t="s">
        <v>25</v>
      </c>
      <c r="B44" s="14">
        <v>12</v>
      </c>
      <c r="C44" s="14">
        <v>9</v>
      </c>
    </row>
    <row r="45" spans="1:3" s="14" customFormat="1" x14ac:dyDescent="0.2">
      <c r="A45" s="14" t="s">
        <v>26</v>
      </c>
      <c r="B45" s="14">
        <v>15</v>
      </c>
      <c r="C45" s="14">
        <v>9</v>
      </c>
    </row>
    <row r="46" spans="1:3" s="14" customFormat="1" x14ac:dyDescent="0.2">
      <c r="A46" s="14" t="s">
        <v>28</v>
      </c>
      <c r="B46" s="14">
        <v>9</v>
      </c>
      <c r="C46" s="14">
        <v>6</v>
      </c>
    </row>
    <row r="47" spans="1:3" s="14" customFormat="1" x14ac:dyDescent="0.2">
      <c r="A47" s="14" t="s">
        <v>30</v>
      </c>
      <c r="B47" s="14">
        <v>5</v>
      </c>
      <c r="C47" s="14">
        <v>5</v>
      </c>
    </row>
    <row r="48" spans="1:3" s="14" customFormat="1" x14ac:dyDescent="0.2">
      <c r="A48" s="14" t="s">
        <v>32</v>
      </c>
      <c r="B48" s="14">
        <v>6</v>
      </c>
      <c r="C48" s="14">
        <v>0</v>
      </c>
    </row>
    <row r="49" spans="1:3" s="14" customFormat="1" x14ac:dyDescent="0.2">
      <c r="A49" s="14" t="s">
        <v>34</v>
      </c>
      <c r="B49" s="14">
        <v>5</v>
      </c>
      <c r="C49" s="14">
        <v>5</v>
      </c>
    </row>
    <row r="50" spans="1:3" s="14" customFormat="1" x14ac:dyDescent="0.2">
      <c r="A50" s="14" t="s">
        <v>36</v>
      </c>
      <c r="B50" s="14">
        <v>8</v>
      </c>
      <c r="C50" s="14">
        <v>2</v>
      </c>
    </row>
    <row r="51" spans="1:3" s="14" customFormat="1" x14ac:dyDescent="0.2">
      <c r="A51" s="14" t="s">
        <v>38</v>
      </c>
      <c r="B51" s="14">
        <v>1</v>
      </c>
      <c r="C51" s="14">
        <v>1</v>
      </c>
    </row>
    <row r="52" spans="1:3" s="14" customFormat="1" x14ac:dyDescent="0.2">
      <c r="A52" s="14" t="s">
        <v>46</v>
      </c>
      <c r="B52" s="14">
        <f>SUM(B44:B51)</f>
        <v>61</v>
      </c>
      <c r="C52" s="14">
        <f>SUM(C44:C51)</f>
        <v>37</v>
      </c>
    </row>
    <row r="55" spans="1:3" s="14" customFormat="1" x14ac:dyDescent="0.2">
      <c r="A55" s="14" t="s">
        <v>35</v>
      </c>
    </row>
    <row r="56" spans="1:3" s="14" customFormat="1" x14ac:dyDescent="0.2">
      <c r="A56" s="14" t="s">
        <v>25</v>
      </c>
      <c r="B56" s="14">
        <v>9</v>
      </c>
      <c r="C56" s="14">
        <v>11</v>
      </c>
    </row>
    <row r="57" spans="1:3" s="14" customFormat="1" x14ac:dyDescent="0.2">
      <c r="A57" s="14" t="s">
        <v>26</v>
      </c>
      <c r="B57" s="14">
        <v>8</v>
      </c>
      <c r="C57" s="14">
        <v>20</v>
      </c>
    </row>
    <row r="58" spans="1:3" s="14" customFormat="1" x14ac:dyDescent="0.2">
      <c r="A58" s="14" t="s">
        <v>28</v>
      </c>
      <c r="B58" s="14">
        <v>12</v>
      </c>
      <c r="C58" s="14">
        <v>9</v>
      </c>
    </row>
    <row r="59" spans="1:3" s="14" customFormat="1" x14ac:dyDescent="0.2">
      <c r="A59" s="14" t="s">
        <v>32</v>
      </c>
      <c r="B59" s="14">
        <v>6</v>
      </c>
      <c r="C59" s="14">
        <v>2</v>
      </c>
    </row>
    <row r="60" spans="1:3" s="14" customFormat="1" x14ac:dyDescent="0.2">
      <c r="A60" s="14" t="s">
        <v>34</v>
      </c>
      <c r="B60" s="14">
        <v>1</v>
      </c>
      <c r="C60" s="14">
        <v>1</v>
      </c>
    </row>
    <row r="61" spans="1:3" s="14" customFormat="1" x14ac:dyDescent="0.2">
      <c r="A61" s="14" t="s">
        <v>36</v>
      </c>
      <c r="B61" s="14">
        <v>12</v>
      </c>
      <c r="C61" s="14">
        <v>4</v>
      </c>
    </row>
    <row r="62" spans="1:3" s="14" customFormat="1" x14ac:dyDescent="0.2">
      <c r="A62" s="14" t="s">
        <v>38</v>
      </c>
      <c r="B62" s="14">
        <v>12</v>
      </c>
      <c r="C62" s="14">
        <v>8</v>
      </c>
    </row>
    <row r="63" spans="1:3" s="14" customFormat="1" x14ac:dyDescent="0.2">
      <c r="A63" s="14" t="s">
        <v>39</v>
      </c>
      <c r="B63" s="14">
        <v>7</v>
      </c>
      <c r="C63" s="14">
        <v>6</v>
      </c>
    </row>
    <row r="64" spans="1:3" s="14" customFormat="1" x14ac:dyDescent="0.2">
      <c r="A64" s="14" t="s">
        <v>40</v>
      </c>
      <c r="B64" s="14">
        <v>10</v>
      </c>
      <c r="C64" s="14">
        <v>8</v>
      </c>
    </row>
    <row r="65" spans="1:3" s="14" customFormat="1" x14ac:dyDescent="0.2">
      <c r="A65" s="14" t="s">
        <v>41</v>
      </c>
      <c r="B65" s="14">
        <v>15</v>
      </c>
      <c r="C65" s="14">
        <v>14</v>
      </c>
    </row>
    <row r="66" spans="1:3" s="14" customFormat="1" x14ac:dyDescent="0.2">
      <c r="A66" s="14" t="s">
        <v>42</v>
      </c>
      <c r="B66" s="14">
        <v>6</v>
      </c>
      <c r="C66" s="14">
        <v>4</v>
      </c>
    </row>
    <row r="67" spans="1:3" s="14" customFormat="1" x14ac:dyDescent="0.2">
      <c r="A67" s="14" t="s">
        <v>43</v>
      </c>
      <c r="B67" s="14">
        <v>3</v>
      </c>
      <c r="C67" s="14">
        <v>2</v>
      </c>
    </row>
    <row r="68" spans="1:3" s="14" customFormat="1" x14ac:dyDescent="0.2">
      <c r="A68" s="14" t="s">
        <v>46</v>
      </c>
      <c r="B68" s="14">
        <f>SUM(B56:B67)</f>
        <v>101</v>
      </c>
      <c r="C68" s="14">
        <f>SUM(C56:C67)</f>
        <v>89</v>
      </c>
    </row>
    <row r="71" spans="1:3" s="14" customFormat="1" x14ac:dyDescent="0.2">
      <c r="A71" s="14" t="s">
        <v>37</v>
      </c>
    </row>
    <row r="72" spans="1:3" s="14" customFormat="1" x14ac:dyDescent="0.2">
      <c r="A72" s="14" t="s">
        <v>25</v>
      </c>
      <c r="B72" s="14">
        <v>2</v>
      </c>
      <c r="C72" s="14">
        <v>2</v>
      </c>
    </row>
    <row r="73" spans="1:3" s="14" customFormat="1" x14ac:dyDescent="0.2">
      <c r="A73" s="14" t="s">
        <v>26</v>
      </c>
      <c r="B73" s="14">
        <v>2</v>
      </c>
      <c r="C73" s="14">
        <v>7</v>
      </c>
    </row>
    <row r="74" spans="1:3" s="14" customFormat="1" x14ac:dyDescent="0.2">
      <c r="A74" s="14" t="s">
        <v>28</v>
      </c>
      <c r="B74" s="14">
        <v>2</v>
      </c>
      <c r="C74" s="14">
        <v>5</v>
      </c>
    </row>
    <row r="75" spans="1:3" s="14" customFormat="1" x14ac:dyDescent="0.2">
      <c r="A75" s="14" t="s">
        <v>30</v>
      </c>
      <c r="B75" s="14">
        <v>8</v>
      </c>
      <c r="C75" s="14">
        <v>12</v>
      </c>
    </row>
    <row r="76" spans="1:3" s="14" customFormat="1" x14ac:dyDescent="0.2">
      <c r="A76" s="14" t="s">
        <v>32</v>
      </c>
      <c r="B76" s="14">
        <v>6</v>
      </c>
      <c r="C76" s="14">
        <v>6</v>
      </c>
    </row>
    <row r="77" spans="1:3" s="14" customFormat="1" x14ac:dyDescent="0.2">
      <c r="A77" s="14" t="s">
        <v>34</v>
      </c>
      <c r="B77" s="14">
        <v>4</v>
      </c>
      <c r="C77" s="14">
        <v>3</v>
      </c>
    </row>
    <row r="78" spans="1:3" s="14" customFormat="1" x14ac:dyDescent="0.2">
      <c r="A78" s="14" t="s">
        <v>46</v>
      </c>
      <c r="B78" s="14">
        <f>SUM(B72:B77)</f>
        <v>24</v>
      </c>
      <c r="C78" s="14">
        <f>SUM(C72:C77)</f>
        <v>35</v>
      </c>
    </row>
  </sheetData>
  <mergeCells count="1">
    <mergeCell ref="G1:J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Esr1 opto</vt:lpstr>
      <vt:lpstr>Esr1 quantification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Xiao</dc:creator>
  <cp:lastModifiedBy>Alina Xiao</cp:lastModifiedBy>
  <dcterms:created xsi:type="dcterms:W3CDTF">2022-12-10T22:10:22Z</dcterms:created>
  <dcterms:modified xsi:type="dcterms:W3CDTF">2023-04-16T06:13:26Z</dcterms:modified>
</cp:coreProperties>
</file>