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hèse\Rédaction-Présentation\Rédaction article\Article 1\Figures\Open Access\"/>
    </mc:Choice>
  </mc:AlternateContent>
  <xr:revisionPtr revIDLastSave="0" documentId="13_ncr:1_{4E6D35A9-B77D-44DA-B4C6-8A3BD0EE4596}" xr6:coauthVersionLast="47" xr6:coauthVersionMax="47" xr10:uidLastSave="{00000000-0000-0000-0000-000000000000}"/>
  <bookViews>
    <workbookView xWindow="4545" yWindow="4545" windowWidth="21600" windowHeight="11385" activeTab="1" xr2:uid="{00000000-000D-0000-FFFF-FFFF00000000}"/>
  </bookViews>
  <sheets>
    <sheet name="Fig 2" sheetId="11" r:id="rId1"/>
    <sheet name="WB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8" l="1"/>
  <c r="J24" i="8"/>
  <c r="G24" i="8"/>
  <c r="D24" i="8"/>
  <c r="M23" i="8"/>
  <c r="J23" i="8"/>
  <c r="G23" i="8"/>
  <c r="D23" i="8"/>
  <c r="M22" i="8"/>
  <c r="J22" i="8"/>
  <c r="G22" i="8"/>
  <c r="D22" i="8"/>
  <c r="M21" i="8"/>
  <c r="J21" i="8"/>
  <c r="G21" i="8"/>
  <c r="D21" i="8"/>
  <c r="M20" i="8"/>
  <c r="J20" i="8"/>
  <c r="G20" i="8"/>
  <c r="D20" i="8"/>
  <c r="M19" i="8"/>
  <c r="J19" i="8"/>
  <c r="G19" i="8"/>
  <c r="D19" i="8"/>
  <c r="M18" i="8"/>
  <c r="J18" i="8"/>
  <c r="G18" i="8"/>
  <c r="D18" i="8"/>
  <c r="M17" i="8"/>
  <c r="J17" i="8"/>
  <c r="G17" i="8"/>
  <c r="D17" i="8"/>
  <c r="M16" i="8"/>
  <c r="J16" i="8"/>
  <c r="G16" i="8"/>
  <c r="D16" i="8"/>
  <c r="P12" i="8" l="1"/>
  <c r="L12" i="8"/>
  <c r="H12" i="8"/>
  <c r="D12" i="8"/>
  <c r="P11" i="8"/>
  <c r="Q11" i="8" s="1"/>
  <c r="L11" i="8"/>
  <c r="M11" i="8" s="1"/>
  <c r="H11" i="8"/>
  <c r="I11" i="8" s="1"/>
  <c r="D11" i="8"/>
  <c r="E11" i="8" s="1"/>
  <c r="P10" i="8"/>
  <c r="Q10" i="8" s="1"/>
  <c r="L10" i="8"/>
  <c r="M10" i="8" s="1"/>
  <c r="H10" i="8"/>
  <c r="I10" i="8" s="1"/>
  <c r="D10" i="8"/>
  <c r="E10" i="8" s="1"/>
  <c r="P9" i="8"/>
  <c r="Q9" i="8" s="1"/>
  <c r="L9" i="8"/>
  <c r="M9" i="8" s="1"/>
  <c r="H9" i="8"/>
  <c r="I9" i="8" s="1"/>
  <c r="D9" i="8"/>
  <c r="E9" i="8" s="1"/>
  <c r="P8" i="8"/>
  <c r="Q8" i="8" s="1"/>
  <c r="L8" i="8"/>
  <c r="M8" i="8" s="1"/>
  <c r="H8" i="8"/>
  <c r="I8" i="8" s="1"/>
  <c r="D8" i="8"/>
  <c r="E8" i="8" s="1"/>
  <c r="P7" i="8"/>
  <c r="L7" i="8"/>
  <c r="H7" i="8"/>
  <c r="D7" i="8"/>
  <c r="P6" i="8"/>
  <c r="Q6" i="8" s="1"/>
  <c r="L6" i="8"/>
  <c r="M6" i="8" s="1"/>
  <c r="H6" i="8"/>
  <c r="I6" i="8" s="1"/>
  <c r="D6" i="8"/>
  <c r="E6" i="8" s="1"/>
  <c r="P5" i="8"/>
  <c r="Q5" i="8" s="1"/>
  <c r="L5" i="8"/>
  <c r="M5" i="8" s="1"/>
  <c r="H5" i="8"/>
  <c r="I5" i="8" s="1"/>
  <c r="D5" i="8"/>
  <c r="E5" i="8" s="1"/>
  <c r="P4" i="8"/>
  <c r="Q4" i="8" s="1"/>
  <c r="L4" i="8"/>
  <c r="M4" i="8" s="1"/>
  <c r="H4" i="8"/>
  <c r="I4" i="8" s="1"/>
  <c r="D4" i="8"/>
  <c r="E4" i="8" s="1"/>
  <c r="P3" i="8"/>
  <c r="Q3" i="8" s="1"/>
  <c r="L3" i="8"/>
  <c r="M3" i="8" s="1"/>
  <c r="H3" i="8"/>
  <c r="I3" i="8" s="1"/>
  <c r="D3" i="8"/>
  <c r="E3" i="8" s="1"/>
</calcChain>
</file>

<file path=xl/sharedStrings.xml><?xml version="1.0" encoding="utf-8"?>
<sst xmlns="http://schemas.openxmlformats.org/spreadsheetml/2006/main" count="110" uniqueCount="69">
  <si>
    <t>D16 FT</t>
  </si>
  <si>
    <t>D16 CSF</t>
  </si>
  <si>
    <t>D30 FT</t>
  </si>
  <si>
    <t>D30 CSF</t>
  </si>
  <si>
    <t>D16 FT_1</t>
  </si>
  <si>
    <t>D16 FT_2</t>
  </si>
  <si>
    <t>D16 FT_3</t>
  </si>
  <si>
    <t>D16 FT_4</t>
  </si>
  <si>
    <t>D16 CSF_1</t>
  </si>
  <si>
    <t>D16 CSF_2</t>
  </si>
  <si>
    <t>D16 CSF_3</t>
  </si>
  <si>
    <t>D16 CSF_4</t>
  </si>
  <si>
    <t>D30 FT_1</t>
  </si>
  <si>
    <t>D30 FT_2</t>
  </si>
  <si>
    <t>D30 FT_3</t>
  </si>
  <si>
    <t>D30 FT_4</t>
  </si>
  <si>
    <t>D30 CSF_1</t>
  </si>
  <si>
    <t>D30 CSF_2</t>
  </si>
  <si>
    <t>D30 CSF_3</t>
  </si>
  <si>
    <t>D30 CSF_4</t>
  </si>
  <si>
    <t>Samples</t>
  </si>
  <si>
    <t>N/A</t>
  </si>
  <si>
    <t>ACTB</t>
  </si>
  <si>
    <t>Sample_1</t>
  </si>
  <si>
    <t>Sample_2</t>
  </si>
  <si>
    <t>Sample_3</t>
  </si>
  <si>
    <t>Sample_4</t>
  </si>
  <si>
    <t>CYP17A1</t>
  </si>
  <si>
    <t>3βHSD</t>
  </si>
  <si>
    <t>3βHSD normalized to ACTB</t>
  </si>
  <si>
    <t>relative 3βHSD protein levels (normalized to ACTB)</t>
  </si>
  <si>
    <r>
      <t>3</t>
    </r>
    <r>
      <rPr>
        <b/>
        <sz val="11"/>
        <color theme="0"/>
        <rFont val="Calibri"/>
        <family val="2"/>
      </rPr>
      <t>β</t>
    </r>
    <r>
      <rPr>
        <b/>
        <sz val="11"/>
        <color theme="0"/>
        <rFont val="Calibri"/>
        <family val="2"/>
        <scheme val="minor"/>
      </rPr>
      <t>HSD</t>
    </r>
  </si>
  <si>
    <r>
      <t xml:space="preserve">relative mRNA levels of </t>
    </r>
    <r>
      <rPr>
        <i/>
        <sz val="10"/>
        <color theme="0"/>
        <rFont val="Arial"/>
        <family val="2"/>
      </rPr>
      <t xml:space="preserve">Lhcgr </t>
    </r>
    <r>
      <rPr>
        <sz val="10"/>
        <color theme="0"/>
        <rFont val="Arial"/>
        <family val="2"/>
      </rPr>
      <t xml:space="preserve">(normalized to </t>
    </r>
    <r>
      <rPr>
        <i/>
        <sz val="10"/>
        <color theme="0"/>
        <rFont val="Arial"/>
        <family val="2"/>
      </rPr>
      <t>Hsd3b1</t>
    </r>
    <r>
      <rPr>
        <sz val="10"/>
        <color theme="0"/>
        <rFont val="Arial"/>
        <family val="2"/>
      </rPr>
      <t>) (Fig 2A)</t>
    </r>
  </si>
  <si>
    <r>
      <t xml:space="preserve">relative mRNA levels of </t>
    </r>
    <r>
      <rPr>
        <i/>
        <sz val="10"/>
        <color theme="0"/>
        <rFont val="Arial"/>
        <family val="2"/>
      </rPr>
      <t>Star</t>
    </r>
    <r>
      <rPr>
        <sz val="10"/>
        <color theme="0"/>
        <rFont val="Arial"/>
        <family val="2"/>
      </rPr>
      <t xml:space="preserve"> (normalized to </t>
    </r>
    <r>
      <rPr>
        <i/>
        <sz val="10"/>
        <color theme="0"/>
        <rFont val="Arial"/>
        <family val="2"/>
      </rPr>
      <t>Hsd3b1</t>
    </r>
    <r>
      <rPr>
        <sz val="10"/>
        <color theme="0"/>
        <rFont val="Arial"/>
        <family val="2"/>
      </rPr>
      <t>) (Fig 2B)</t>
    </r>
  </si>
  <si>
    <r>
      <t xml:space="preserve">relative mRNA levels of </t>
    </r>
    <r>
      <rPr>
        <i/>
        <sz val="10"/>
        <color theme="0"/>
        <rFont val="Arial"/>
        <family val="2"/>
      </rPr>
      <t>Cyp11a1</t>
    </r>
    <r>
      <rPr>
        <sz val="10"/>
        <color theme="0"/>
        <rFont val="Arial"/>
        <family val="2"/>
      </rPr>
      <t xml:space="preserve"> (normalized to </t>
    </r>
    <r>
      <rPr>
        <i/>
        <sz val="10"/>
        <color theme="0"/>
        <rFont val="Arial"/>
        <family val="2"/>
      </rPr>
      <t>Hsd3b1</t>
    </r>
    <r>
      <rPr>
        <sz val="10"/>
        <color theme="0"/>
        <rFont val="Arial"/>
        <family val="2"/>
      </rPr>
      <t>) (Fig 2C)</t>
    </r>
  </si>
  <si>
    <r>
      <t xml:space="preserve">relative mRNA levels of </t>
    </r>
    <r>
      <rPr>
        <i/>
        <sz val="10"/>
        <color theme="0"/>
        <rFont val="Arial"/>
        <family val="2"/>
      </rPr>
      <t>Hsd3b1</t>
    </r>
    <r>
      <rPr>
        <sz val="10"/>
        <color theme="0"/>
        <rFont val="Arial"/>
        <family val="2"/>
      </rPr>
      <t xml:space="preserve"> (normalized to </t>
    </r>
    <r>
      <rPr>
        <i/>
        <sz val="10"/>
        <color theme="0"/>
        <rFont val="Arial"/>
        <family val="2"/>
      </rPr>
      <t xml:space="preserve">Gapdh </t>
    </r>
    <r>
      <rPr>
        <sz val="10"/>
        <color theme="0"/>
        <rFont val="Arial"/>
        <family val="2"/>
      </rPr>
      <t>and</t>
    </r>
    <r>
      <rPr>
        <i/>
        <sz val="10"/>
        <color theme="0"/>
        <rFont val="Arial"/>
        <family val="2"/>
      </rPr>
      <t xml:space="preserve"> Actb</t>
    </r>
    <r>
      <rPr>
        <sz val="10"/>
        <color theme="0"/>
        <rFont val="Arial"/>
        <family val="2"/>
      </rPr>
      <t>) (Fig 2D)</t>
    </r>
  </si>
  <si>
    <r>
      <t xml:space="preserve">relative mRNA levels of </t>
    </r>
    <r>
      <rPr>
        <i/>
        <sz val="10"/>
        <color theme="0"/>
        <rFont val="Arial"/>
        <family val="2"/>
      </rPr>
      <t>Cyp17a1</t>
    </r>
    <r>
      <rPr>
        <sz val="10"/>
        <color theme="0"/>
        <rFont val="Arial"/>
        <family val="2"/>
      </rPr>
      <t xml:space="preserve"> (normalized to </t>
    </r>
    <r>
      <rPr>
        <i/>
        <sz val="10"/>
        <color theme="0"/>
        <rFont val="Arial"/>
        <family val="2"/>
      </rPr>
      <t>Hsd3b1</t>
    </r>
    <r>
      <rPr>
        <sz val="10"/>
        <color theme="0"/>
        <rFont val="Arial"/>
        <family val="2"/>
      </rPr>
      <t>) (Fig 2F)</t>
    </r>
  </si>
  <si>
    <r>
      <t xml:space="preserve">relative mRNA levels of </t>
    </r>
    <r>
      <rPr>
        <i/>
        <sz val="10"/>
        <color theme="0"/>
        <rFont val="Arial"/>
        <family val="2"/>
      </rPr>
      <t>Hsd17b3</t>
    </r>
    <r>
      <rPr>
        <sz val="10"/>
        <color theme="0"/>
        <rFont val="Arial"/>
        <family val="2"/>
      </rPr>
      <t xml:space="preserve"> (normalized to </t>
    </r>
    <r>
      <rPr>
        <i/>
        <sz val="10"/>
        <color theme="0"/>
        <rFont val="Arial"/>
        <family val="2"/>
      </rPr>
      <t>Hsd3b1</t>
    </r>
    <r>
      <rPr>
        <sz val="10"/>
        <color theme="0"/>
        <rFont val="Arial"/>
        <family val="2"/>
      </rPr>
      <t>) (Fig 2H)</t>
    </r>
  </si>
  <si>
    <r>
      <t xml:space="preserve">relative mRNA levels of </t>
    </r>
    <r>
      <rPr>
        <i/>
        <sz val="10"/>
        <color theme="0"/>
        <rFont val="Arial"/>
        <family val="2"/>
      </rPr>
      <t>Hsd17b2</t>
    </r>
    <r>
      <rPr>
        <sz val="10"/>
        <color theme="0"/>
        <rFont val="Arial"/>
        <family val="2"/>
      </rPr>
      <t xml:space="preserve"> (normalized to </t>
    </r>
    <r>
      <rPr>
        <i/>
        <sz val="10"/>
        <color theme="0"/>
        <rFont val="Arial"/>
        <family val="2"/>
      </rPr>
      <t>Hsd3b1</t>
    </r>
    <r>
      <rPr>
        <sz val="10"/>
        <color theme="0"/>
        <rFont val="Arial"/>
        <family val="2"/>
      </rPr>
      <t>) (Fig 2I)</t>
    </r>
  </si>
  <si>
    <t>D30 CSF_5</t>
  </si>
  <si>
    <t>CYP17A1/ACTB</t>
  </si>
  <si>
    <t>3βHSD/ACTB</t>
  </si>
  <si>
    <t>relative CYP17A1 protein levels (normalized to 3βHSD)</t>
  </si>
  <si>
    <r>
      <t>6 d</t>
    </r>
    <r>
      <rPr>
        <i/>
        <sz val="10"/>
        <rFont val="Arial"/>
        <family val="2"/>
      </rPr>
      <t>pp</t>
    </r>
    <r>
      <rPr>
        <sz val="10"/>
        <rFont val="Arial"/>
        <family val="2"/>
      </rPr>
      <t>_1</t>
    </r>
  </si>
  <si>
    <r>
      <t>6 d</t>
    </r>
    <r>
      <rPr>
        <i/>
        <sz val="10"/>
        <rFont val="Arial"/>
        <family val="2"/>
      </rPr>
      <t>pp</t>
    </r>
    <r>
      <rPr>
        <sz val="10"/>
        <rFont val="Arial"/>
        <family val="2"/>
      </rPr>
      <t>_2</t>
    </r>
  </si>
  <si>
    <t>6 dpp_3</t>
  </si>
  <si>
    <t>6 dpp_4</t>
  </si>
  <si>
    <t>6 dpp CSF_1</t>
  </si>
  <si>
    <t>6 dpp CSF_2</t>
  </si>
  <si>
    <t>6 dpp CSF_3</t>
  </si>
  <si>
    <t>6 dpp CSF_4</t>
  </si>
  <si>
    <r>
      <t>6 d</t>
    </r>
    <r>
      <rPr>
        <i/>
        <sz val="10"/>
        <rFont val="Arial"/>
        <family val="2"/>
      </rPr>
      <t xml:space="preserve">pp </t>
    </r>
    <r>
      <rPr>
        <sz val="10"/>
        <rFont val="Arial"/>
        <family val="2"/>
      </rPr>
      <t>CSF_5</t>
    </r>
  </si>
  <si>
    <t>22 dpp_1</t>
  </si>
  <si>
    <t>22 dpp_2</t>
  </si>
  <si>
    <t>22 dpp_3</t>
  </si>
  <si>
    <t>22 dpp_4</t>
  </si>
  <si>
    <t>36 dpp_1</t>
  </si>
  <si>
    <t>36 dpp_2</t>
  </si>
  <si>
    <t>36 dpp_3</t>
  </si>
  <si>
    <t>36 dpp_4</t>
  </si>
  <si>
    <r>
      <t>36 d</t>
    </r>
    <r>
      <rPr>
        <i/>
        <sz val="10"/>
        <rFont val="Arial"/>
        <family val="2"/>
      </rPr>
      <t>pp</t>
    </r>
    <r>
      <rPr>
        <sz val="10"/>
        <rFont val="Arial"/>
        <family val="2"/>
      </rPr>
      <t>_5</t>
    </r>
  </si>
  <si>
    <r>
      <t>36 d</t>
    </r>
    <r>
      <rPr>
        <i/>
        <sz val="10"/>
        <rFont val="Arial"/>
        <family val="2"/>
      </rPr>
      <t>pp</t>
    </r>
    <r>
      <rPr>
        <sz val="10"/>
        <rFont val="Arial"/>
        <family val="2"/>
      </rPr>
      <t>_6</t>
    </r>
  </si>
  <si>
    <r>
      <t>36 d</t>
    </r>
    <r>
      <rPr>
        <i/>
        <sz val="10"/>
        <rFont val="Arial"/>
        <family val="2"/>
      </rPr>
      <t>pp</t>
    </r>
    <r>
      <rPr>
        <sz val="10"/>
        <rFont val="Arial"/>
        <family val="2"/>
      </rPr>
      <t>_7</t>
    </r>
  </si>
  <si>
    <r>
      <t>36 d</t>
    </r>
    <r>
      <rPr>
        <i/>
        <sz val="10"/>
        <rFont val="Arial"/>
        <family val="2"/>
      </rPr>
      <t>pp</t>
    </r>
    <r>
      <rPr>
        <sz val="10"/>
        <rFont val="Arial"/>
        <family val="2"/>
      </rPr>
      <t>_8</t>
    </r>
  </si>
  <si>
    <r>
      <t>6 d</t>
    </r>
    <r>
      <rPr>
        <b/>
        <i/>
        <sz val="11"/>
        <color theme="1"/>
        <rFont val="Calibri"/>
        <family val="2"/>
        <scheme val="minor"/>
      </rPr>
      <t>pp</t>
    </r>
  </si>
  <si>
    <r>
      <t>6 d</t>
    </r>
    <r>
      <rPr>
        <b/>
        <i/>
        <sz val="11"/>
        <color theme="1"/>
        <rFont val="Calibri"/>
        <family val="2"/>
        <scheme val="minor"/>
      </rPr>
      <t xml:space="preserve">pp </t>
    </r>
    <r>
      <rPr>
        <b/>
        <sz val="11"/>
        <color theme="1"/>
        <rFont val="Calibri"/>
        <family val="2"/>
        <scheme val="minor"/>
      </rPr>
      <t>CSF</t>
    </r>
  </si>
  <si>
    <r>
      <t>36 d</t>
    </r>
    <r>
      <rPr>
        <b/>
        <i/>
        <sz val="11"/>
        <color theme="1"/>
        <rFont val="Calibri"/>
        <family val="2"/>
        <scheme val="minor"/>
      </rPr>
      <t>pp (Ctrl 1)</t>
    </r>
  </si>
  <si>
    <r>
      <t>22 d</t>
    </r>
    <r>
      <rPr>
        <b/>
        <i/>
        <sz val="11"/>
        <color theme="1"/>
        <rFont val="Calibri"/>
        <family val="2"/>
        <scheme val="minor"/>
      </rPr>
      <t>pp</t>
    </r>
  </si>
  <si>
    <r>
      <t>36 d</t>
    </r>
    <r>
      <rPr>
        <b/>
        <i/>
        <sz val="11"/>
        <color theme="1"/>
        <rFont val="Calibri"/>
        <family val="2"/>
        <scheme val="minor"/>
      </rPr>
      <t>pp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</si>
</sst>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</font>
    <font>
      <i/>
      <sz val="10"/>
      <color theme="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134" displayName="Tableau134" ref="A1:H39" totalsRowShown="0" headerRowDxfId="12" dataDxfId="10" headerRowBorderDxfId="11" tableBorderDxfId="9" totalsRowBorderDxfId="8">
  <autoFilter ref="A1:H39" xr:uid="{00000000-0009-0000-0100-000003000000}"/>
  <tableColumns count="8">
    <tableColumn id="1" xr3:uid="{00000000-0010-0000-0200-000001000000}" name="Samples" dataDxfId="7"/>
    <tableColumn id="2" xr3:uid="{00000000-0010-0000-0200-000002000000}" name="relative mRNA levels of Lhcgr (normalized to Hsd3b1) (Fig 2A)" dataDxfId="6"/>
    <tableColumn id="5" xr3:uid="{00000000-0010-0000-0200-000005000000}" name="relative mRNA levels of Star (normalized to Hsd3b1) (Fig 2B)" dataDxfId="5"/>
    <tableColumn id="3" xr3:uid="{00000000-0010-0000-0200-000003000000}" name="relative mRNA levels of Cyp11a1 (normalized to Hsd3b1) (Fig 2C)" dataDxfId="4"/>
    <tableColumn id="4" xr3:uid="{00000000-0010-0000-0200-000004000000}" name="relative mRNA levels of Hsd3b1 (normalized to Gapdh and Actb) (Fig 2D)" dataDxfId="3"/>
    <tableColumn id="6" xr3:uid="{00000000-0010-0000-0200-000006000000}" name="relative mRNA levels of Cyp17a1 (normalized to Hsd3b1) (Fig 2F)" dataDxfId="2"/>
    <tableColumn id="7" xr3:uid="{00000000-0010-0000-0200-000007000000}" name="relative mRNA levels of Hsd17b3 (normalized to Hsd3b1) (Fig 2H)" dataDxfId="1"/>
    <tableColumn id="8" xr3:uid="{00000000-0010-0000-0200-000008000000}" name="relative mRNA levels of Hsd17b2 (normalized to Hsd3b1) (Fig 2I)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workbookViewId="0">
      <pane xSplit="1" topLeftCell="B1" activePane="topRight" state="frozen"/>
      <selection pane="topRight" activeCell="A31" sqref="A31"/>
    </sheetView>
  </sheetViews>
  <sheetFormatPr baseColWidth="10" defaultColWidth="11.5703125" defaultRowHeight="12.75" x14ac:dyDescent="0.2"/>
  <cols>
    <col min="1" max="1" width="13.7109375" style="4" bestFit="1" customWidth="1"/>
    <col min="2" max="2" width="16.28515625" style="4" bestFit="1" customWidth="1"/>
    <col min="3" max="3" width="13" style="2" bestFit="1" customWidth="1"/>
    <col min="4" max="16384" width="11.5703125" style="4"/>
  </cols>
  <sheetData>
    <row r="1" spans="1:8" s="3" customFormat="1" ht="89.25" x14ac:dyDescent="0.25">
      <c r="A1" s="7" t="s">
        <v>20</v>
      </c>
      <c r="B1" s="8" t="s">
        <v>32</v>
      </c>
      <c r="C1" s="8" t="s">
        <v>33</v>
      </c>
      <c r="D1" s="19" t="s">
        <v>34</v>
      </c>
      <c r="E1" s="19" t="s">
        <v>35</v>
      </c>
      <c r="F1" s="19" t="s">
        <v>36</v>
      </c>
      <c r="G1" s="19" t="s">
        <v>37</v>
      </c>
      <c r="H1" s="19" t="s">
        <v>38</v>
      </c>
    </row>
    <row r="2" spans="1:8" x14ac:dyDescent="0.2">
      <c r="A2" s="9" t="s">
        <v>43</v>
      </c>
      <c r="B2" s="22">
        <v>0.34092257999999998</v>
      </c>
      <c r="C2" s="22">
        <v>0.31115530000000002</v>
      </c>
      <c r="D2" s="22">
        <v>8.5761320000000002E-2</v>
      </c>
      <c r="E2" s="1">
        <v>0.87600812400000005</v>
      </c>
      <c r="F2" s="22">
        <v>0.45214571999999997</v>
      </c>
      <c r="G2" s="22">
        <v>6.5967350400000004</v>
      </c>
      <c r="H2" s="22">
        <v>3.0560499999999998E-3</v>
      </c>
    </row>
    <row r="3" spans="1:8" x14ac:dyDescent="0.2">
      <c r="A3" s="9" t="s">
        <v>44</v>
      </c>
      <c r="B3" s="22">
        <v>0.27898002</v>
      </c>
      <c r="C3" s="22">
        <v>0.10206269</v>
      </c>
      <c r="D3" s="22">
        <v>3.072095E-2</v>
      </c>
      <c r="E3" s="1">
        <v>0.82687702900000004</v>
      </c>
      <c r="F3" s="22">
        <v>0.1164285</v>
      </c>
      <c r="G3" s="22">
        <v>4.3679562599999997</v>
      </c>
      <c r="H3" s="22">
        <v>2.4784E-3</v>
      </c>
    </row>
    <row r="4" spans="1:8" x14ac:dyDescent="0.2">
      <c r="A4" s="9" t="s">
        <v>45</v>
      </c>
      <c r="B4" s="22">
        <v>0.53160255000000001</v>
      </c>
      <c r="C4" s="22">
        <v>0.18469737999999999</v>
      </c>
      <c r="D4" s="22">
        <v>6.3000180000000003E-2</v>
      </c>
      <c r="E4" s="1">
        <v>0.75149268599999997</v>
      </c>
      <c r="F4" s="22">
        <v>0.10366736999999999</v>
      </c>
      <c r="G4" s="22">
        <v>2.52816624</v>
      </c>
      <c r="H4" s="22">
        <v>4.5623599999999997E-3</v>
      </c>
    </row>
    <row r="5" spans="1:8" x14ac:dyDescent="0.2">
      <c r="A5" s="9" t="s">
        <v>46</v>
      </c>
      <c r="B5" s="22">
        <v>0.47117620999999998</v>
      </c>
      <c r="C5" s="22">
        <v>0.22980366999999999</v>
      </c>
      <c r="D5" s="22">
        <v>6.5405130000000006E-2</v>
      </c>
      <c r="E5" s="1">
        <v>0.332619585</v>
      </c>
      <c r="F5" s="22">
        <v>0.31912267999999999</v>
      </c>
      <c r="G5" s="22">
        <v>8.2138072999999991</v>
      </c>
      <c r="H5" s="22">
        <v>1.5555930000000001E-2</v>
      </c>
    </row>
    <row r="6" spans="1:8" x14ac:dyDescent="0.2">
      <c r="A6" s="9" t="s">
        <v>47</v>
      </c>
      <c r="B6" s="22">
        <v>0.30724453000000002</v>
      </c>
      <c r="C6" s="22">
        <v>0.12493069</v>
      </c>
      <c r="D6" s="22">
        <v>1.610348E-2</v>
      </c>
      <c r="E6" s="1">
        <v>0.54143582800000001</v>
      </c>
      <c r="F6" s="22">
        <v>0.39280458000000001</v>
      </c>
      <c r="G6" s="22">
        <v>3.9078315099999998</v>
      </c>
      <c r="H6" s="22">
        <v>1.365471E-2</v>
      </c>
    </row>
    <row r="7" spans="1:8" x14ac:dyDescent="0.2">
      <c r="A7" s="9" t="s">
        <v>48</v>
      </c>
      <c r="B7" s="22">
        <v>0.24343090000000001</v>
      </c>
      <c r="C7" s="22">
        <v>0.30161482000000001</v>
      </c>
      <c r="D7" s="22">
        <v>2.0019769999999999E-2</v>
      </c>
      <c r="E7" s="1">
        <v>0.35618554400000002</v>
      </c>
      <c r="F7" s="22">
        <v>0.60122458000000001</v>
      </c>
      <c r="G7" s="22">
        <v>10.0401867</v>
      </c>
      <c r="H7" s="22">
        <v>3.7508260000000002E-2</v>
      </c>
    </row>
    <row r="8" spans="1:8" x14ac:dyDescent="0.2">
      <c r="A8" s="9" t="s">
        <v>49</v>
      </c>
      <c r="B8" s="22">
        <v>0.35013358</v>
      </c>
      <c r="C8" s="22">
        <v>0.24076733</v>
      </c>
      <c r="D8" s="22">
        <v>4.79204E-3</v>
      </c>
      <c r="E8" s="1">
        <v>0.62976413099999995</v>
      </c>
      <c r="F8" s="22">
        <v>0.1127691</v>
      </c>
      <c r="G8" s="22">
        <v>4.9044684099999998</v>
      </c>
      <c r="H8" s="22">
        <v>2.1414300000000002E-3</v>
      </c>
    </row>
    <row r="9" spans="1:8" x14ac:dyDescent="0.2">
      <c r="A9" s="9" t="s">
        <v>50</v>
      </c>
      <c r="B9" s="22">
        <v>0.15929415999999999</v>
      </c>
      <c r="C9" s="22">
        <v>0.19509739000000001</v>
      </c>
      <c r="D9" s="22">
        <v>9.7822450000000005E-2</v>
      </c>
      <c r="E9" s="1">
        <v>0.55694733699999999</v>
      </c>
      <c r="F9" s="22">
        <v>7.5177820000000006E-2</v>
      </c>
      <c r="G9" s="22">
        <v>0.69100992999999999</v>
      </c>
      <c r="H9" s="22">
        <v>2.6068799999999998E-3</v>
      </c>
    </row>
    <row r="10" spans="1:8" x14ac:dyDescent="0.2">
      <c r="A10" s="9" t="s">
        <v>51</v>
      </c>
      <c r="B10" s="22">
        <v>0.33387138999999999</v>
      </c>
      <c r="C10" s="22">
        <v>0.29907196000000003</v>
      </c>
      <c r="D10" s="22">
        <v>1.1885939999999999E-2</v>
      </c>
      <c r="E10" s="1">
        <v>0.51081373600000002</v>
      </c>
      <c r="F10" s="22">
        <v>7.0786970000000005E-2</v>
      </c>
      <c r="G10" s="22">
        <v>0.91790583999999997</v>
      </c>
      <c r="H10" s="22">
        <v>1.1559969999999999E-2</v>
      </c>
    </row>
    <row r="11" spans="1:8" x14ac:dyDescent="0.2">
      <c r="A11" s="9" t="s">
        <v>52</v>
      </c>
      <c r="B11" s="22">
        <v>1.2061119499999999</v>
      </c>
      <c r="C11" s="22">
        <v>2.0238283199999998</v>
      </c>
      <c r="D11" s="22">
        <v>0.41517716999999998</v>
      </c>
      <c r="E11" s="1">
        <v>0.209181858</v>
      </c>
      <c r="F11" s="22">
        <v>1.90192753</v>
      </c>
      <c r="G11" s="22">
        <v>1.22429078</v>
      </c>
      <c r="H11" s="22">
        <v>2.4507593499999998</v>
      </c>
    </row>
    <row r="12" spans="1:8" x14ac:dyDescent="0.2">
      <c r="A12" s="9" t="s">
        <v>53</v>
      </c>
      <c r="B12" s="22">
        <v>1.7679662700000001</v>
      </c>
      <c r="C12" s="22">
        <v>1.89564406</v>
      </c>
      <c r="D12" s="22">
        <v>0.32960729999999999</v>
      </c>
      <c r="E12" s="1">
        <v>0.30392239900000001</v>
      </c>
      <c r="F12" s="22">
        <v>1.8285200800000001</v>
      </c>
      <c r="G12" s="22">
        <v>1.7440990599999999</v>
      </c>
      <c r="H12" s="22">
        <v>4.1319769800000001</v>
      </c>
    </row>
    <row r="13" spans="1:8" x14ac:dyDescent="0.2">
      <c r="A13" s="9" t="s">
        <v>54</v>
      </c>
      <c r="B13" s="22">
        <v>0</v>
      </c>
      <c r="C13" s="22">
        <v>2.1385634599999999</v>
      </c>
      <c r="D13" s="22">
        <v>0.95097262000000005</v>
      </c>
      <c r="E13" s="1">
        <v>0.18296858699999999</v>
      </c>
      <c r="F13" s="22">
        <v>1.8362969499999999</v>
      </c>
      <c r="G13" s="22">
        <v>1.21246538</v>
      </c>
      <c r="H13" s="22">
        <v>7.0962311199999997</v>
      </c>
    </row>
    <row r="14" spans="1:8" x14ac:dyDescent="0.2">
      <c r="A14" s="9" t="s">
        <v>55</v>
      </c>
      <c r="B14" s="22">
        <v>0.9992991</v>
      </c>
      <c r="C14" s="22">
        <v>1.3783557099999999</v>
      </c>
      <c r="D14" s="22">
        <v>0.27588530999999999</v>
      </c>
      <c r="E14" s="1">
        <v>0.39898538099999997</v>
      </c>
      <c r="F14" s="22">
        <v>0.89600239999999998</v>
      </c>
      <c r="G14" s="22">
        <v>1.1464637799999999</v>
      </c>
      <c r="H14" s="22">
        <v>0.94109339999999997</v>
      </c>
    </row>
    <row r="15" spans="1:8" x14ac:dyDescent="0.2">
      <c r="A15" s="9" t="s">
        <v>4</v>
      </c>
      <c r="B15" s="22">
        <v>0.92853363</v>
      </c>
      <c r="C15" s="22">
        <v>0.57923254999999996</v>
      </c>
      <c r="D15" s="22">
        <v>0.26962088000000001</v>
      </c>
      <c r="E15" s="1">
        <v>0.21367950599999999</v>
      </c>
      <c r="F15" s="22">
        <v>2.4239420000000001E-2</v>
      </c>
      <c r="G15" s="22">
        <v>8.6361279999999999E-2</v>
      </c>
      <c r="H15" s="22">
        <v>0.77215639000000003</v>
      </c>
    </row>
    <row r="16" spans="1:8" x14ac:dyDescent="0.2">
      <c r="A16" s="9" t="s">
        <v>5</v>
      </c>
      <c r="B16" s="22">
        <v>1.0872372299999999</v>
      </c>
      <c r="C16" s="22">
        <v>0.63190679999999999</v>
      </c>
      <c r="D16" s="22">
        <v>0.2541253</v>
      </c>
      <c r="E16" s="1">
        <v>0.22325583099999999</v>
      </c>
      <c r="F16" s="22">
        <v>2.6332310000000001E-2</v>
      </c>
      <c r="G16" s="22">
        <v>6.14969E-2</v>
      </c>
      <c r="H16" s="22">
        <v>0.63491357999999998</v>
      </c>
    </row>
    <row r="17" spans="1:8" x14ac:dyDescent="0.2">
      <c r="A17" s="9" t="s">
        <v>6</v>
      </c>
      <c r="B17" s="22">
        <v>0.95348801000000005</v>
      </c>
      <c r="C17" s="22">
        <v>0.58685916999999999</v>
      </c>
      <c r="D17" s="22">
        <v>0.16487629000000001</v>
      </c>
      <c r="E17" s="1">
        <v>0.217106614</v>
      </c>
      <c r="F17" s="22">
        <v>1.9703479999999999E-2</v>
      </c>
      <c r="G17" s="22">
        <v>5.5838840000000001E-2</v>
      </c>
      <c r="H17" s="22">
        <v>0.50712274999999996</v>
      </c>
    </row>
    <row r="18" spans="1:8" x14ac:dyDescent="0.2">
      <c r="A18" s="9" t="s">
        <v>7</v>
      </c>
      <c r="B18" s="22">
        <v>0.90240189000000004</v>
      </c>
      <c r="C18" s="22">
        <v>0.46366322999999998</v>
      </c>
      <c r="D18" s="22">
        <v>0.16023689999999999</v>
      </c>
      <c r="E18" s="1">
        <v>0.355539722</v>
      </c>
      <c r="F18" s="22">
        <v>1.943545E-2</v>
      </c>
      <c r="G18" s="22">
        <v>7.1154090000000003E-2</v>
      </c>
      <c r="H18" s="22">
        <v>0.95843294000000001</v>
      </c>
    </row>
    <row r="19" spans="1:8" x14ac:dyDescent="0.2">
      <c r="A19" s="9" t="s">
        <v>8</v>
      </c>
      <c r="B19" s="22">
        <v>0.52396838000000001</v>
      </c>
      <c r="C19" s="22">
        <v>0.10251544</v>
      </c>
      <c r="D19" s="22">
        <v>0.24747487000000001</v>
      </c>
      <c r="E19" s="1">
        <v>0.92789353900000004</v>
      </c>
      <c r="F19" s="22">
        <v>2.26313E-2</v>
      </c>
      <c r="G19" s="22">
        <v>9.7644900000000007E-3</v>
      </c>
      <c r="H19" s="22">
        <v>8.945177E-2</v>
      </c>
    </row>
    <row r="20" spans="1:8" x14ac:dyDescent="0.2">
      <c r="A20" s="9" t="s">
        <v>9</v>
      </c>
      <c r="B20" s="22">
        <v>0.80914008000000004</v>
      </c>
      <c r="C20" s="22">
        <v>0.26945677000000001</v>
      </c>
      <c r="D20" s="22">
        <v>0.29644348999999998</v>
      </c>
      <c r="E20" s="1">
        <v>0.35686768000000002</v>
      </c>
      <c r="F20" s="22">
        <v>4.360315E-2</v>
      </c>
      <c r="G20" s="22">
        <v>2.569136E-2</v>
      </c>
      <c r="H20" s="22">
        <v>1.57636351</v>
      </c>
    </row>
    <row r="21" spans="1:8" x14ac:dyDescent="0.2">
      <c r="A21" s="9" t="s">
        <v>10</v>
      </c>
      <c r="B21" s="22">
        <v>1.05776761</v>
      </c>
      <c r="C21" s="22">
        <v>0.41900967</v>
      </c>
      <c r="D21" s="22">
        <v>7.4915759999999998E-2</v>
      </c>
      <c r="E21" s="1">
        <v>0.21524370600000001</v>
      </c>
      <c r="F21" s="22">
        <v>3.6667760000000001E-2</v>
      </c>
      <c r="G21" s="22">
        <v>5.9642670000000002E-2</v>
      </c>
      <c r="H21" s="22">
        <v>0.53856424000000003</v>
      </c>
    </row>
    <row r="22" spans="1:8" x14ac:dyDescent="0.2">
      <c r="A22" s="9" t="s">
        <v>11</v>
      </c>
      <c r="B22" s="22">
        <v>1.3701663799999999</v>
      </c>
      <c r="C22" s="22">
        <v>0.59942852000000002</v>
      </c>
      <c r="D22" s="22">
        <v>9.7041219999999997E-2</v>
      </c>
      <c r="E22" s="1">
        <v>0.214238757</v>
      </c>
      <c r="F22" s="22">
        <v>3.9320760000000003E-2</v>
      </c>
      <c r="G22" s="22">
        <v>5.1472570000000002E-2</v>
      </c>
      <c r="H22" s="22">
        <v>0.46753655</v>
      </c>
    </row>
    <row r="23" spans="1:8" x14ac:dyDescent="0.2">
      <c r="A23" s="9" t="s">
        <v>56</v>
      </c>
      <c r="B23" s="22">
        <v>0.75502427000000005</v>
      </c>
      <c r="C23" s="22">
        <v>0.81647853999999997</v>
      </c>
      <c r="D23" s="22">
        <v>1.0009432899999999</v>
      </c>
      <c r="E23" s="22">
        <v>1.18040627</v>
      </c>
      <c r="F23" s="22">
        <v>0.88037843999999998</v>
      </c>
      <c r="G23" s="22">
        <v>0.79970869</v>
      </c>
      <c r="H23" s="22">
        <v>0.64595190999999996</v>
      </c>
    </row>
    <row r="24" spans="1:8" x14ac:dyDescent="0.2">
      <c r="A24" s="9" t="s">
        <v>57</v>
      </c>
      <c r="B24" s="22">
        <v>0.80867339999999999</v>
      </c>
      <c r="C24" s="22">
        <v>0.92747217999999998</v>
      </c>
      <c r="D24" s="22">
        <v>0.88664489999999996</v>
      </c>
      <c r="E24" s="22">
        <v>0.99676803000000003</v>
      </c>
      <c r="F24" s="22">
        <v>0.60543780000000003</v>
      </c>
      <c r="G24" s="22">
        <v>1.0290092099999999</v>
      </c>
      <c r="H24" s="22">
        <v>2.9217700999999998</v>
      </c>
    </row>
    <row r="25" spans="1:8" x14ac:dyDescent="0.2">
      <c r="A25" s="9" t="s">
        <v>58</v>
      </c>
      <c r="B25" s="22">
        <v>1.30875422</v>
      </c>
      <c r="C25" s="22">
        <v>1.3507210700000001</v>
      </c>
      <c r="D25" s="22">
        <v>1.0577554199999999</v>
      </c>
      <c r="E25" s="22">
        <v>0.84071496999999995</v>
      </c>
      <c r="F25" s="22">
        <v>1.3706799700000001</v>
      </c>
      <c r="G25" s="22">
        <v>1.1834935799999999</v>
      </c>
      <c r="H25" s="22">
        <v>0.89108708000000003</v>
      </c>
    </row>
    <row r="26" spans="1:8" x14ac:dyDescent="0.2">
      <c r="A26" s="9" t="s">
        <v>59</v>
      </c>
      <c r="B26" s="22">
        <v>1.2564492899999999</v>
      </c>
      <c r="C26" s="22">
        <v>1.3481435399999999</v>
      </c>
      <c r="D26" s="22">
        <v>1.11815781</v>
      </c>
      <c r="E26" s="22">
        <v>1.01202204</v>
      </c>
      <c r="F26" s="22">
        <v>1.1631266499999999</v>
      </c>
      <c r="G26" s="22">
        <v>1.03273587</v>
      </c>
      <c r="H26" s="22">
        <v>0.62473900000000004</v>
      </c>
    </row>
    <row r="27" spans="1:8" x14ac:dyDescent="0.2">
      <c r="A27" s="9" t="s">
        <v>60</v>
      </c>
      <c r="B27" s="22">
        <v>0.92271130000000001</v>
      </c>
      <c r="C27" s="22">
        <v>0.89218120999999995</v>
      </c>
      <c r="D27" s="22">
        <v>1.00087145</v>
      </c>
      <c r="E27" s="22">
        <v>1.0294993800000001</v>
      </c>
      <c r="F27" s="22">
        <v>0.76782804999999998</v>
      </c>
      <c r="G27" s="22">
        <v>0.91693223000000001</v>
      </c>
      <c r="H27" s="22" t="s">
        <v>21</v>
      </c>
    </row>
    <row r="28" spans="1:8" x14ac:dyDescent="0.2">
      <c r="A28" s="9" t="s">
        <v>61</v>
      </c>
      <c r="B28" s="22">
        <v>0.82720137000000005</v>
      </c>
      <c r="C28" s="22">
        <v>0.83870392999999999</v>
      </c>
      <c r="D28" s="22">
        <v>0.8337639</v>
      </c>
      <c r="E28" s="22">
        <v>1.7114606000000001</v>
      </c>
      <c r="F28" s="22">
        <v>1.03954272</v>
      </c>
      <c r="G28" s="22">
        <v>0.59930300000000003</v>
      </c>
      <c r="H28" s="22" t="s">
        <v>21</v>
      </c>
    </row>
    <row r="29" spans="1:8" x14ac:dyDescent="0.2">
      <c r="A29" s="9" t="s">
        <v>62</v>
      </c>
      <c r="B29" s="22">
        <v>1.1370415599999999</v>
      </c>
      <c r="C29" s="22">
        <v>1.2891585000000001</v>
      </c>
      <c r="D29" s="22">
        <v>1.1617712899999999</v>
      </c>
      <c r="E29" s="22">
        <v>0.73006676000000004</v>
      </c>
      <c r="F29" s="22">
        <v>1.1902819899999999</v>
      </c>
      <c r="G29" s="22">
        <v>1.3628627099999999</v>
      </c>
      <c r="H29" s="22" t="s">
        <v>21</v>
      </c>
    </row>
    <row r="30" spans="1:8" x14ac:dyDescent="0.2">
      <c r="A30" s="9" t="s">
        <v>63</v>
      </c>
      <c r="B30" s="22">
        <v>1.16690143</v>
      </c>
      <c r="C30" s="22">
        <v>1.1582257600000001</v>
      </c>
      <c r="D30" s="22">
        <v>1.1498558000000001</v>
      </c>
      <c r="E30" s="22">
        <v>0.93328460000000002</v>
      </c>
      <c r="F30" s="22">
        <v>1.07263295</v>
      </c>
      <c r="G30" s="22">
        <v>1.1198636099999999</v>
      </c>
      <c r="H30" s="22" t="s">
        <v>21</v>
      </c>
    </row>
    <row r="31" spans="1:8" x14ac:dyDescent="0.2">
      <c r="A31" s="9" t="s">
        <v>12</v>
      </c>
      <c r="B31" s="22">
        <v>0.26407151000000001</v>
      </c>
      <c r="C31" s="22">
        <v>0.35486277999999999</v>
      </c>
      <c r="D31" s="22">
        <v>3.2741279999999998E-2</v>
      </c>
      <c r="E31" s="1">
        <v>0.348943905</v>
      </c>
      <c r="F31" s="22">
        <v>0.42923944000000003</v>
      </c>
      <c r="G31" s="22">
        <v>2.11567018</v>
      </c>
      <c r="H31" s="22">
        <v>5.0195610000000002E-2</v>
      </c>
    </row>
    <row r="32" spans="1:8" x14ac:dyDescent="0.2">
      <c r="A32" s="9" t="s">
        <v>13</v>
      </c>
      <c r="B32" s="22">
        <v>0.48250094999999998</v>
      </c>
      <c r="C32" s="22">
        <v>0.62155709999999997</v>
      </c>
      <c r="D32" s="22">
        <v>8.4189249999999993E-2</v>
      </c>
      <c r="E32" s="1">
        <v>0.70516667799999999</v>
      </c>
      <c r="F32" s="22">
        <v>0.10684950999999999</v>
      </c>
      <c r="G32" s="22">
        <v>0.34213537999999999</v>
      </c>
      <c r="H32" s="22">
        <v>1.3358780000000001E-2</v>
      </c>
    </row>
    <row r="33" spans="1:8" x14ac:dyDescent="0.2">
      <c r="A33" s="9" t="s">
        <v>14</v>
      </c>
      <c r="B33" s="22">
        <v>0.22432323000000001</v>
      </c>
      <c r="C33" s="22">
        <v>0.42133410999999998</v>
      </c>
      <c r="D33" s="22">
        <v>3.6208400000000002E-2</v>
      </c>
      <c r="E33" s="1">
        <v>0.58576775999999997</v>
      </c>
      <c r="F33" s="22">
        <v>3.7802240000000001E-2</v>
      </c>
      <c r="G33" s="22">
        <v>0.28043346000000002</v>
      </c>
      <c r="H33" s="22">
        <v>1.5034260000000001E-2</v>
      </c>
    </row>
    <row r="34" spans="1:8" x14ac:dyDescent="0.2">
      <c r="A34" s="9" t="s">
        <v>15</v>
      </c>
      <c r="B34" s="22">
        <v>0.21278823999999999</v>
      </c>
      <c r="C34" s="22">
        <v>1.2129627599999999</v>
      </c>
      <c r="D34" s="22">
        <v>2.8509E-2</v>
      </c>
      <c r="E34" s="1">
        <v>0.49996536200000002</v>
      </c>
      <c r="F34" s="22">
        <v>4.0963340000000001E-2</v>
      </c>
      <c r="G34" s="22">
        <v>0.52097128999999998</v>
      </c>
      <c r="H34" s="22">
        <v>1.3463839999999999E-2</v>
      </c>
    </row>
    <row r="35" spans="1:8" x14ac:dyDescent="0.2">
      <c r="A35" s="9" t="s">
        <v>16</v>
      </c>
      <c r="B35" s="22">
        <v>0.6510745</v>
      </c>
      <c r="C35" s="22">
        <v>0.2128699</v>
      </c>
      <c r="D35" s="22">
        <v>2.4924780000000001E-2</v>
      </c>
      <c r="E35" s="22">
        <v>0.64192972000000004</v>
      </c>
      <c r="F35" s="22">
        <v>0.12082989</v>
      </c>
      <c r="G35" s="22">
        <v>0.14540233</v>
      </c>
      <c r="H35" s="22">
        <v>8.809823E-2</v>
      </c>
    </row>
    <row r="36" spans="1:8" x14ac:dyDescent="0.2">
      <c r="A36" s="9" t="s">
        <v>17</v>
      </c>
      <c r="B36" s="22">
        <v>1.40758351</v>
      </c>
      <c r="C36" s="22">
        <v>0.12823862</v>
      </c>
      <c r="D36" s="22">
        <v>6.639109E-2</v>
      </c>
      <c r="E36" s="22">
        <v>0.51818803000000002</v>
      </c>
      <c r="F36" s="22">
        <v>0.11003262</v>
      </c>
      <c r="G36" s="22">
        <v>7.4007760000000006E-2</v>
      </c>
      <c r="H36" s="22">
        <v>4.0541830000000001E-2</v>
      </c>
    </row>
    <row r="37" spans="1:8" x14ac:dyDescent="0.2">
      <c r="A37" s="9" t="s">
        <v>18</v>
      </c>
      <c r="B37" s="22">
        <v>2.6637211199999999</v>
      </c>
      <c r="C37" s="22">
        <v>0.83036947000000005</v>
      </c>
      <c r="D37" s="22">
        <v>4.7424710000000002E-2</v>
      </c>
      <c r="E37" s="22">
        <v>0.47735873000000001</v>
      </c>
      <c r="F37" s="22">
        <v>2.11392E-2</v>
      </c>
      <c r="G37" s="22">
        <v>2.8121819999999999E-2</v>
      </c>
      <c r="H37" s="22">
        <v>6.3529810000000006E-2</v>
      </c>
    </row>
    <row r="38" spans="1:8" x14ac:dyDescent="0.2">
      <c r="A38" s="10" t="s">
        <v>19</v>
      </c>
      <c r="B38" s="22">
        <v>0.35216823000000003</v>
      </c>
      <c r="C38" s="22">
        <v>0.3185402</v>
      </c>
      <c r="D38" s="22">
        <v>0.17793342000000001</v>
      </c>
      <c r="E38" s="22">
        <v>0.52178985</v>
      </c>
      <c r="F38" s="22">
        <v>1.9339169999999999E-2</v>
      </c>
      <c r="G38" s="22">
        <v>2.572721E-2</v>
      </c>
      <c r="H38" s="22">
        <v>0.10613957</v>
      </c>
    </row>
    <row r="39" spans="1:8" x14ac:dyDescent="0.2">
      <c r="A39" s="10" t="s">
        <v>39</v>
      </c>
      <c r="B39" s="23">
        <v>0.37764468000000001</v>
      </c>
      <c r="C39" s="22">
        <v>0.36578281000000001</v>
      </c>
      <c r="D39" s="22">
        <v>0.1797724</v>
      </c>
      <c r="E39" s="22">
        <v>0.49673803</v>
      </c>
      <c r="F39" s="22">
        <v>2.4309879999999999E-2</v>
      </c>
      <c r="G39" s="22">
        <v>2.8913009999999999E-2</v>
      </c>
      <c r="H39" s="22" t="s">
        <v>21</v>
      </c>
    </row>
  </sheetData>
  <phoneticPr fontId="5" type="noConversion"/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26"/>
  <sheetViews>
    <sheetView tabSelected="1" topLeftCell="A10" workbookViewId="0">
      <pane xSplit="1" topLeftCell="B1" activePane="topRight" state="frozen"/>
      <selection pane="topRight" activeCell="A24" sqref="A24"/>
    </sheetView>
  </sheetViews>
  <sheetFormatPr baseColWidth="10" defaultRowHeight="15" x14ac:dyDescent="0.25"/>
  <cols>
    <col min="1" max="1" width="12.5703125" bestFit="1" customWidth="1"/>
    <col min="2" max="2" width="9" bestFit="1" customWidth="1"/>
    <col min="3" max="3" width="12.28515625" customWidth="1"/>
    <col min="4" max="4" width="13" bestFit="1" customWidth="1"/>
    <col min="5" max="5" width="10" customWidth="1"/>
    <col min="6" max="6" width="8.5703125" customWidth="1"/>
    <col min="7" max="7" width="13" bestFit="1" customWidth="1"/>
    <col min="8" max="8" width="12" bestFit="1" customWidth="1"/>
    <col min="11" max="11" width="10.140625" customWidth="1"/>
    <col min="12" max="12" width="12.42578125" customWidth="1"/>
    <col min="14" max="14" width="15.7109375" bestFit="1" customWidth="1"/>
  </cols>
  <sheetData>
    <row r="1" spans="1:49" x14ac:dyDescent="0.25">
      <c r="A1" s="17" t="s">
        <v>31</v>
      </c>
      <c r="B1" s="24" t="s">
        <v>23</v>
      </c>
      <c r="C1" s="24"/>
      <c r="D1" s="24"/>
      <c r="E1" s="24"/>
      <c r="F1" s="24" t="s">
        <v>24</v>
      </c>
      <c r="G1" s="24"/>
      <c r="H1" s="24"/>
      <c r="I1" s="24"/>
      <c r="J1" s="24" t="s">
        <v>25</v>
      </c>
      <c r="K1" s="24"/>
      <c r="L1" s="24"/>
      <c r="M1" s="24"/>
      <c r="N1" s="24" t="s">
        <v>26</v>
      </c>
      <c r="O1" s="24"/>
      <c r="P1" s="24"/>
      <c r="Q1" s="24"/>
    </row>
    <row r="2" spans="1:49" ht="105" x14ac:dyDescent="0.25">
      <c r="A2" s="18" t="s">
        <v>20</v>
      </c>
      <c r="B2" s="11" t="s">
        <v>28</v>
      </c>
      <c r="C2" s="11" t="s">
        <v>22</v>
      </c>
      <c r="D2" s="16" t="s">
        <v>29</v>
      </c>
      <c r="E2" s="16" t="s">
        <v>30</v>
      </c>
      <c r="F2" s="11" t="s">
        <v>28</v>
      </c>
      <c r="G2" s="11" t="s">
        <v>22</v>
      </c>
      <c r="H2" s="16" t="s">
        <v>29</v>
      </c>
      <c r="I2" s="16" t="s">
        <v>30</v>
      </c>
      <c r="J2" s="11" t="s">
        <v>28</v>
      </c>
      <c r="K2" s="11" t="s">
        <v>22</v>
      </c>
      <c r="L2" s="16" t="s">
        <v>29</v>
      </c>
      <c r="M2" s="16" t="s">
        <v>30</v>
      </c>
      <c r="N2" s="11" t="s">
        <v>28</v>
      </c>
      <c r="O2" s="11" t="s">
        <v>22</v>
      </c>
      <c r="P2" s="16" t="s">
        <v>29</v>
      </c>
      <c r="Q2" s="16" t="s">
        <v>30</v>
      </c>
    </row>
    <row r="3" spans="1:49" x14ac:dyDescent="0.25">
      <c r="A3" s="12" t="s">
        <v>64</v>
      </c>
      <c r="B3" s="5">
        <v>2508790</v>
      </c>
      <c r="C3" s="5">
        <v>14921254</v>
      </c>
      <c r="D3" s="5">
        <f>B3/C3</f>
        <v>0.1681353323252858</v>
      </c>
      <c r="E3" s="13">
        <f>($E$7*D3)/$D$7</f>
        <v>1.448203188030635</v>
      </c>
      <c r="F3" s="5">
        <v>6445656</v>
      </c>
      <c r="G3" s="6">
        <v>12667664</v>
      </c>
      <c r="H3" s="5">
        <f>F3/G3</f>
        <v>0.50882751547562355</v>
      </c>
      <c r="I3" s="13">
        <f>($I$7*H3)/$H$7</f>
        <v>0.65854050391574004</v>
      </c>
      <c r="J3" s="5">
        <v>2259738</v>
      </c>
      <c r="K3" s="5">
        <v>3405992</v>
      </c>
      <c r="L3" s="5">
        <f>J3/K3</f>
        <v>0.6634595735985287</v>
      </c>
      <c r="M3" s="13">
        <f>($M$7*L3)/$L$7</f>
        <v>0.49010097095337507</v>
      </c>
      <c r="N3" s="5">
        <v>1025498</v>
      </c>
      <c r="O3" s="5">
        <v>4932726</v>
      </c>
      <c r="P3" s="5">
        <f>N3/O3</f>
        <v>0.20789680999917692</v>
      </c>
      <c r="Q3" s="13">
        <f>($Q$7*P3)/$P$7</f>
        <v>0.58913731491928123</v>
      </c>
    </row>
    <row r="4" spans="1:49" x14ac:dyDescent="0.25">
      <c r="A4" s="12" t="s">
        <v>65</v>
      </c>
      <c r="B4" s="5">
        <v>301542</v>
      </c>
      <c r="C4" s="5">
        <v>7872572</v>
      </c>
      <c r="D4" s="5">
        <f>B4/C4</f>
        <v>3.8302857058658844E-2</v>
      </c>
      <c r="E4" s="13">
        <f>($E$7*D4)/$D$7</f>
        <v>0.32991471177345927</v>
      </c>
      <c r="F4" s="5">
        <v>377348</v>
      </c>
      <c r="G4" s="5">
        <v>2248196</v>
      </c>
      <c r="H4" s="5">
        <f t="shared" ref="H4:H7" si="0">F4/G4</f>
        <v>0.16784479645013156</v>
      </c>
      <c r="I4" s="13">
        <f>($I$7*H4)/$H$7</f>
        <v>0.21722999144530294</v>
      </c>
      <c r="J4" s="5">
        <v>968194</v>
      </c>
      <c r="K4" s="5">
        <v>6523782</v>
      </c>
      <c r="L4" s="5">
        <f t="shared" ref="L4:L5" si="1">J4/K4</f>
        <v>0.14840992540829845</v>
      </c>
      <c r="M4" s="13">
        <f t="shared" ref="M4:M6" si="2">($M$7*L4)/$L$7</f>
        <v>0.10963116885511823</v>
      </c>
      <c r="N4" s="5">
        <v>787698</v>
      </c>
      <c r="O4" s="5">
        <v>4288114</v>
      </c>
      <c r="P4" s="5">
        <f t="shared" ref="P4:P12" si="3">N4/O4</f>
        <v>0.18369334397359771</v>
      </c>
      <c r="Q4" s="13">
        <f t="shared" ref="Q4:Q6" si="4">($Q$7*P4)/$P$7</f>
        <v>0.52054961034552538</v>
      </c>
    </row>
    <row r="5" spans="1:49" x14ac:dyDescent="0.25">
      <c r="A5" s="12" t="s">
        <v>0</v>
      </c>
      <c r="B5" s="5">
        <v>217268</v>
      </c>
      <c r="C5" s="5">
        <v>16493054</v>
      </c>
      <c r="D5" s="5">
        <f t="shared" ref="D5:D11" si="5">B5/C5</f>
        <v>1.3173303137187328E-2</v>
      </c>
      <c r="E5" s="13">
        <f t="shared" ref="E5" si="6">($E$7*D5)/$D$7</f>
        <v>0.11346585715404435</v>
      </c>
      <c r="F5" s="5">
        <v>349914</v>
      </c>
      <c r="G5" s="5">
        <v>16492648</v>
      </c>
      <c r="H5" s="5">
        <f t="shared" si="0"/>
        <v>2.1216362587742125E-2</v>
      </c>
      <c r="I5" s="13">
        <f>($I$7*H5)/$H$7</f>
        <v>2.7458880828664822E-2</v>
      </c>
      <c r="J5" s="5">
        <v>1128042</v>
      </c>
      <c r="K5" s="5">
        <v>19841742</v>
      </c>
      <c r="L5" s="5">
        <f t="shared" si="1"/>
        <v>5.6851963905185342E-2</v>
      </c>
      <c r="M5" s="13">
        <f t="shared" si="2"/>
        <v>4.1996835706824984E-2</v>
      </c>
      <c r="N5" s="5">
        <v>361282</v>
      </c>
      <c r="O5" s="5">
        <v>22015524</v>
      </c>
      <c r="P5" s="5">
        <f t="shared" si="3"/>
        <v>1.6410329365769354E-2</v>
      </c>
      <c r="Q5" s="13">
        <f t="shared" si="4"/>
        <v>4.6503538844721401E-2</v>
      </c>
    </row>
    <row r="6" spans="1:49" x14ac:dyDescent="0.25">
      <c r="A6" s="12" t="s">
        <v>1</v>
      </c>
      <c r="B6" s="5">
        <v>159326</v>
      </c>
      <c r="C6" s="5">
        <v>2731104</v>
      </c>
      <c r="D6" s="5">
        <f t="shared" si="5"/>
        <v>5.8337580699966023E-2</v>
      </c>
      <c r="E6" s="13">
        <f>($E$7*D6)/$D$7</f>
        <v>0.50248016989216504</v>
      </c>
      <c r="F6" s="5">
        <v>5999172</v>
      </c>
      <c r="G6" s="5">
        <v>4999774</v>
      </c>
      <c r="H6" s="5">
        <f t="shared" si="0"/>
        <v>1.1998886349663005</v>
      </c>
      <c r="I6" s="13">
        <f>($I$7*H6)/$H$7</f>
        <v>1.5529334445973608</v>
      </c>
      <c r="J6" s="5">
        <v>2373128</v>
      </c>
      <c r="K6" s="5">
        <v>7090674</v>
      </c>
      <c r="L6" s="5">
        <f>J6/K6</f>
        <v>0.33468299346437308</v>
      </c>
      <c r="M6" s="13">
        <f t="shared" si="2"/>
        <v>0.24723203430285851</v>
      </c>
      <c r="N6" s="5">
        <v>328048</v>
      </c>
      <c r="O6" s="5">
        <v>5551818</v>
      </c>
      <c r="P6" s="5">
        <f t="shared" si="3"/>
        <v>5.9088392306808325E-2</v>
      </c>
      <c r="Q6" s="13">
        <f t="shared" si="4"/>
        <v>0.1674444970399882</v>
      </c>
    </row>
    <row r="7" spans="1:49" ht="30" x14ac:dyDescent="0.25">
      <c r="A7" s="14" t="s">
        <v>66</v>
      </c>
      <c r="B7" s="5">
        <v>472932</v>
      </c>
      <c r="C7" s="5">
        <v>4073514</v>
      </c>
      <c r="D7" s="5">
        <f t="shared" si="5"/>
        <v>0.11609926957413182</v>
      </c>
      <c r="E7" s="15">
        <v>1</v>
      </c>
      <c r="F7" s="5">
        <v>9214750</v>
      </c>
      <c r="G7" s="6">
        <v>11926018</v>
      </c>
      <c r="H7" s="5">
        <f t="shared" si="0"/>
        <v>0.77265940735625249</v>
      </c>
      <c r="I7" s="13">
        <v>1</v>
      </c>
      <c r="J7" s="5">
        <v>13980204</v>
      </c>
      <c r="K7" s="5">
        <v>10327248</v>
      </c>
      <c r="L7" s="5">
        <f>J7/K7</f>
        <v>1.3537201779215529</v>
      </c>
      <c r="M7" s="13">
        <v>1</v>
      </c>
      <c r="N7" s="5">
        <v>1439154</v>
      </c>
      <c r="O7" s="5">
        <v>4078270</v>
      </c>
      <c r="P7" s="5">
        <f t="shared" si="3"/>
        <v>0.35288345303278107</v>
      </c>
      <c r="Q7" s="15">
        <v>1</v>
      </c>
    </row>
    <row r="8" spans="1:49" x14ac:dyDescent="0.25">
      <c r="A8" s="12" t="s">
        <v>67</v>
      </c>
      <c r="B8" s="5">
        <v>746924</v>
      </c>
      <c r="C8" s="5">
        <v>9132158</v>
      </c>
      <c r="D8" s="5">
        <f>B8/C8</f>
        <v>8.1790525306285763E-2</v>
      </c>
      <c r="E8" s="13">
        <f>($E$12*D8)/$D$12</f>
        <v>9.8938243985648808E-2</v>
      </c>
      <c r="F8" s="5">
        <v>1050786</v>
      </c>
      <c r="G8" s="5">
        <v>11797026</v>
      </c>
      <c r="H8" s="5">
        <f>F8/G8</f>
        <v>8.907211020811516E-2</v>
      </c>
      <c r="I8" s="13">
        <f>($I$12*H8)/$H$12</f>
        <v>0.11865470835201249</v>
      </c>
      <c r="J8" s="5">
        <v>3194640</v>
      </c>
      <c r="K8" s="5">
        <v>13730688</v>
      </c>
      <c r="L8" s="5">
        <f>J8/K8</f>
        <v>0.23266423357664234</v>
      </c>
      <c r="M8" s="13">
        <f>($M$12*L8)/$L$12</f>
        <v>0.30359272622207684</v>
      </c>
      <c r="N8" s="5">
        <v>1559736</v>
      </c>
      <c r="O8" s="5">
        <v>10223080</v>
      </c>
      <c r="P8" s="5">
        <f t="shared" si="3"/>
        <v>0.15257006694655623</v>
      </c>
      <c r="Q8" s="13">
        <f>($Q$12*P8)/$P$12</f>
        <v>0.20863947257918469</v>
      </c>
    </row>
    <row r="9" spans="1:49" x14ac:dyDescent="0.25">
      <c r="A9" s="12" t="s">
        <v>2</v>
      </c>
      <c r="B9" s="5">
        <v>13036892</v>
      </c>
      <c r="C9" s="5">
        <v>17643948</v>
      </c>
      <c r="D9" s="5">
        <f t="shared" si="5"/>
        <v>0.73888746441556052</v>
      </c>
      <c r="E9" s="13">
        <f>($E$12*D9)/$D$12</f>
        <v>0.89379824812869757</v>
      </c>
      <c r="F9" s="5">
        <v>6365500</v>
      </c>
      <c r="G9" s="5">
        <v>14754678</v>
      </c>
      <c r="H9" s="5">
        <f t="shared" ref="H9:H12" si="7">F9/G9</f>
        <v>0.4314224952926794</v>
      </c>
      <c r="I9" s="13">
        <f>($I$12*H9)/$H$12</f>
        <v>0.57470638380347383</v>
      </c>
      <c r="J9" s="5">
        <v>2391224</v>
      </c>
      <c r="K9" s="5">
        <v>7867642</v>
      </c>
      <c r="L9" s="5">
        <f t="shared" ref="L9:L10" si="8">J9/K9</f>
        <v>0.30393147019145</v>
      </c>
      <c r="M9" s="13">
        <f>($M$12*L9)/$L$12</f>
        <v>0.39658602528484849</v>
      </c>
      <c r="N9" s="5">
        <v>12709076</v>
      </c>
      <c r="O9" s="5">
        <v>14976064</v>
      </c>
      <c r="P9" s="5">
        <f t="shared" si="3"/>
        <v>0.84862591399182052</v>
      </c>
      <c r="Q9" s="13">
        <f t="shared" ref="Q9:Q11" si="9">($Q$12*P9)/$P$12</f>
        <v>1.1604954147021724</v>
      </c>
    </row>
    <row r="10" spans="1:49" x14ac:dyDescent="0.25">
      <c r="A10" s="12" t="s">
        <v>3</v>
      </c>
      <c r="B10" s="5">
        <v>14722604</v>
      </c>
      <c r="C10" s="5">
        <v>14979834</v>
      </c>
      <c r="D10" s="5">
        <f t="shared" si="5"/>
        <v>0.98282824762944632</v>
      </c>
      <c r="E10" s="13">
        <f>($E$12*D10)/$D$12</f>
        <v>1.1888822158289376</v>
      </c>
      <c r="F10" s="5">
        <v>7183590</v>
      </c>
      <c r="G10" s="5">
        <v>13291164</v>
      </c>
      <c r="H10" s="5">
        <f t="shared" si="7"/>
        <v>0.54047862173696748</v>
      </c>
      <c r="I10" s="13">
        <f>($I$12*H10)/$H$12</f>
        <v>0.71998219288684584</v>
      </c>
      <c r="J10" s="5">
        <v>3549832</v>
      </c>
      <c r="K10" s="5">
        <v>11726324</v>
      </c>
      <c r="L10" s="5">
        <f t="shared" si="8"/>
        <v>0.3027233427969413</v>
      </c>
      <c r="M10" s="13">
        <f>($M$12*L10)/$L$12</f>
        <v>0.39500959609466252</v>
      </c>
      <c r="N10" s="5">
        <v>7686566</v>
      </c>
      <c r="O10" s="5">
        <v>13673036</v>
      </c>
      <c r="P10" s="5">
        <f t="shared" si="3"/>
        <v>0.56216966005209079</v>
      </c>
      <c r="Q10" s="13">
        <f t="shared" si="9"/>
        <v>0.76876666387236736</v>
      </c>
    </row>
    <row r="11" spans="1:49" x14ac:dyDescent="0.25">
      <c r="A11" s="12" t="s">
        <v>68</v>
      </c>
      <c r="B11" s="5">
        <v>13891696</v>
      </c>
      <c r="C11" s="5">
        <v>13789268</v>
      </c>
      <c r="D11" s="5">
        <f t="shared" si="5"/>
        <v>1.0074280955305241</v>
      </c>
      <c r="E11" s="13">
        <f>($E$12*D11)/$D$12</f>
        <v>1.2186395226139528</v>
      </c>
      <c r="F11" s="5">
        <v>10679424</v>
      </c>
      <c r="G11" s="5">
        <v>12732682</v>
      </c>
      <c r="H11" s="5">
        <f t="shared" si="7"/>
        <v>0.83874112304069171</v>
      </c>
      <c r="I11" s="13">
        <f>($I$12*H11)/$H$12</f>
        <v>1.117303531988912</v>
      </c>
      <c r="J11" s="5">
        <v>19888432</v>
      </c>
      <c r="K11" s="5">
        <v>14393222</v>
      </c>
      <c r="L11" s="5">
        <f>J11/K11</f>
        <v>1.3817915126995193</v>
      </c>
      <c r="M11" s="13">
        <f>($M$12*L11)/$L$12</f>
        <v>1.8030354127154042</v>
      </c>
      <c r="N11" s="5">
        <v>1537638</v>
      </c>
      <c r="O11" s="5">
        <v>2238046</v>
      </c>
      <c r="P11" s="5">
        <f t="shared" si="3"/>
        <v>0.68704485966776374</v>
      </c>
      <c r="Q11" s="13">
        <f t="shared" si="9"/>
        <v>0.9395334224342603</v>
      </c>
    </row>
    <row r="12" spans="1:49" ht="30" x14ac:dyDescent="0.25">
      <c r="A12" s="14" t="s">
        <v>66</v>
      </c>
      <c r="B12" s="5">
        <v>3048364</v>
      </c>
      <c r="C12" s="5">
        <v>3687466</v>
      </c>
      <c r="D12" s="5">
        <f>B12/C12</f>
        <v>0.82668260534470017</v>
      </c>
      <c r="E12" s="13">
        <v>1</v>
      </c>
      <c r="F12" s="5">
        <v>8060318</v>
      </c>
      <c r="G12" s="5">
        <v>10737308</v>
      </c>
      <c r="H12" s="5">
        <f t="shared" si="7"/>
        <v>0.75068331838855695</v>
      </c>
      <c r="I12" s="13">
        <v>1</v>
      </c>
      <c r="J12" s="5">
        <v>4743066</v>
      </c>
      <c r="K12" s="5">
        <v>6189006</v>
      </c>
      <c r="L12" s="5">
        <f>J12/K12</f>
        <v>0.76636959149821471</v>
      </c>
      <c r="M12" s="13">
        <v>1</v>
      </c>
      <c r="N12" s="5">
        <v>5885550</v>
      </c>
      <c r="O12" s="5">
        <v>8048486</v>
      </c>
      <c r="P12" s="5">
        <f t="shared" si="3"/>
        <v>0.73126175531646576</v>
      </c>
      <c r="Q12" s="13">
        <v>1</v>
      </c>
    </row>
    <row r="14" spans="1:49" x14ac:dyDescent="0.25">
      <c r="A14" s="21" t="s">
        <v>27</v>
      </c>
      <c r="B14" s="24" t="s">
        <v>23</v>
      </c>
      <c r="C14" s="24"/>
      <c r="D14" s="24"/>
      <c r="E14" s="24" t="s">
        <v>24</v>
      </c>
      <c r="F14" s="24"/>
      <c r="G14" s="24"/>
      <c r="H14" s="24" t="s">
        <v>25</v>
      </c>
      <c r="I14" s="24"/>
      <c r="J14" s="24"/>
      <c r="K14" s="24" t="s">
        <v>26</v>
      </c>
      <c r="L14" s="24"/>
      <c r="M14" s="24"/>
    </row>
    <row r="15" spans="1:49" s="11" customFormat="1" ht="90" x14ac:dyDescent="0.25">
      <c r="A15" s="18" t="s">
        <v>20</v>
      </c>
      <c r="B15" s="20" t="s">
        <v>40</v>
      </c>
      <c r="C15" s="20" t="s">
        <v>41</v>
      </c>
      <c r="D15" s="20" t="s">
        <v>42</v>
      </c>
      <c r="E15" s="20" t="s">
        <v>40</v>
      </c>
      <c r="F15" s="20" t="s">
        <v>41</v>
      </c>
      <c r="G15" s="20" t="s">
        <v>42</v>
      </c>
      <c r="H15" s="20" t="s">
        <v>40</v>
      </c>
      <c r="I15" s="20" t="s">
        <v>41</v>
      </c>
      <c r="J15" s="20" t="s">
        <v>42</v>
      </c>
      <c r="K15" s="20" t="s">
        <v>40</v>
      </c>
      <c r="L15" s="20" t="s">
        <v>41</v>
      </c>
      <c r="M15" s="20" t="s">
        <v>42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</row>
    <row r="16" spans="1:49" x14ac:dyDescent="0.25">
      <c r="A16" s="12" t="s">
        <v>64</v>
      </c>
      <c r="B16" s="5">
        <v>2.0448496267520072E-2</v>
      </c>
      <c r="C16" s="5">
        <v>1.448203188030635</v>
      </c>
      <c r="D16" s="13">
        <f>B16/C16</f>
        <v>1.4119908336431248E-2</v>
      </c>
      <c r="E16" s="5">
        <v>7.4778182968524412E-2</v>
      </c>
      <c r="F16" s="5">
        <v>0.65854050391574004</v>
      </c>
      <c r="G16" s="13">
        <f>E16/F16</f>
        <v>0.11355137994381018</v>
      </c>
      <c r="H16" s="5">
        <v>7.4653717307210724E-2</v>
      </c>
      <c r="I16" s="5">
        <v>0.49010097095337507</v>
      </c>
      <c r="J16" s="13">
        <f>H16/I16</f>
        <v>0.15232313692827346</v>
      </c>
      <c r="K16" s="5">
        <v>0.13986417458105732</v>
      </c>
      <c r="L16" s="5">
        <v>0.58913731491928123</v>
      </c>
      <c r="M16" s="13">
        <f>K16/L16</f>
        <v>0.23740505148654581</v>
      </c>
    </row>
    <row r="17" spans="1:13" x14ac:dyDescent="0.25">
      <c r="A17" s="12" t="s">
        <v>65</v>
      </c>
      <c r="B17" s="5">
        <v>0.243190277943306</v>
      </c>
      <c r="C17" s="5">
        <v>0.32991471177345927</v>
      </c>
      <c r="D17" s="13">
        <f t="shared" ref="D17:D24" si="10">B17/C17</f>
        <v>0.73713074702257031</v>
      </c>
      <c r="E17" s="5">
        <v>7.1617186393535981E-2</v>
      </c>
      <c r="F17" s="5">
        <v>0.21722999144530294</v>
      </c>
      <c r="G17" s="13">
        <f t="shared" ref="G17:G24" si="11">E17/F17</f>
        <v>0.32968369568604761</v>
      </c>
      <c r="H17" s="5">
        <v>4.3820260279950687E-2</v>
      </c>
      <c r="I17" s="5">
        <v>0.10963116885511823</v>
      </c>
      <c r="J17" s="13">
        <f t="shared" ref="J17:J24" si="12">H17/I17</f>
        <v>0.39970622166640252</v>
      </c>
      <c r="K17" s="5">
        <v>0.24335623515895702</v>
      </c>
      <c r="L17" s="5">
        <v>0.52054961034552538</v>
      </c>
      <c r="M17" s="13">
        <f t="shared" ref="M17:M24" si="13">K17/L17</f>
        <v>0.46749864051847889</v>
      </c>
    </row>
    <row r="18" spans="1:13" ht="14.45" customHeight="1" x14ac:dyDescent="0.25">
      <c r="A18" s="12" t="s">
        <v>0</v>
      </c>
      <c r="B18" s="5">
        <v>2.8697077288339107E-3</v>
      </c>
      <c r="C18" s="5">
        <v>0.11346585715404435</v>
      </c>
      <c r="D18" s="13">
        <f t="shared" si="10"/>
        <v>2.5291376637977689E-2</v>
      </c>
      <c r="E18" s="5">
        <v>9.5956195134618491E-3</v>
      </c>
      <c r="F18" s="5">
        <v>2.7458880828664822E-2</v>
      </c>
      <c r="G18" s="13">
        <f t="shared" si="11"/>
        <v>0.34945413738220565</v>
      </c>
      <c r="H18" s="5">
        <v>1.6223236744404974E-2</v>
      </c>
      <c r="I18" s="5">
        <v>4.1996835706824984E-2</v>
      </c>
      <c r="J18" s="13">
        <f t="shared" si="12"/>
        <v>0.38629664524388213</v>
      </c>
      <c r="K18" s="5">
        <v>2.4587907324165346E-2</v>
      </c>
      <c r="L18" s="5">
        <v>4.6503538844721401E-2</v>
      </c>
      <c r="M18" s="13">
        <f t="shared" si="13"/>
        <v>0.5287319618032964</v>
      </c>
    </row>
    <row r="19" spans="1:13" x14ac:dyDescent="0.25">
      <c r="A19" s="12" t="s">
        <v>1</v>
      </c>
      <c r="B19" s="5">
        <v>2.3023004029152257E-2</v>
      </c>
      <c r="C19" s="5">
        <v>0.50248016989216504</v>
      </c>
      <c r="D19" s="13">
        <f t="shared" si="10"/>
        <v>4.5818731581174874E-2</v>
      </c>
      <c r="E19" s="5">
        <v>5.2061083053515214E-2</v>
      </c>
      <c r="F19" s="5">
        <v>1.5529334445973608</v>
      </c>
      <c r="G19" s="13">
        <f t="shared" si="11"/>
        <v>3.3524349182275121E-2</v>
      </c>
      <c r="H19" s="5">
        <v>3.4536642457321416E-2</v>
      </c>
      <c r="I19" s="5">
        <v>0.24723203430285851</v>
      </c>
      <c r="J19" s="13">
        <f t="shared" si="12"/>
        <v>0.13969323415028867</v>
      </c>
      <c r="K19" s="5">
        <v>3.5573904576436229E-2</v>
      </c>
      <c r="L19" s="5">
        <v>0.1674444970399882</v>
      </c>
      <c r="M19" s="13">
        <f t="shared" si="13"/>
        <v>0.21245191812986639</v>
      </c>
    </row>
    <row r="20" spans="1:13" x14ac:dyDescent="0.25">
      <c r="A20" s="12" t="s">
        <v>67</v>
      </c>
      <c r="B20" s="5">
        <v>5.8087983399243273E-2</v>
      </c>
      <c r="C20" s="5">
        <v>9.8938243985648808E-2</v>
      </c>
      <c r="D20" s="13">
        <f t="shared" si="10"/>
        <v>0.58711354739294797</v>
      </c>
      <c r="E20" s="5">
        <v>0.10061592682105801</v>
      </c>
      <c r="F20" s="5">
        <v>0.11865470835201249</v>
      </c>
      <c r="G20" s="13">
        <f t="shared" si="11"/>
        <v>0.84797247592199299</v>
      </c>
      <c r="H20" s="5">
        <v>4.2929847770552407E-2</v>
      </c>
      <c r="I20" s="5">
        <v>0.30359272622207684</v>
      </c>
      <c r="J20" s="13">
        <f t="shared" si="12"/>
        <v>0.14140604850706931</v>
      </c>
      <c r="K20" s="5">
        <v>0.25816378520763711</v>
      </c>
      <c r="L20" s="5">
        <v>0.20863947257918469</v>
      </c>
      <c r="M20" s="13">
        <f t="shared" si="13"/>
        <v>1.2373678959989534</v>
      </c>
    </row>
    <row r="21" spans="1:13" x14ac:dyDescent="0.25">
      <c r="A21" s="12" t="s">
        <v>2</v>
      </c>
      <c r="B21" s="5">
        <v>1.9932975132659698E-2</v>
      </c>
      <c r="C21" s="5">
        <v>0.89379824812869757</v>
      </c>
      <c r="D21" s="13">
        <f t="shared" si="10"/>
        <v>2.230142560067936E-2</v>
      </c>
      <c r="E21" s="5">
        <v>3.9229571238025562E-2</v>
      </c>
      <c r="F21" s="5">
        <v>0.57470638380347383</v>
      </c>
      <c r="G21" s="13">
        <f t="shared" si="11"/>
        <v>6.82601974566555E-2</v>
      </c>
      <c r="H21" s="5">
        <v>2.0136136657668943E-2</v>
      </c>
      <c r="I21" s="5">
        <v>0.39658602528484849</v>
      </c>
      <c r="J21" s="13">
        <f t="shared" si="12"/>
        <v>5.0773691894983271E-2</v>
      </c>
      <c r="K21" s="5">
        <v>2.1458794031292916E-2</v>
      </c>
      <c r="L21" s="5">
        <v>1.1604954147021724</v>
      </c>
      <c r="M21" s="13">
        <f t="shared" si="13"/>
        <v>1.8491063178220368E-2</v>
      </c>
    </row>
    <row r="22" spans="1:13" ht="14.45" customHeight="1" x14ac:dyDescent="0.25">
      <c r="A22" s="12" t="s">
        <v>3</v>
      </c>
      <c r="B22" s="5">
        <v>2.5912464494059439E-2</v>
      </c>
      <c r="C22" s="5">
        <v>1.1888822158289376</v>
      </c>
      <c r="D22" s="13">
        <f t="shared" si="10"/>
        <v>2.1795653218676672E-2</v>
      </c>
      <c r="E22" s="5">
        <v>3.4088350510138608E-2</v>
      </c>
      <c r="F22" s="5">
        <v>0.71998219288684584</v>
      </c>
      <c r="G22" s="13">
        <f t="shared" si="11"/>
        <v>4.7346102232692325E-2</v>
      </c>
      <c r="H22" s="5">
        <v>2.4570401953280384E-2</v>
      </c>
      <c r="I22" s="5">
        <v>0.39500959609466252</v>
      </c>
      <c r="J22" s="13">
        <f t="shared" si="12"/>
        <v>6.2202038118061777E-2</v>
      </c>
      <c r="K22" s="5">
        <v>2.4120002589795596E-2</v>
      </c>
      <c r="L22" s="5">
        <v>0.76876666387236736</v>
      </c>
      <c r="M22" s="13">
        <f t="shared" si="13"/>
        <v>3.1374933023630772E-2</v>
      </c>
    </row>
    <row r="23" spans="1:13" x14ac:dyDescent="0.25">
      <c r="A23" s="12" t="s">
        <v>68</v>
      </c>
      <c r="B23" s="5">
        <v>0.49521141663101326</v>
      </c>
      <c r="C23" s="5">
        <v>1.2186395226139528</v>
      </c>
      <c r="D23" s="13">
        <f t="shared" si="10"/>
        <v>0.40636415235310647</v>
      </c>
      <c r="E23" s="5">
        <v>0.87793078816688375</v>
      </c>
      <c r="F23" s="5">
        <v>1.117303531988912</v>
      </c>
      <c r="G23" s="13">
        <f t="shared" si="11"/>
        <v>0.78575853654027139</v>
      </c>
      <c r="H23" s="5">
        <v>0.69938432706903508</v>
      </c>
      <c r="I23" s="5">
        <v>1.8030354127154042</v>
      </c>
      <c r="J23" s="13">
        <f t="shared" si="12"/>
        <v>0.38789272919257284</v>
      </c>
      <c r="K23" s="5">
        <v>0.82450839740093451</v>
      </c>
      <c r="L23" s="5">
        <v>0.9395334224342603</v>
      </c>
      <c r="M23" s="13">
        <f t="shared" si="13"/>
        <v>0.87757218393007819</v>
      </c>
    </row>
    <row r="24" spans="1:13" ht="30" x14ac:dyDescent="0.25">
      <c r="A24" s="14" t="s">
        <v>66</v>
      </c>
      <c r="B24" s="5">
        <v>1</v>
      </c>
      <c r="C24" s="5">
        <v>1</v>
      </c>
      <c r="D24" s="13">
        <f t="shared" si="10"/>
        <v>1</v>
      </c>
      <c r="E24" s="5">
        <v>1</v>
      </c>
      <c r="F24" s="5">
        <v>1</v>
      </c>
      <c r="G24" s="13">
        <f t="shared" si="11"/>
        <v>1</v>
      </c>
      <c r="H24" s="5">
        <v>1</v>
      </c>
      <c r="I24" s="5">
        <v>1</v>
      </c>
      <c r="J24" s="13">
        <f t="shared" si="12"/>
        <v>1</v>
      </c>
      <c r="K24" s="5">
        <v>1</v>
      </c>
      <c r="L24" s="5">
        <v>1</v>
      </c>
      <c r="M24" s="13">
        <f t="shared" si="13"/>
        <v>1</v>
      </c>
    </row>
    <row r="26" spans="1:13" ht="14.45" customHeight="1" x14ac:dyDescent="0.25"/>
  </sheetData>
  <mergeCells count="8">
    <mergeCell ref="N1:Q1"/>
    <mergeCell ref="K14:M14"/>
    <mergeCell ref="B14:D14"/>
    <mergeCell ref="E14:G14"/>
    <mergeCell ref="H14:J14"/>
    <mergeCell ref="B1:E1"/>
    <mergeCell ref="F1:I1"/>
    <mergeCell ref="J1:M1"/>
  </mergeCells>
  <phoneticPr fontId="5" type="noConversion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 2</vt:lpstr>
      <vt:lpstr>WB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LAURA MOUTARD (Personnel)</cp:lastModifiedBy>
  <dcterms:created xsi:type="dcterms:W3CDTF">2022-09-30T12:24:20Z</dcterms:created>
  <dcterms:modified xsi:type="dcterms:W3CDTF">2023-06-12T14:38:25Z</dcterms:modified>
</cp:coreProperties>
</file>