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a97756f978673dc/Documents/Post-Doctorat Toronto/Paper optogenetics 2021/Excel file for data/"/>
    </mc:Choice>
  </mc:AlternateContent>
  <xr:revisionPtr revIDLastSave="3" documentId="8_{6D6A3008-3141-4C1D-AC4C-1390C85AF75C}" xr6:coauthVersionLast="47" xr6:coauthVersionMax="47" xr10:uidLastSave="{5CA0F58A-17AA-462C-83E5-9BE3F974CFE1}"/>
  <bookViews>
    <workbookView xWindow="28680" yWindow="-120" windowWidth="29040" windowHeight="15720" xr2:uid="{AE874988-69B3-114B-BBAE-B22E402F4768}"/>
  </bookViews>
  <sheets>
    <sheet name="Figure 3e, f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H19" i="3"/>
  <c r="I19" i="3"/>
  <c r="J19" i="3"/>
  <c r="F19" i="3"/>
  <c r="G13" i="3"/>
  <c r="H13" i="3"/>
  <c r="I13" i="3"/>
  <c r="J13" i="3"/>
  <c r="F13" i="3"/>
  <c r="G7" i="3"/>
  <c r="H7" i="3"/>
  <c r="I7" i="3"/>
  <c r="J7" i="3"/>
  <c r="F7" i="3"/>
  <c r="F17" i="3"/>
  <c r="G17" i="3"/>
  <c r="H17" i="3"/>
  <c r="I17" i="3"/>
  <c r="J17" i="3"/>
  <c r="F18" i="3"/>
  <c r="G18" i="3"/>
  <c r="H18" i="3"/>
  <c r="I18" i="3"/>
  <c r="J18" i="3"/>
  <c r="F11" i="3"/>
  <c r="G11" i="3"/>
  <c r="H11" i="3"/>
  <c r="I11" i="3"/>
  <c r="J11" i="3"/>
  <c r="F12" i="3"/>
  <c r="G12" i="3"/>
  <c r="H12" i="3"/>
  <c r="I12" i="3"/>
  <c r="J12" i="3"/>
  <c r="F5" i="3"/>
  <c r="G5" i="3"/>
  <c r="H5" i="3"/>
  <c r="I5" i="3"/>
  <c r="J5" i="3"/>
  <c r="F6" i="3"/>
  <c r="G6" i="3"/>
  <c r="H6" i="3"/>
  <c r="I6" i="3"/>
  <c r="J6" i="3"/>
  <c r="J16" i="3"/>
  <c r="I16" i="3"/>
  <c r="H16" i="3"/>
  <c r="G16" i="3"/>
  <c r="F16" i="3"/>
  <c r="J10" i="3"/>
  <c r="I10" i="3"/>
  <c r="H10" i="3"/>
  <c r="G10" i="3"/>
  <c r="F10" i="3"/>
  <c r="J4" i="3"/>
  <c r="I4" i="3"/>
  <c r="H4" i="3"/>
  <c r="G4" i="3"/>
  <c r="F4" i="3"/>
</calcChain>
</file>

<file path=xl/sharedStrings.xml><?xml version="1.0" encoding="utf-8"?>
<sst xmlns="http://schemas.openxmlformats.org/spreadsheetml/2006/main" count="37" uniqueCount="23">
  <si>
    <t>Counting strategy:</t>
  </si>
  <si>
    <t>Cells counted as expressing mRNA if 4 or more dots and/or 1 cluster overlapping with or adjacent to the cell nucleus (in order to differentiate from background dots and clusters, counts of 3 dots or less not included)</t>
  </si>
  <si>
    <t>Animal 1</t>
  </si>
  <si>
    <t>Animal 2</t>
  </si>
  <si>
    <t>Animal 3</t>
  </si>
  <si>
    <t>DAPI (# cells)</t>
  </si>
  <si>
    <t>Vglut2 (# cells)</t>
  </si>
  <si>
    <t>Tac1 (# cells)</t>
  </si>
  <si>
    <t>Vglut2+Tac1 (# cells)</t>
  </si>
  <si>
    <t>% co-expressing cells</t>
  </si>
  <si>
    <t>% of DAPI cells</t>
  </si>
  <si>
    <t xml:space="preserve">Vglut2 </t>
  </si>
  <si>
    <t xml:space="preserve"> Tac1 </t>
  </si>
  <si>
    <t xml:space="preserve">Vglut2+Tac1 </t>
  </si>
  <si>
    <t>Vglut2+Tac1 / Tac1</t>
  </si>
  <si>
    <t>Vglut2+Tac1 / Vglut2</t>
  </si>
  <si>
    <t>Region of the preBotzinger complex (PreBotC)</t>
  </si>
  <si>
    <t>S2R</t>
  </si>
  <si>
    <t>S3R</t>
  </si>
  <si>
    <t>S1L</t>
  </si>
  <si>
    <t>S2L</t>
  </si>
  <si>
    <t>S3L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</si>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</sst>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Fill="1"/>
    <xf numFmtId="0" fontId="0" fillId="2" borderId="0" xfId="0" applyFill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C00"/>
      <color rgb="FFFF2600"/>
      <color rgb="FF00FA0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9579-B18E-A747-9985-4228E787D94E}">
  <dimension ref="A1:J34"/>
  <sheetViews>
    <sheetView tabSelected="1" zoomScaleNormal="100" workbookViewId="0">
      <selection activeCell="E19" sqref="E19:J19"/>
    </sheetView>
  </sheetViews>
  <sheetFormatPr defaultColWidth="11.19921875" defaultRowHeight="15.6" x14ac:dyDescent="0.3"/>
  <cols>
    <col min="2" max="2" width="11.59765625" bestFit="1" customWidth="1"/>
    <col min="3" max="3" width="13.09765625" bestFit="1" customWidth="1"/>
    <col min="4" max="4" width="11.5" bestFit="1" customWidth="1"/>
    <col min="5" max="5" width="18" bestFit="1" customWidth="1"/>
    <col min="6" max="6" width="14.8984375" bestFit="1" customWidth="1"/>
    <col min="7" max="7" width="13.8984375" bestFit="1" customWidth="1"/>
    <col min="8" max="8" width="20.19921875" bestFit="1" customWidth="1"/>
    <col min="9" max="9" width="20.09765625" bestFit="1" customWidth="1"/>
    <col min="10" max="10" width="22.09765625" bestFit="1" customWidth="1"/>
  </cols>
  <sheetData>
    <row r="1" spans="1:10" s="5" customFormat="1" x14ac:dyDescent="0.3">
      <c r="A1" s="5" t="s">
        <v>16</v>
      </c>
    </row>
    <row r="2" spans="1:10" s="5" customFormat="1" x14ac:dyDescent="0.3">
      <c r="F2" s="10" t="s">
        <v>10</v>
      </c>
      <c r="G2" s="10"/>
      <c r="H2" s="10"/>
      <c r="I2" s="10" t="s">
        <v>9</v>
      </c>
      <c r="J2" s="10"/>
    </row>
    <row r="3" spans="1:10" s="2" customFormat="1" x14ac:dyDescent="0.3">
      <c r="A3" s="2" t="s">
        <v>2</v>
      </c>
      <c r="B3" s="2" t="s">
        <v>5</v>
      </c>
      <c r="C3" s="2" t="s">
        <v>6</v>
      </c>
      <c r="D3" s="2" t="s">
        <v>7</v>
      </c>
      <c r="E3" s="2" t="s">
        <v>8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pans="1:10" s="2" customFormat="1" x14ac:dyDescent="0.3">
      <c r="A4" s="6" t="s">
        <v>19</v>
      </c>
      <c r="B4" s="7">
        <v>298</v>
      </c>
      <c r="C4" s="7">
        <v>96</v>
      </c>
      <c r="D4" s="7">
        <v>23</v>
      </c>
      <c r="E4" s="7">
        <v>23</v>
      </c>
      <c r="F4" s="2">
        <f>(C4/B4)*100</f>
        <v>32.214765100671137</v>
      </c>
      <c r="G4" s="2">
        <f>(D4/B4)*100</f>
        <v>7.7181208053691277</v>
      </c>
      <c r="H4" s="2">
        <f>(E4/B4)*100</f>
        <v>7.7181208053691277</v>
      </c>
      <c r="I4" s="2">
        <f>(E4/D4)*100</f>
        <v>100</v>
      </c>
      <c r="J4" s="2">
        <f>(E4/C4)*100</f>
        <v>23.958333333333336</v>
      </c>
    </row>
    <row r="5" spans="1:10" s="2" customFormat="1" x14ac:dyDescent="0.3">
      <c r="A5" s="6" t="s">
        <v>17</v>
      </c>
      <c r="B5" s="7">
        <v>281</v>
      </c>
      <c r="C5" s="7">
        <v>85</v>
      </c>
      <c r="D5" s="7">
        <v>32</v>
      </c>
      <c r="E5" s="7">
        <v>29</v>
      </c>
      <c r="F5" s="2">
        <f t="shared" ref="F5:F6" si="0">(C5/B5)*100</f>
        <v>30.2491103202847</v>
      </c>
      <c r="G5" s="2">
        <f t="shared" ref="G5:G6" si="1">(D5/B5)*100</f>
        <v>11.387900355871885</v>
      </c>
      <c r="H5" s="2">
        <f t="shared" ref="H5:H6" si="2">(E5/B5)*100</f>
        <v>10.320284697508896</v>
      </c>
      <c r="I5" s="2">
        <f t="shared" ref="I5:I6" si="3">(E5/D5)*100</f>
        <v>90.625</v>
      </c>
      <c r="J5" s="2">
        <f t="shared" ref="J5:J6" si="4">(E5/C5)*100</f>
        <v>34.117647058823529</v>
      </c>
    </row>
    <row r="6" spans="1:10" s="2" customFormat="1" x14ac:dyDescent="0.3">
      <c r="A6" s="6" t="s">
        <v>18</v>
      </c>
      <c r="B6" s="7">
        <v>288</v>
      </c>
      <c r="C6" s="7">
        <v>89</v>
      </c>
      <c r="D6" s="7">
        <v>36</v>
      </c>
      <c r="E6" s="7">
        <v>34</v>
      </c>
      <c r="F6" s="2">
        <f t="shared" si="0"/>
        <v>30.902777777777779</v>
      </c>
      <c r="G6" s="2">
        <f t="shared" si="1"/>
        <v>12.5</v>
      </c>
      <c r="H6" s="2">
        <f t="shared" si="2"/>
        <v>11.805555555555555</v>
      </c>
      <c r="I6" s="2">
        <f t="shared" si="3"/>
        <v>94.444444444444443</v>
      </c>
      <c r="J6" s="2">
        <f t="shared" si="4"/>
        <v>38.202247191011232</v>
      </c>
    </row>
    <row r="7" spans="1:10" s="2" customFormat="1" x14ac:dyDescent="0.3">
      <c r="A7" s="6"/>
      <c r="B7" s="11"/>
      <c r="C7" s="11"/>
      <c r="D7" s="11"/>
      <c r="E7" s="13" t="s">
        <v>22</v>
      </c>
      <c r="F7" s="5">
        <f>AVERAGE(F4:F6)</f>
        <v>31.122217732911206</v>
      </c>
      <c r="G7" s="5">
        <f t="shared" ref="G7:J7" si="5">AVERAGE(G4:G6)</f>
        <v>10.535340387080337</v>
      </c>
      <c r="H7" s="5">
        <f t="shared" si="5"/>
        <v>9.9479870194778588</v>
      </c>
      <c r="I7" s="5">
        <f t="shared" si="5"/>
        <v>95.023148148148152</v>
      </c>
      <c r="J7" s="5">
        <f t="shared" si="5"/>
        <v>32.092742527722699</v>
      </c>
    </row>
    <row r="8" spans="1:10" s="2" customFormat="1" x14ac:dyDescent="0.3">
      <c r="A8" s="8"/>
    </row>
    <row r="9" spans="1:10" s="2" customFormat="1" x14ac:dyDescent="0.3">
      <c r="A9" s="2" t="s">
        <v>3</v>
      </c>
      <c r="B9" s="2" t="s">
        <v>5</v>
      </c>
      <c r="C9" s="2" t="s">
        <v>6</v>
      </c>
      <c r="D9" s="2" t="s">
        <v>7</v>
      </c>
      <c r="E9" s="2" t="s">
        <v>8</v>
      </c>
    </row>
    <row r="10" spans="1:10" s="2" customFormat="1" x14ac:dyDescent="0.3">
      <c r="A10" s="6" t="s">
        <v>19</v>
      </c>
      <c r="B10" s="7">
        <v>389</v>
      </c>
      <c r="C10" s="7">
        <v>177</v>
      </c>
      <c r="D10" s="7">
        <v>27</v>
      </c>
      <c r="E10" s="7">
        <v>22</v>
      </c>
      <c r="F10" s="2">
        <f>(C10/B10)*100</f>
        <v>45.501285347043705</v>
      </c>
      <c r="G10" s="2">
        <f>(D10/B10)*100</f>
        <v>6.9408740359897179</v>
      </c>
      <c r="H10" s="2">
        <f>(E10/B10)*100</f>
        <v>5.6555269922879177</v>
      </c>
      <c r="I10" s="2">
        <f>(E10/D10)*100</f>
        <v>81.481481481481481</v>
      </c>
      <c r="J10" s="2">
        <f>(E10/C10)*100</f>
        <v>12.429378531073446</v>
      </c>
    </row>
    <row r="11" spans="1:10" s="2" customFormat="1" x14ac:dyDescent="0.3">
      <c r="A11" s="1" t="s">
        <v>20</v>
      </c>
      <c r="B11" s="12">
        <v>217</v>
      </c>
      <c r="C11" s="12">
        <v>111</v>
      </c>
      <c r="D11" s="12">
        <v>28</v>
      </c>
      <c r="E11" s="12">
        <v>25</v>
      </c>
      <c r="F11" s="2">
        <f t="shared" ref="F11:F12" si="6">(C11/B11)*100</f>
        <v>51.152073732718897</v>
      </c>
      <c r="G11" s="2">
        <f t="shared" ref="G11:G12" si="7">(D11/B11)*100</f>
        <v>12.903225806451612</v>
      </c>
      <c r="H11" s="2">
        <f t="shared" ref="H11:H12" si="8">(E11/B11)*100</f>
        <v>11.52073732718894</v>
      </c>
      <c r="I11" s="2">
        <f t="shared" ref="I11:I12" si="9">(E11/D11)*100</f>
        <v>89.285714285714292</v>
      </c>
      <c r="J11" s="2">
        <f t="shared" ref="J11:J12" si="10">(E11/C11)*100</f>
        <v>22.522522522522522</v>
      </c>
    </row>
    <row r="12" spans="1:10" s="2" customFormat="1" x14ac:dyDescent="0.3">
      <c r="A12" s="1" t="s">
        <v>21</v>
      </c>
      <c r="B12" s="12">
        <v>247</v>
      </c>
      <c r="C12" s="12">
        <v>122</v>
      </c>
      <c r="D12" s="12">
        <v>27</v>
      </c>
      <c r="E12" s="12">
        <v>23</v>
      </c>
      <c r="F12" s="2">
        <f t="shared" si="6"/>
        <v>49.392712550607285</v>
      </c>
      <c r="G12" s="2">
        <f t="shared" si="7"/>
        <v>10.931174089068826</v>
      </c>
      <c r="H12" s="2">
        <f t="shared" si="8"/>
        <v>9.3117408906882595</v>
      </c>
      <c r="I12" s="2">
        <f t="shared" si="9"/>
        <v>85.18518518518519</v>
      </c>
      <c r="J12" s="2">
        <f t="shared" si="10"/>
        <v>18.852459016393443</v>
      </c>
    </row>
    <row r="13" spans="1:10" s="2" customFormat="1" x14ac:dyDescent="0.3">
      <c r="A13" s="6"/>
      <c r="B13" s="11"/>
      <c r="C13" s="11"/>
      <c r="D13" s="11"/>
      <c r="E13" s="13" t="s">
        <v>22</v>
      </c>
      <c r="F13" s="5">
        <f>AVERAGE(F10:F12)</f>
        <v>48.682023876789962</v>
      </c>
      <c r="G13" s="5">
        <f t="shared" ref="G13:J13" si="11">AVERAGE(G10:G12)</f>
        <v>10.258424643836719</v>
      </c>
      <c r="H13" s="5">
        <f t="shared" si="11"/>
        <v>8.8293350700550395</v>
      </c>
      <c r="I13" s="5">
        <f t="shared" si="11"/>
        <v>85.317460317460316</v>
      </c>
      <c r="J13" s="5">
        <f t="shared" si="11"/>
        <v>17.934786689996471</v>
      </c>
    </row>
    <row r="14" spans="1:10" s="2" customFormat="1" x14ac:dyDescent="0.3">
      <c r="A14" s="8"/>
    </row>
    <row r="15" spans="1:10" s="2" customFormat="1" x14ac:dyDescent="0.3">
      <c r="A15" s="2" t="s">
        <v>4</v>
      </c>
      <c r="B15" s="2" t="s">
        <v>5</v>
      </c>
      <c r="C15" s="2" t="s">
        <v>6</v>
      </c>
      <c r="D15" s="2" t="s">
        <v>7</v>
      </c>
      <c r="E15" s="2" t="s">
        <v>8</v>
      </c>
    </row>
    <row r="16" spans="1:10" s="2" customFormat="1" x14ac:dyDescent="0.3">
      <c r="A16" s="6" t="s">
        <v>19</v>
      </c>
      <c r="B16" s="7">
        <v>286</v>
      </c>
      <c r="C16" s="7">
        <v>163</v>
      </c>
      <c r="D16" s="7">
        <v>59</v>
      </c>
      <c r="E16" s="7">
        <v>59</v>
      </c>
      <c r="F16" s="2">
        <f>(C16/B16)*100</f>
        <v>56.993006993006986</v>
      </c>
      <c r="G16" s="2">
        <f>(D16/B16)*100</f>
        <v>20.62937062937063</v>
      </c>
      <c r="H16" s="2">
        <f>(E16/B16)*100</f>
        <v>20.62937062937063</v>
      </c>
      <c r="I16" s="2">
        <f>(E16/D16)*100</f>
        <v>100</v>
      </c>
      <c r="J16" s="2">
        <f>(E16/C16)*100</f>
        <v>36.196319018404907</v>
      </c>
    </row>
    <row r="17" spans="1:10" s="2" customFormat="1" x14ac:dyDescent="0.3">
      <c r="A17" s="1" t="s">
        <v>20</v>
      </c>
      <c r="B17" s="12">
        <v>268</v>
      </c>
      <c r="C17" s="12">
        <v>136</v>
      </c>
      <c r="D17" s="12">
        <v>30</v>
      </c>
      <c r="E17" s="12">
        <v>26</v>
      </c>
      <c r="F17" s="2">
        <f t="shared" ref="F17:F18" si="12">(C17/B17)*100</f>
        <v>50.746268656716417</v>
      </c>
      <c r="G17" s="2">
        <f t="shared" ref="G17:G18" si="13">(D17/B17)*100</f>
        <v>11.194029850746269</v>
      </c>
      <c r="H17" s="2">
        <f t="shared" ref="H17:H18" si="14">(E17/B17)*100</f>
        <v>9.7014925373134329</v>
      </c>
      <c r="I17" s="2">
        <f t="shared" ref="I17:I18" si="15">(E17/D17)*100</f>
        <v>86.666666666666671</v>
      </c>
      <c r="J17" s="2">
        <f t="shared" ref="J17:J18" si="16">(E17/C17)*100</f>
        <v>19.117647058823529</v>
      </c>
    </row>
    <row r="18" spans="1:10" s="2" customFormat="1" x14ac:dyDescent="0.3">
      <c r="A18" s="1" t="s">
        <v>21</v>
      </c>
      <c r="B18" s="12">
        <v>238</v>
      </c>
      <c r="C18" s="12">
        <v>119</v>
      </c>
      <c r="D18" s="12">
        <v>30</v>
      </c>
      <c r="E18" s="12">
        <v>26</v>
      </c>
      <c r="F18" s="2">
        <f t="shared" si="12"/>
        <v>50</v>
      </c>
      <c r="G18" s="2">
        <f t="shared" si="13"/>
        <v>12.605042016806722</v>
      </c>
      <c r="H18" s="2">
        <f t="shared" si="14"/>
        <v>10.92436974789916</v>
      </c>
      <c r="I18" s="2">
        <f t="shared" si="15"/>
        <v>86.666666666666671</v>
      </c>
      <c r="J18" s="2">
        <f t="shared" si="16"/>
        <v>21.84873949579832</v>
      </c>
    </row>
    <row r="19" spans="1:10" s="2" customFormat="1" x14ac:dyDescent="0.3">
      <c r="A19" s="6"/>
      <c r="B19" s="11"/>
      <c r="C19" s="11"/>
      <c r="D19" s="11"/>
      <c r="E19" s="13" t="s">
        <v>22</v>
      </c>
      <c r="F19" s="5">
        <f>AVERAGE(F16:F18)</f>
        <v>52.579758549907801</v>
      </c>
      <c r="G19" s="5">
        <f t="shared" ref="G19:J19" si="17">AVERAGE(G16:G18)</f>
        <v>14.809480832307875</v>
      </c>
      <c r="H19" s="5">
        <f t="shared" si="17"/>
        <v>13.751744304861072</v>
      </c>
      <c r="I19" s="5">
        <f t="shared" si="17"/>
        <v>91.111111111111128</v>
      </c>
      <c r="J19" s="5">
        <f t="shared" si="17"/>
        <v>25.720901857675585</v>
      </c>
    </row>
    <row r="20" spans="1:10" s="2" customFormat="1" x14ac:dyDescent="0.3">
      <c r="A20" s="6"/>
    </row>
    <row r="21" spans="1:10" s="2" customFormat="1" x14ac:dyDescent="0.3">
      <c r="A21" s="6"/>
    </row>
    <row r="22" spans="1:10" x14ac:dyDescent="0.3">
      <c r="A22" s="3" t="s">
        <v>0</v>
      </c>
      <c r="C22" s="1"/>
    </row>
    <row r="23" spans="1:10" x14ac:dyDescent="0.3">
      <c r="A23" t="s">
        <v>1</v>
      </c>
      <c r="C23" s="1"/>
    </row>
    <row r="26" spans="1:10" x14ac:dyDescent="0.3">
      <c r="A26" s="1"/>
      <c r="B26" s="1"/>
    </row>
    <row r="27" spans="1:10" x14ac:dyDescent="0.3">
      <c r="A27" s="1"/>
    </row>
    <row r="28" spans="1:10" x14ac:dyDescent="0.3">
      <c r="A28" s="1"/>
    </row>
    <row r="32" spans="1:10" x14ac:dyDescent="0.3">
      <c r="A32" s="1"/>
      <c r="H32" s="4"/>
    </row>
    <row r="33" spans="1:1" x14ac:dyDescent="0.3">
      <c r="A33" s="1"/>
    </row>
    <row r="34" spans="1:1" x14ac:dyDescent="0.3">
      <c r="A34" s="1"/>
    </row>
  </sheetData>
  <mergeCells count="2">
    <mergeCell ref="I2:J2"/>
    <mergeCell ref="F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3e,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Jean-Philippe Rousseau</cp:lastModifiedBy>
  <dcterms:created xsi:type="dcterms:W3CDTF">2022-01-06T20:40:40Z</dcterms:created>
  <dcterms:modified xsi:type="dcterms:W3CDTF">2023-03-10T19:56:19Z</dcterms:modified>
</cp:coreProperties>
</file>