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a97756f978673dc/Documents/Post-Doctorat Toronto/Paper optogenetics 2021/Excel file for data/"/>
    </mc:Choice>
  </mc:AlternateContent>
  <xr:revisionPtr revIDLastSave="4" documentId="8_{6D6A3008-3141-4C1D-AC4C-1390C85AF75C}" xr6:coauthVersionLast="47" xr6:coauthVersionMax="47" xr10:uidLastSave="{AC8D03FB-AC69-4F46-AA93-8AF3DCFAEBB8}"/>
  <bookViews>
    <workbookView xWindow="-108" yWindow="-108" windowWidth="23256" windowHeight="13896" xr2:uid="{AE874988-69B3-114B-BBAE-B22E402F4768}"/>
  </bookViews>
  <sheets>
    <sheet name="Figure 7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J18" i="3"/>
  <c r="J19" i="3" s="1"/>
  <c r="I18" i="3"/>
  <c r="I19" i="3" s="1"/>
  <c r="H18" i="3"/>
  <c r="H19" i="3" s="1"/>
  <c r="G18" i="3"/>
  <c r="G19" i="3" s="1"/>
  <c r="F18" i="3"/>
  <c r="J17" i="3"/>
  <c r="I17" i="3"/>
  <c r="H17" i="3"/>
  <c r="G17" i="3"/>
  <c r="F17" i="3"/>
  <c r="J16" i="3"/>
  <c r="I16" i="3"/>
  <c r="H16" i="3"/>
  <c r="G16" i="3"/>
  <c r="F16" i="3"/>
  <c r="J12" i="3"/>
  <c r="I12" i="3"/>
  <c r="H12" i="3"/>
  <c r="G12" i="3"/>
  <c r="F12" i="3"/>
  <c r="F13" i="3" s="1"/>
  <c r="J11" i="3"/>
  <c r="I11" i="3"/>
  <c r="H11" i="3"/>
  <c r="G11" i="3"/>
  <c r="F11" i="3"/>
  <c r="J10" i="3"/>
  <c r="I10" i="3"/>
  <c r="H10" i="3"/>
  <c r="G10" i="3"/>
  <c r="F10" i="3"/>
  <c r="J6" i="3"/>
  <c r="I6" i="3"/>
  <c r="H6" i="3"/>
  <c r="G6" i="3"/>
  <c r="F6" i="3"/>
  <c r="J5" i="3"/>
  <c r="I5" i="3"/>
  <c r="H5" i="3"/>
  <c r="G5" i="3"/>
  <c r="F5" i="3"/>
  <c r="F7" i="3" s="1"/>
  <c r="J4" i="3"/>
  <c r="I4" i="3"/>
  <c r="H4" i="3"/>
  <c r="G4" i="3"/>
  <c r="F4" i="3"/>
  <c r="H13" i="3" l="1"/>
  <c r="G7" i="3"/>
  <c r="G13" i="3"/>
  <c r="I13" i="3"/>
  <c r="J13" i="3"/>
  <c r="H7" i="3"/>
  <c r="I7" i="3"/>
  <c r="J7" i="3"/>
</calcChain>
</file>

<file path=xl/sharedStrings.xml><?xml version="1.0" encoding="utf-8"?>
<sst xmlns="http://schemas.openxmlformats.org/spreadsheetml/2006/main" count="37" uniqueCount="21">
  <si>
    <t>Counting strategy:</t>
  </si>
  <si>
    <t>Cells counted as expressing mRNA if 4 or more dots and/or 1 cluster overlapping with or adjacent to the cell nucleus (in order to differentiate from background dots and clusters, counts of 3 dots or less not included)</t>
  </si>
  <si>
    <t>Animal 1</t>
  </si>
  <si>
    <t>Animal 2</t>
  </si>
  <si>
    <t>Animal 3</t>
  </si>
  <si>
    <t>DAPI (# cells)</t>
  </si>
  <si>
    <t>Tac1 (# cells)</t>
  </si>
  <si>
    <t>% co-expressing cells</t>
  </si>
  <si>
    <t>% of DAPI cells</t>
  </si>
  <si>
    <t>Region of the preBotzinger complex (PreBotC)</t>
  </si>
  <si>
    <t>Oprm1</t>
  </si>
  <si>
    <t>Tac1</t>
  </si>
  <si>
    <t>Oprm1+Tac1</t>
  </si>
  <si>
    <t>Avg</t>
  </si>
  <si>
    <t>Section 1</t>
  </si>
  <si>
    <t>Section 2</t>
  </si>
  <si>
    <t>Section 3</t>
  </si>
  <si>
    <t>Oprm1 (# cells)</t>
  </si>
  <si>
    <t>Oprm1+Tac1 (# cells)</t>
  </si>
  <si>
    <t>Oprm1+Tac1 / Tac1</t>
  </si>
  <si>
    <t>Oprm1+Tac1 / Oprm1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</si>
</sst>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C00"/>
      <color rgb="FFFF2600"/>
      <color rgb="FF00FA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49579-B18E-A747-9985-4228E787D94E}">
  <dimension ref="A1:J37"/>
  <sheetViews>
    <sheetView tabSelected="1" zoomScaleNormal="100" workbookViewId="0">
      <selection activeCell="D24" sqref="D24"/>
    </sheetView>
  </sheetViews>
  <sheetFormatPr defaultColWidth="11.19921875" defaultRowHeight="15.6" x14ac:dyDescent="0.3"/>
  <cols>
    <col min="1" max="1" width="13.09765625" bestFit="1" customWidth="1"/>
    <col min="2" max="2" width="11.59765625" bestFit="1" customWidth="1"/>
    <col min="3" max="3" width="18" bestFit="1" customWidth="1"/>
    <col min="4" max="4" width="14.8984375" bestFit="1" customWidth="1"/>
    <col min="5" max="5" width="18.3984375" bestFit="1" customWidth="1"/>
    <col min="6" max="6" width="20.19921875" bestFit="1" customWidth="1"/>
    <col min="7" max="7" width="20.09765625" bestFit="1" customWidth="1"/>
    <col min="8" max="8" width="22.09765625" bestFit="1" customWidth="1"/>
    <col min="9" max="9" width="20.09765625" bestFit="1" customWidth="1"/>
    <col min="10" max="10" width="22.09765625" bestFit="1" customWidth="1"/>
  </cols>
  <sheetData>
    <row r="1" spans="1:10" s="5" customFormat="1" x14ac:dyDescent="0.3">
      <c r="A1" s="5" t="s">
        <v>9</v>
      </c>
    </row>
    <row r="2" spans="1:10" s="5" customFormat="1" x14ac:dyDescent="0.3">
      <c r="F2" s="9" t="s">
        <v>8</v>
      </c>
      <c r="G2" s="9"/>
      <c r="H2" s="9"/>
      <c r="I2" s="9" t="s">
        <v>7</v>
      </c>
      <c r="J2" s="9"/>
    </row>
    <row r="3" spans="1:10" x14ac:dyDescent="0.3">
      <c r="A3" t="s">
        <v>2</v>
      </c>
      <c r="B3" s="2" t="s">
        <v>5</v>
      </c>
      <c r="C3" s="2" t="s">
        <v>17</v>
      </c>
      <c r="D3" s="2" t="s">
        <v>6</v>
      </c>
      <c r="E3" s="2" t="s">
        <v>18</v>
      </c>
      <c r="F3" s="6" t="s">
        <v>10</v>
      </c>
      <c r="G3" s="6" t="s">
        <v>11</v>
      </c>
      <c r="H3" s="6" t="s">
        <v>12</v>
      </c>
      <c r="I3" s="2" t="s">
        <v>19</v>
      </c>
      <c r="J3" s="2" t="s">
        <v>20</v>
      </c>
    </row>
    <row r="4" spans="1:10" x14ac:dyDescent="0.3">
      <c r="A4" s="1" t="s">
        <v>14</v>
      </c>
      <c r="B4" s="7">
        <v>301</v>
      </c>
      <c r="C4" s="7">
        <v>83</v>
      </c>
      <c r="D4" s="7">
        <v>13</v>
      </c>
      <c r="E4" s="7">
        <v>9</v>
      </c>
      <c r="F4">
        <f>(C4/B4)*100</f>
        <v>27.574750830564781</v>
      </c>
      <c r="G4">
        <f>(D4/B4)*100</f>
        <v>4.3189368770764114</v>
      </c>
      <c r="H4">
        <f>(E4/B4)*100</f>
        <v>2.9900332225913622</v>
      </c>
      <c r="I4">
        <f>(E4/D4)*100</f>
        <v>69.230769230769226</v>
      </c>
      <c r="J4">
        <f>(E4/C4)*100</f>
        <v>10.843373493975903</v>
      </c>
    </row>
    <row r="5" spans="1:10" x14ac:dyDescent="0.3">
      <c r="A5" s="1" t="s">
        <v>15</v>
      </c>
      <c r="B5" s="7">
        <v>301</v>
      </c>
      <c r="C5" s="7">
        <v>104</v>
      </c>
      <c r="D5" s="7">
        <v>18</v>
      </c>
      <c r="E5" s="7">
        <v>10</v>
      </c>
      <c r="F5">
        <f>(C5/B5)*100</f>
        <v>34.551495016611291</v>
      </c>
      <c r="G5">
        <f>(D5/B5)*100</f>
        <v>5.9800664451827243</v>
      </c>
      <c r="H5">
        <f>(E5/B5)*100</f>
        <v>3.322259136212625</v>
      </c>
      <c r="I5">
        <f>(E5/D5)*100</f>
        <v>55.555555555555557</v>
      </c>
      <c r="J5">
        <f>(E5/C5)*100</f>
        <v>9.6153846153846168</v>
      </c>
    </row>
    <row r="6" spans="1:10" x14ac:dyDescent="0.3">
      <c r="A6" s="1" t="s">
        <v>16</v>
      </c>
      <c r="B6" s="7">
        <v>286</v>
      </c>
      <c r="C6" s="7">
        <v>87</v>
      </c>
      <c r="D6" s="7">
        <v>16</v>
      </c>
      <c r="E6" s="7">
        <v>11</v>
      </c>
      <c r="F6">
        <f>(C6/B6)*100</f>
        <v>30.419580419580424</v>
      </c>
      <c r="G6">
        <f>(D6/B6)*100</f>
        <v>5.5944055944055942</v>
      </c>
      <c r="H6">
        <f>(E6/B6)*100</f>
        <v>3.8461538461538463</v>
      </c>
      <c r="I6">
        <f>(E6/D6)*100</f>
        <v>68.75</v>
      </c>
      <c r="J6">
        <f>(E6/C6)*100</f>
        <v>12.643678160919542</v>
      </c>
    </row>
    <row r="7" spans="1:10" x14ac:dyDescent="0.3">
      <c r="A7" s="1"/>
      <c r="E7" t="s">
        <v>13</v>
      </c>
      <c r="F7">
        <f>AVERAGE(F4:F6)</f>
        <v>30.848608755585499</v>
      </c>
      <c r="G7">
        <f>AVERAGE(G4:G6)</f>
        <v>5.297802972221576</v>
      </c>
      <c r="H7">
        <f>AVERAGE(H4:H6)</f>
        <v>3.3861487349859445</v>
      </c>
      <c r="I7">
        <f>AVERAGE(I4:I6)</f>
        <v>64.512108262108256</v>
      </c>
      <c r="J7">
        <f>AVERAGE(J4:J6)</f>
        <v>11.034145423426688</v>
      </c>
    </row>
    <row r="8" spans="1:10" x14ac:dyDescent="0.3">
      <c r="A8" s="8"/>
    </row>
    <row r="9" spans="1:10" x14ac:dyDescent="0.3">
      <c r="A9" t="s">
        <v>3</v>
      </c>
      <c r="B9" s="2" t="s">
        <v>5</v>
      </c>
      <c r="C9" s="2" t="s">
        <v>17</v>
      </c>
      <c r="D9" s="2" t="s">
        <v>6</v>
      </c>
      <c r="E9" s="2" t="s">
        <v>18</v>
      </c>
      <c r="F9" s="2"/>
      <c r="G9" s="2"/>
      <c r="H9" s="2"/>
      <c r="I9" s="2"/>
      <c r="J9" s="2"/>
    </row>
    <row r="10" spans="1:10" x14ac:dyDescent="0.3">
      <c r="A10" s="1" t="s">
        <v>14</v>
      </c>
      <c r="B10" s="7">
        <v>269</v>
      </c>
      <c r="C10" s="7">
        <v>152</v>
      </c>
      <c r="D10" s="7">
        <v>96</v>
      </c>
      <c r="E10" s="7">
        <v>81</v>
      </c>
      <c r="F10">
        <f>(C10/B10)*100</f>
        <v>56.505576208178439</v>
      </c>
      <c r="G10">
        <f>(D10/B10)*100</f>
        <v>35.687732342007436</v>
      </c>
      <c r="H10">
        <f>(E10/B10)*100</f>
        <v>30.111524163568777</v>
      </c>
      <c r="I10">
        <f>(E10/D10)*100</f>
        <v>84.375</v>
      </c>
      <c r="J10">
        <f>(E10/C10)*100</f>
        <v>53.289473684210535</v>
      </c>
    </row>
    <row r="11" spans="1:10" x14ac:dyDescent="0.3">
      <c r="A11" s="1" t="s">
        <v>15</v>
      </c>
      <c r="B11" s="7">
        <v>269</v>
      </c>
      <c r="C11" s="7">
        <v>150</v>
      </c>
      <c r="D11" s="7">
        <v>112</v>
      </c>
      <c r="E11" s="7">
        <v>90</v>
      </c>
      <c r="F11">
        <f>(C11/B11)*100</f>
        <v>55.762081784386616</v>
      </c>
      <c r="G11">
        <f>(D11/B11)*100</f>
        <v>41.635687732342006</v>
      </c>
      <c r="H11">
        <f>(E11/B11)*100</f>
        <v>33.457249070631974</v>
      </c>
      <c r="I11">
        <f>(E11/D11)*100</f>
        <v>80.357142857142861</v>
      </c>
      <c r="J11">
        <f>(E11/C11)*100</f>
        <v>60</v>
      </c>
    </row>
    <row r="12" spans="1:10" x14ac:dyDescent="0.3">
      <c r="A12" s="1" t="s">
        <v>16</v>
      </c>
      <c r="B12" s="7">
        <v>369</v>
      </c>
      <c r="C12" s="7">
        <v>180</v>
      </c>
      <c r="D12" s="7">
        <v>114</v>
      </c>
      <c r="E12" s="7">
        <v>90</v>
      </c>
      <c r="F12">
        <f>(C12/B12)*100</f>
        <v>48.780487804878049</v>
      </c>
      <c r="G12">
        <f>(D12/B12)*100</f>
        <v>30.894308943089431</v>
      </c>
      <c r="H12">
        <f>(E12/B12)*100</f>
        <v>24.390243902439025</v>
      </c>
      <c r="I12">
        <f>(E12/D12)*100</f>
        <v>78.94736842105263</v>
      </c>
      <c r="J12">
        <f>(E12/C12)*100</f>
        <v>50</v>
      </c>
    </row>
    <row r="13" spans="1:10" x14ac:dyDescent="0.3">
      <c r="A13" s="1"/>
      <c r="E13" t="s">
        <v>13</v>
      </c>
      <c r="F13">
        <f>AVERAGE(F10:F12)</f>
        <v>53.682715265814373</v>
      </c>
      <c r="G13">
        <f>AVERAGE(G10:G12)</f>
        <v>36.072576339146288</v>
      </c>
      <c r="H13">
        <f>AVERAGE(H10:H12)</f>
        <v>29.319672378879925</v>
      </c>
      <c r="I13">
        <f>AVERAGE(I10:I12)</f>
        <v>81.226503759398497</v>
      </c>
      <c r="J13">
        <f>AVERAGE(J10:J12)</f>
        <v>54.429824561403507</v>
      </c>
    </row>
    <row r="14" spans="1:10" x14ac:dyDescent="0.3">
      <c r="A14" s="8"/>
    </row>
    <row r="15" spans="1:10" x14ac:dyDescent="0.3">
      <c r="A15" t="s">
        <v>4</v>
      </c>
      <c r="B15" s="2" t="s">
        <v>5</v>
      </c>
      <c r="C15" s="2" t="s">
        <v>17</v>
      </c>
      <c r="D15" s="2" t="s">
        <v>6</v>
      </c>
      <c r="E15" s="2" t="s">
        <v>18</v>
      </c>
      <c r="F15" s="2"/>
      <c r="G15" s="2"/>
      <c r="H15" s="2"/>
      <c r="I15" s="2"/>
      <c r="J15" s="2"/>
    </row>
    <row r="16" spans="1:10" x14ac:dyDescent="0.3">
      <c r="A16" s="1" t="s">
        <v>14</v>
      </c>
      <c r="B16" s="7">
        <v>296</v>
      </c>
      <c r="C16" s="7">
        <v>164</v>
      </c>
      <c r="D16" s="7">
        <v>132</v>
      </c>
      <c r="E16" s="7">
        <v>119</v>
      </c>
      <c r="F16">
        <f>(C16/B16)*100</f>
        <v>55.405405405405403</v>
      </c>
      <c r="G16">
        <f>(D16/B16)*100</f>
        <v>44.594594594594597</v>
      </c>
      <c r="H16">
        <f>(E16/B16)*100</f>
        <v>40.202702702702702</v>
      </c>
      <c r="I16">
        <f>(E16/D16)*100</f>
        <v>90.151515151515156</v>
      </c>
      <c r="J16">
        <f>(E16/C16)*100</f>
        <v>72.560975609756099</v>
      </c>
    </row>
    <row r="17" spans="1:10" x14ac:dyDescent="0.3">
      <c r="A17" s="1" t="s">
        <v>15</v>
      </c>
      <c r="B17" s="7">
        <v>246</v>
      </c>
      <c r="C17" s="7">
        <v>71</v>
      </c>
      <c r="D17" s="7">
        <v>41</v>
      </c>
      <c r="E17" s="7">
        <v>31</v>
      </c>
      <c r="F17">
        <f>(C17/B17)*100</f>
        <v>28.86178861788618</v>
      </c>
      <c r="G17">
        <f>(D17/B17)*100</f>
        <v>16.666666666666664</v>
      </c>
      <c r="H17">
        <f>(E17/B17)*100</f>
        <v>12.601626016260163</v>
      </c>
      <c r="I17">
        <f>(E17/D17)*100</f>
        <v>75.609756097560975</v>
      </c>
      <c r="J17">
        <f>(E17/C17)*100</f>
        <v>43.661971830985912</v>
      </c>
    </row>
    <row r="18" spans="1:10" x14ac:dyDescent="0.3">
      <c r="A18" s="1" t="s">
        <v>16</v>
      </c>
      <c r="B18" s="7">
        <v>189</v>
      </c>
      <c r="C18" s="7">
        <v>52</v>
      </c>
      <c r="D18" s="7">
        <v>21</v>
      </c>
      <c r="E18" s="7">
        <v>17</v>
      </c>
      <c r="F18">
        <f>(C18/B18)*100</f>
        <v>27.513227513227513</v>
      </c>
      <c r="G18">
        <f>(D18/B18)*100</f>
        <v>11.111111111111111</v>
      </c>
      <c r="H18">
        <f>(E18/B18)*100</f>
        <v>8.9947089947089935</v>
      </c>
      <c r="I18">
        <f>(E18/D18)*100</f>
        <v>80.952380952380949</v>
      </c>
      <c r="J18">
        <f>(E18/C18)*100</f>
        <v>32.692307692307693</v>
      </c>
    </row>
    <row r="19" spans="1:10" x14ac:dyDescent="0.3">
      <c r="A19" s="1"/>
      <c r="E19" t="s">
        <v>13</v>
      </c>
      <c r="F19">
        <f>AVERAGE(F16:F18)</f>
        <v>37.260140512173031</v>
      </c>
      <c r="G19">
        <f>AVERAGE(G16:G18)</f>
        <v>24.124124124124123</v>
      </c>
      <c r="H19">
        <f>AVERAGE(H16:H18)</f>
        <v>20.599679237890619</v>
      </c>
      <c r="I19">
        <f>AVERAGE(I16:I18)</f>
        <v>82.237884067152365</v>
      </c>
      <c r="J19">
        <f>AVERAGE(J16:J18)</f>
        <v>49.63841837768323</v>
      </c>
    </row>
    <row r="20" spans="1:10" s="2" customFormat="1" x14ac:dyDescent="0.3"/>
    <row r="21" spans="1:10" s="2" customFormat="1" x14ac:dyDescent="0.3"/>
    <row r="22" spans="1:10" s="2" customFormat="1" x14ac:dyDescent="0.3"/>
    <row r="23" spans="1:10" s="2" customFormat="1" x14ac:dyDescent="0.3"/>
    <row r="24" spans="1:10" s="2" customFormat="1" x14ac:dyDescent="0.3"/>
    <row r="25" spans="1:10" s="2" customFormat="1" x14ac:dyDescent="0.3"/>
    <row r="27" spans="1:10" x14ac:dyDescent="0.3">
      <c r="A27" s="3" t="s">
        <v>0</v>
      </c>
      <c r="C27" s="1"/>
    </row>
    <row r="28" spans="1:10" x14ac:dyDescent="0.3">
      <c r="A28" t="s">
        <v>1</v>
      </c>
      <c r="C28" s="1"/>
    </row>
    <row r="37" spans="6:6" x14ac:dyDescent="0.3">
      <c r="F37" s="4"/>
    </row>
  </sheetData>
  <mergeCells count="2">
    <mergeCell ref="I2:J2"/>
    <mergeCell ref="F2:H2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Jean-Philippe Rousseau</cp:lastModifiedBy>
  <dcterms:created xsi:type="dcterms:W3CDTF">2022-01-06T20:40:40Z</dcterms:created>
  <dcterms:modified xsi:type="dcterms:W3CDTF">2023-05-12T04:17:56Z</dcterms:modified>
</cp:coreProperties>
</file>