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ghosh/Desktop/Pap project Manuscript/"/>
    </mc:Choice>
  </mc:AlternateContent>
  <xr:revisionPtr revIDLastSave="0" documentId="8_{D3D5D059-60DB-1C47-AAF3-041A3050F39D}" xr6:coauthVersionLast="47" xr6:coauthVersionMax="47" xr10:uidLastSave="{00000000-0000-0000-0000-000000000000}"/>
  <bookViews>
    <workbookView xWindow="0" yWindow="500" windowWidth="28800" windowHeight="15880" activeTab="2" xr2:uid="{7EBB35BA-8D13-214C-8FB6-77A011C86CF7}"/>
  </bookViews>
  <sheets>
    <sheet name="FINAL RESULTS GRAPH" sheetId="2" r:id="rId1"/>
    <sheet name="PCP BY PCP CHART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0" i="1" s="1"/>
  <c r="C28" i="1"/>
  <c r="C27" i="1"/>
  <c r="B13" i="1"/>
  <c r="C8" i="1" s="1"/>
  <c r="B30" i="1"/>
  <c r="B32" i="1" s="1"/>
  <c r="B24" i="1"/>
  <c r="C29" i="1" l="1"/>
  <c r="G3" i="1"/>
  <c r="G7" i="1"/>
  <c r="G4" i="1"/>
  <c r="G11" i="1"/>
  <c r="G5" i="1"/>
  <c r="G9" i="1"/>
  <c r="G8" i="1"/>
  <c r="G2" i="1"/>
  <c r="G6" i="1"/>
  <c r="C9" i="1"/>
  <c r="C10" i="1"/>
  <c r="C11" i="1"/>
  <c r="C5" i="1"/>
  <c r="C2" i="1"/>
  <c r="C6" i="1"/>
  <c r="C3" i="1"/>
  <c r="C7" i="1"/>
  <c r="C4" i="1"/>
</calcChain>
</file>

<file path=xl/sharedStrings.xml><?xml version="1.0" encoding="utf-8"?>
<sst xmlns="http://schemas.openxmlformats.org/spreadsheetml/2006/main" count="37" uniqueCount="24">
  <si>
    <t>NILM</t>
  </si>
  <si>
    <t>ASCUS</t>
  </si>
  <si>
    <t>HPV</t>
  </si>
  <si>
    <t>CIN 1</t>
  </si>
  <si>
    <t>CIN 2</t>
  </si>
  <si>
    <t>CIN 3</t>
  </si>
  <si>
    <t>INSUFFICIENT</t>
  </si>
  <si>
    <t>NOT RESULTED</t>
  </si>
  <si>
    <t>NOT DONE</t>
  </si>
  <si>
    <t>PENDING</t>
  </si>
  <si>
    <t>PCP DONE</t>
  </si>
  <si>
    <t>PCP NOT DONE</t>
  </si>
  <si>
    <t>LEEP</t>
  </si>
  <si>
    <t>NEG, CIN 3</t>
  </si>
  <si>
    <t>64%%</t>
  </si>
  <si>
    <t>PAP'S DONE</t>
  </si>
  <si>
    <t>PAP'S NOT DONE</t>
  </si>
  <si>
    <t>NILM HPV neg</t>
  </si>
  <si>
    <t>ASCUS HPV neg</t>
  </si>
  <si>
    <t>NILM HPV +</t>
  </si>
  <si>
    <t>ASCUS HPV+</t>
  </si>
  <si>
    <t>LSIL HPV neg</t>
  </si>
  <si>
    <t>LSIL HPV +</t>
  </si>
  <si>
    <t>HSIL HPV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</si>
</sst>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CERVICAL CANCER SCREENING RESULTS </a:t>
            </a:r>
          </a:p>
        </c:rich>
      </c:tx>
      <c:layout>
        <c:manualLayout>
          <c:xMode val="edge"/>
          <c:yMode val="edge"/>
          <c:x val="0.29092872544250048"/>
          <c:y val="3.468966027133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Sheet1!$E$2:$E$11</c:f>
              <c:strCache>
                <c:ptCount val="10"/>
                <c:pt idx="0">
                  <c:v>NILM HPV neg</c:v>
                </c:pt>
                <c:pt idx="1">
                  <c:v>ASCUS HPV neg</c:v>
                </c:pt>
                <c:pt idx="2">
                  <c:v>NILM HPV +</c:v>
                </c:pt>
                <c:pt idx="3">
                  <c:v>ASCUS HPV+</c:v>
                </c:pt>
                <c:pt idx="4">
                  <c:v>LSIL HPV neg</c:v>
                </c:pt>
                <c:pt idx="5">
                  <c:v>LSIL HPV +</c:v>
                </c:pt>
                <c:pt idx="6">
                  <c:v>HSIL HPV +</c:v>
                </c:pt>
                <c:pt idx="7">
                  <c:v>INSUFFICIENT</c:v>
                </c:pt>
                <c:pt idx="8">
                  <c:v>NOT RESULTED</c:v>
                </c:pt>
                <c:pt idx="9">
                  <c:v>NOT DONE</c:v>
                </c:pt>
              </c:strCache>
            </c:strRef>
          </c:cat>
          <c:val>
            <c:numRef>
              <c:f>Sheet1!$F$2:$F$11</c:f>
              <c:numCache>
                <c:formatCode>General</c:formatCode>
                <c:ptCount val="10"/>
                <c:pt idx="0">
                  <c:v>380</c:v>
                </c:pt>
                <c:pt idx="1">
                  <c:v>16</c:v>
                </c:pt>
                <c:pt idx="2">
                  <c:v>20</c:v>
                </c:pt>
                <c:pt idx="3">
                  <c:v>11</c:v>
                </c:pt>
                <c:pt idx="4">
                  <c:v>5</c:v>
                </c:pt>
                <c:pt idx="5">
                  <c:v>10</c:v>
                </c:pt>
                <c:pt idx="6">
                  <c:v>1</c:v>
                </c:pt>
                <c:pt idx="7">
                  <c:v>10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E-B24C-8B9D-6DC496DEC59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Sheet1!$E$2:$E$11</c:f>
              <c:strCache>
                <c:ptCount val="10"/>
                <c:pt idx="0">
                  <c:v>NILM HPV neg</c:v>
                </c:pt>
                <c:pt idx="1">
                  <c:v>ASCUS HPV neg</c:v>
                </c:pt>
                <c:pt idx="2">
                  <c:v>NILM HPV +</c:v>
                </c:pt>
                <c:pt idx="3">
                  <c:v>ASCUS HPV+</c:v>
                </c:pt>
                <c:pt idx="4">
                  <c:v>LSIL HPV neg</c:v>
                </c:pt>
                <c:pt idx="5">
                  <c:v>LSIL HPV +</c:v>
                </c:pt>
                <c:pt idx="6">
                  <c:v>HSIL HPV +</c:v>
                </c:pt>
                <c:pt idx="7">
                  <c:v>INSUFFICIENT</c:v>
                </c:pt>
                <c:pt idx="8">
                  <c:v>NOT RESULTED</c:v>
                </c:pt>
                <c:pt idx="9">
                  <c:v>NOT DONE</c:v>
                </c:pt>
              </c:strCache>
            </c:strRef>
          </c:cat>
          <c:val>
            <c:numRef>
              <c:f>Sheet1!$G$2:$G$11</c:f>
              <c:numCache>
                <c:formatCode>0.00%</c:formatCode>
                <c:ptCount val="10"/>
                <c:pt idx="0">
                  <c:v>0.82788671023965144</c:v>
                </c:pt>
                <c:pt idx="1">
                  <c:v>3.4858387799564274E-2</c:v>
                </c:pt>
                <c:pt idx="2">
                  <c:v>4.357298474945534E-2</c:v>
                </c:pt>
                <c:pt idx="3">
                  <c:v>2.3965141612200435E-2</c:v>
                </c:pt>
                <c:pt idx="4">
                  <c:v>1.0893246187363835E-2</c:v>
                </c:pt>
                <c:pt idx="5">
                  <c:v>2.178649237472767E-2</c:v>
                </c:pt>
                <c:pt idx="6">
                  <c:v>2.1786492374727671E-3</c:v>
                </c:pt>
                <c:pt idx="7">
                  <c:v>2.178649237472767E-2</c:v>
                </c:pt>
                <c:pt idx="8">
                  <c:v>6.5359477124183009E-3</c:v>
                </c:pt>
                <c:pt idx="9">
                  <c:v>6.5359477124183009E-3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E-B24C-8B9D-6DC496DE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27"/>
        <c:axId val="1920954799"/>
        <c:axId val="1920638655"/>
      </c:barChart>
      <c:catAx>
        <c:axId val="192095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38655"/>
        <c:crosses val="autoZero"/>
        <c:auto val="1"/>
        <c:lblAlgn val="ctr"/>
        <c:lblOffset val="100"/>
        <c:noMultiLvlLbl val="0"/>
      </c:catAx>
      <c:valAx>
        <c:axId val="192063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954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PAP'S DONE BY PCP when</a:t>
            </a:r>
            <a:r>
              <a:rPr lang="en-US" sz="1800" b="1" baseline="0"/>
              <a:t> messaged by Pap Outreach Team</a:t>
            </a:r>
            <a:r>
              <a:rPr lang="en-US" sz="1800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E3-CA4A-B96D-AD9DCD53ED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E3-CA4A-B96D-AD9DCD53ED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Sheet1!$A$35:$A$36</c:f>
              <c:strCache>
                <c:ptCount val="2"/>
                <c:pt idx="0">
                  <c:v>PAP'S DONE</c:v>
                </c:pt>
                <c:pt idx="1">
                  <c:v>PAP'S NOT DONE</c:v>
                </c:pt>
              </c:strCache>
            </c:strRef>
          </c:cat>
          <c:val>
            <c:numRef>
              <c:f>Sheet1!$B$35:$B$36</c:f>
              <c:numCache>
                <c:formatCode>General</c:formatCode>
                <c:ptCount val="2"/>
                <c:pt idx="0">
                  <c:v>46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E3-CA4A-B96D-AD9DCD53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E4359E-7897-3340-94BB-870915CC461A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682351-01FE-9B48-B648-F8D13D687685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8DB22D-7530-2739-2A69-976E85BEB0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130" cy="62726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6B2B2-C1A0-C882-3A81-71F762AE91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0.07115</cdr:x>
      <cdr:y>0.19924</cdr:y>
    </cdr:from>
    <cdr:to>
      <cdr:x>0.23269</cdr:x>
      <cdr:y>0.537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017D65F-113B-AA46-A9CD-0AB64654DCC1}"/>
            </a:ext>
          </a:extLst>
        </cdr:cNvPr>
        <cdr:cNvSpPr txBox="1"/>
      </cdr:nvSpPr>
      <cdr:spPr>
        <a:xfrm xmlns:a="http://schemas.openxmlformats.org/drawingml/2006/main">
          <a:off x="469900" y="666750"/>
          <a:ext cx="1066800" cy="1130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0.10192</cdr:x>
      <cdr:y>0.25617</cdr:y>
    </cdr:from>
    <cdr:to>
      <cdr:x>0.24038</cdr:x>
      <cdr:y>0.52941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58267A0-1C96-5B45-8746-B6C59F544E05}"/>
            </a:ext>
          </a:extLst>
        </cdr:cNvPr>
        <cdr:cNvSpPr txBox="1"/>
      </cdr:nvSpPr>
      <cdr:spPr>
        <a:xfrm xmlns:a="http://schemas.openxmlformats.org/drawingml/2006/main">
          <a:off x="673100" y="857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0.01539</cdr:x>
      <cdr:y>0.35863</cdr:y>
    </cdr:from>
    <cdr:to>
      <cdr:x>0.28077</cdr:x>
      <cdr:y>0.65085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EAA1267-3623-2149-B2EC-51CC0DFAFCC4}"/>
            </a:ext>
          </a:extLst>
        </cdr:cNvPr>
        <cdr:cNvSpPr txBox="1"/>
      </cdr:nvSpPr>
      <cdr:spPr>
        <a:xfrm xmlns:a="http://schemas.openxmlformats.org/drawingml/2006/main">
          <a:off x="101625" y="1200135"/>
          <a:ext cx="1752570" cy="977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PAP'S DONE: 64%</a:t>
          </a:r>
        </a:p>
        <a:p xmlns:a="http://schemas.openxmlformats.org/drawingml/2006/main">
          <a:endParaRPr lang="en-US" sz="1400" b="1"/>
        </a:p>
        <a:p xmlns:a="http://schemas.openxmlformats.org/drawingml/2006/main">
          <a:r>
            <a:rPr lang="en-US" sz="1400" b="1"/>
            <a:t>PAP'S NOT DONE 36%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2921-D947-5247-9420-0F5182AAA750}">
  <dimension ref="A2:G36"/>
  <sheetViews>
    <sheetView tabSelected="1" zoomScale="111" workbookViewId="0">
      <selection activeCell="G18" sqref="G18"/>
    </sheetView>
  </sheetViews>
  <sheetFormatPr baseColWidth="10" defaultRowHeight="16" x14ac:dyDescent="0.2"/>
  <cols>
    <col min="1" max="1" width="18" customWidth="1"/>
    <col min="5" max="5" width="14.33203125" customWidth="1"/>
  </cols>
  <sheetData>
    <row r="2" spans="1:7" x14ac:dyDescent="0.2">
      <c r="A2" t="s">
        <v>17</v>
      </c>
      <c r="B2">
        <v>484</v>
      </c>
      <c r="C2" s="3">
        <f>B2/B13</f>
        <v>0.84320557491289194</v>
      </c>
      <c r="D2" s="3"/>
      <c r="E2" t="s">
        <v>17</v>
      </c>
      <c r="F2">
        <v>380</v>
      </c>
      <c r="G2" s="3">
        <f>F2/F13</f>
        <v>0.82788671023965144</v>
      </c>
    </row>
    <row r="3" spans="1:7" x14ac:dyDescent="0.2">
      <c r="A3" t="s">
        <v>18</v>
      </c>
      <c r="B3">
        <v>20</v>
      </c>
      <c r="C3" s="3">
        <f>B3/B13</f>
        <v>3.484320557491289E-2</v>
      </c>
      <c r="D3" s="3"/>
      <c r="E3" t="s">
        <v>18</v>
      </c>
      <c r="F3">
        <v>16</v>
      </c>
      <c r="G3" s="3">
        <f>F3/F13</f>
        <v>3.4858387799564274E-2</v>
      </c>
    </row>
    <row r="4" spans="1:7" x14ac:dyDescent="0.2">
      <c r="A4" t="s">
        <v>19</v>
      </c>
      <c r="B4">
        <v>22</v>
      </c>
      <c r="C4" s="3">
        <f>B4/B13</f>
        <v>3.8327526132404179E-2</v>
      </c>
      <c r="D4" s="3"/>
      <c r="E4" t="s">
        <v>19</v>
      </c>
      <c r="F4">
        <v>20</v>
      </c>
      <c r="G4" s="3">
        <f>F4/F13</f>
        <v>4.357298474945534E-2</v>
      </c>
    </row>
    <row r="5" spans="1:7" x14ac:dyDescent="0.2">
      <c r="A5" t="s">
        <v>20</v>
      </c>
      <c r="B5">
        <v>11</v>
      </c>
      <c r="C5" s="3">
        <f>B5/B13</f>
        <v>1.9163763066202089E-2</v>
      </c>
      <c r="D5" s="3"/>
      <c r="E5" t="s">
        <v>20</v>
      </c>
      <c r="F5">
        <v>11</v>
      </c>
      <c r="G5" s="3">
        <f>F5/F13</f>
        <v>2.3965141612200435E-2</v>
      </c>
    </row>
    <row r="6" spans="1:7" x14ac:dyDescent="0.2">
      <c r="A6" t="s">
        <v>21</v>
      </c>
      <c r="B6">
        <v>5</v>
      </c>
      <c r="C6" s="3">
        <f>B6/B13</f>
        <v>8.7108013937282226E-3</v>
      </c>
      <c r="D6" s="3"/>
      <c r="E6" t="s">
        <v>21</v>
      </c>
      <c r="F6">
        <v>5</v>
      </c>
      <c r="G6" s="3">
        <f>F6/F13</f>
        <v>1.0893246187363835E-2</v>
      </c>
    </row>
    <row r="7" spans="1:7" x14ac:dyDescent="0.2">
      <c r="A7" t="s">
        <v>22</v>
      </c>
      <c r="B7">
        <v>13</v>
      </c>
      <c r="C7" s="3">
        <f>B7/B13</f>
        <v>2.2648083623693381E-2</v>
      </c>
      <c r="D7" s="3"/>
      <c r="E7" t="s">
        <v>22</v>
      </c>
      <c r="F7">
        <v>10</v>
      </c>
      <c r="G7" s="3">
        <f>F7/F13</f>
        <v>2.178649237472767E-2</v>
      </c>
    </row>
    <row r="8" spans="1:7" x14ac:dyDescent="0.2">
      <c r="A8" t="s">
        <v>23</v>
      </c>
      <c r="B8">
        <v>1</v>
      </c>
      <c r="C8" s="3">
        <f>B8/B13</f>
        <v>1.7421602787456446E-3</v>
      </c>
      <c r="D8" s="3"/>
      <c r="E8" t="s">
        <v>23</v>
      </c>
      <c r="F8">
        <v>1</v>
      </c>
      <c r="G8" s="3">
        <f>F8/F13</f>
        <v>2.1786492374727671E-3</v>
      </c>
    </row>
    <row r="9" spans="1:7" x14ac:dyDescent="0.2">
      <c r="A9" t="s">
        <v>6</v>
      </c>
      <c r="B9">
        <v>12</v>
      </c>
      <c r="C9" s="3">
        <f>B9/B13</f>
        <v>2.0905923344947737E-2</v>
      </c>
      <c r="D9" s="3"/>
      <c r="E9" t="s">
        <v>6</v>
      </c>
      <c r="F9">
        <v>10</v>
      </c>
      <c r="G9" s="3">
        <f>F9/F13</f>
        <v>2.178649237472767E-2</v>
      </c>
    </row>
    <row r="10" spans="1:7" x14ac:dyDescent="0.2">
      <c r="A10" t="s">
        <v>7</v>
      </c>
      <c r="B10">
        <v>3</v>
      </c>
      <c r="C10" s="3">
        <f>B10/B13</f>
        <v>5.2264808362369342E-3</v>
      </c>
      <c r="D10" s="3"/>
      <c r="E10" t="s">
        <v>7</v>
      </c>
      <c r="F10">
        <v>3</v>
      </c>
      <c r="G10" s="3">
        <f>F10/F13</f>
        <v>6.5359477124183009E-3</v>
      </c>
    </row>
    <row r="11" spans="1:7" x14ac:dyDescent="0.2">
      <c r="A11" t="s">
        <v>8</v>
      </c>
      <c r="B11">
        <v>3</v>
      </c>
      <c r="C11" s="3">
        <f>B11/B13</f>
        <v>5.2264808362369342E-3</v>
      </c>
      <c r="D11" s="3"/>
      <c r="E11" t="s">
        <v>8</v>
      </c>
      <c r="F11">
        <v>3</v>
      </c>
      <c r="G11" s="3">
        <f>F11/F13</f>
        <v>6.5359477124183009E-3</v>
      </c>
    </row>
    <row r="12" spans="1:7" x14ac:dyDescent="0.2">
      <c r="C12" s="3"/>
      <c r="D12" s="3"/>
    </row>
    <row r="13" spans="1:7" x14ac:dyDescent="0.2">
      <c r="B13">
        <f>SUM(B2:B12)</f>
        <v>574</v>
      </c>
      <c r="F13">
        <f t="shared" ref="F13" si="0">SUM(F2:F12)</f>
        <v>459</v>
      </c>
    </row>
    <row r="15" spans="1:7" x14ac:dyDescent="0.2">
      <c r="A15" t="s">
        <v>3</v>
      </c>
      <c r="B15">
        <v>2</v>
      </c>
    </row>
    <row r="16" spans="1:7" x14ac:dyDescent="0.2">
      <c r="A16" t="s">
        <v>4</v>
      </c>
      <c r="B16">
        <v>1</v>
      </c>
    </row>
    <row r="17" spans="1:4" x14ac:dyDescent="0.2">
      <c r="A17" t="s">
        <v>5</v>
      </c>
      <c r="B17">
        <v>0</v>
      </c>
    </row>
    <row r="18" spans="1:4" x14ac:dyDescent="0.2">
      <c r="A18" t="s">
        <v>12</v>
      </c>
      <c r="B18" t="s">
        <v>13</v>
      </c>
    </row>
    <row r="20" spans="1:4" x14ac:dyDescent="0.2">
      <c r="A20" t="s">
        <v>6</v>
      </c>
      <c r="B20">
        <v>12</v>
      </c>
    </row>
    <row r="21" spans="1:4" x14ac:dyDescent="0.2">
      <c r="A21" t="s">
        <v>7</v>
      </c>
      <c r="B21">
        <v>3</v>
      </c>
    </row>
    <row r="22" spans="1:4" x14ac:dyDescent="0.2">
      <c r="A22" t="s">
        <v>8</v>
      </c>
      <c r="B22">
        <v>3</v>
      </c>
    </row>
    <row r="23" spans="1:4" x14ac:dyDescent="0.2">
      <c r="A23" t="s">
        <v>9</v>
      </c>
      <c r="B23">
        <v>1</v>
      </c>
    </row>
    <row r="24" spans="1:4" x14ac:dyDescent="0.2">
      <c r="B24">
        <f>SUM(B20:B23)</f>
        <v>19</v>
      </c>
    </row>
    <row r="26" spans="1:4" x14ac:dyDescent="0.2">
      <c r="A26" s="1" t="s">
        <v>10</v>
      </c>
    </row>
    <row r="27" spans="1:4" x14ac:dyDescent="0.2">
      <c r="A27" t="s">
        <v>0</v>
      </c>
      <c r="B27">
        <v>41</v>
      </c>
      <c r="C27" s="3">
        <f>B27/B30</f>
        <v>0.89130434782608692</v>
      </c>
      <c r="D27" s="3"/>
    </row>
    <row r="28" spans="1:4" x14ac:dyDescent="0.2">
      <c r="A28" t="s">
        <v>1</v>
      </c>
      <c r="B28">
        <v>4</v>
      </c>
      <c r="C28" s="3">
        <f>B28/B30</f>
        <v>8.6956521739130432E-2</v>
      </c>
      <c r="D28" s="3"/>
    </row>
    <row r="29" spans="1:4" x14ac:dyDescent="0.2">
      <c r="A29" t="s">
        <v>2</v>
      </c>
      <c r="B29">
        <v>1</v>
      </c>
      <c r="C29" s="3">
        <f>B29/B30</f>
        <v>2.1739130434782608E-2</v>
      </c>
      <c r="D29" s="3"/>
    </row>
    <row r="30" spans="1:4" x14ac:dyDescent="0.2">
      <c r="B30">
        <f>SUM(B27:B29)</f>
        <v>46</v>
      </c>
      <c r="C30" s="2" t="s">
        <v>14</v>
      </c>
      <c r="D30" s="2"/>
    </row>
    <row r="31" spans="1:4" x14ac:dyDescent="0.2">
      <c r="A31" s="1" t="s">
        <v>11</v>
      </c>
      <c r="B31">
        <v>26</v>
      </c>
      <c r="C31" s="2">
        <v>0.36</v>
      </c>
      <c r="D31" s="2"/>
    </row>
    <row r="32" spans="1:4" x14ac:dyDescent="0.2">
      <c r="B32">
        <f>SUM(B30+B31)</f>
        <v>72</v>
      </c>
    </row>
    <row r="35" spans="1:2" x14ac:dyDescent="0.2">
      <c r="A35" t="s">
        <v>15</v>
      </c>
      <c r="B35">
        <v>46</v>
      </c>
    </row>
    <row r="36" spans="1:2" x14ac:dyDescent="0.2">
      <c r="A36" t="s">
        <v>16</v>
      </c>
      <c r="B36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FINAL RESULTS GRAPH</vt:lpstr>
      <vt:lpstr>PCP BY PCP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ghosh</dc:creator>
  <cp:lastModifiedBy>sue ghosh</cp:lastModifiedBy>
  <dcterms:created xsi:type="dcterms:W3CDTF">2021-11-29T20:44:54Z</dcterms:created>
  <dcterms:modified xsi:type="dcterms:W3CDTF">2023-01-13T20:54:32Z</dcterms:modified>
</cp:coreProperties>
</file>