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v\Hv1_Anap Dropbox\Paper Hv1\Datos en excel\"/>
    </mc:Choice>
  </mc:AlternateContent>
  <xr:revisionPtr revIDLastSave="0" documentId="13_ncr:1_{080936C9-9AAA-4B28-BE9D-988C29804973}" xr6:coauthVersionLast="47" xr6:coauthVersionMax="47" xr10:uidLastSave="{00000000-0000-0000-0000-000000000000}"/>
  <bookViews>
    <workbookView xWindow="390" yWindow="390" windowWidth="18465" windowHeight="13275" activeTab="1" xr2:uid="{5F9F92CB-4C08-4B3A-87B1-A51D8875A45E}"/>
  </bookViews>
  <sheets>
    <sheet name="Figure 3C" sheetId="1" r:id="rId1"/>
    <sheet name="Figure 3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L34" i="1" l="1"/>
  <c r="M34" i="1"/>
  <c r="N34" i="1"/>
  <c r="N32" i="1"/>
  <c r="L32" i="1"/>
  <c r="M32" i="1"/>
  <c r="O32" i="1" s="1"/>
  <c r="P32" i="1" s="1"/>
  <c r="N33" i="1"/>
  <c r="M33" i="1"/>
  <c r="O33" i="1" s="1"/>
  <c r="P33" i="1" s="1"/>
  <c r="O34" i="1" l="1"/>
  <c r="P34" i="1" s="1"/>
</calcChain>
</file>

<file path=xl/sharedStrings.xml><?xml version="1.0" encoding="utf-8"?>
<sst xmlns="http://schemas.openxmlformats.org/spreadsheetml/2006/main" count="107" uniqueCount="52">
  <si>
    <t>Membrane potential (mV)</t>
  </si>
  <si>
    <t>GNorm_exp_1</t>
  </si>
  <si>
    <t>GNorm_exp_2</t>
  </si>
  <si>
    <t>GNorm_exp_3</t>
  </si>
  <si>
    <t>Average</t>
  </si>
  <si>
    <t>S.D.</t>
  </si>
  <si>
    <t>S.E.M.</t>
  </si>
  <si>
    <t>Hv1-A197Anap</t>
  </si>
  <si>
    <t>GNorm_exp_4</t>
  </si>
  <si>
    <t>GNorm_exp_5</t>
  </si>
  <si>
    <t>GNorm_exp_6</t>
  </si>
  <si>
    <t>GNorm_exp_7</t>
  </si>
  <si>
    <t>GNorm_exp_8</t>
  </si>
  <si>
    <t>GNorm_exp_9</t>
  </si>
  <si>
    <t>GNorm_exp_10</t>
  </si>
  <si>
    <t>GNorm_exp_11</t>
  </si>
  <si>
    <r>
      <rPr>
        <sz val="11"/>
        <color theme="0"/>
        <rFont val="Arial"/>
        <family val="2"/>
      </rPr>
      <t>Δ</t>
    </r>
    <r>
      <rPr>
        <sz val="11"/>
        <color theme="0"/>
        <rFont val="Calibri"/>
        <family val="2"/>
        <scheme val="minor"/>
      </rPr>
      <t>pH=1</t>
    </r>
  </si>
  <si>
    <t>FNorm_exp_1</t>
  </si>
  <si>
    <t>Normalized Fluorescence</t>
  </si>
  <si>
    <t>Normalized Conductance</t>
  </si>
  <si>
    <t>Normalized Fluorescence changes</t>
  </si>
  <si>
    <t>FNorm_exp_2</t>
  </si>
  <si>
    <t>FNorm_exp_3</t>
  </si>
  <si>
    <t>FNorm_exp_4</t>
  </si>
  <si>
    <t>FNorm_exp_5</t>
  </si>
  <si>
    <t>FNorm_exp_6</t>
  </si>
  <si>
    <t>FNorm_exp_7</t>
  </si>
  <si>
    <t>FNorm_exp_8</t>
  </si>
  <si>
    <t>FNorm_exp_9</t>
  </si>
  <si>
    <t>FNorm_exp_10</t>
  </si>
  <si>
    <t>FNorm_exp_11</t>
  </si>
  <si>
    <r>
      <rPr>
        <sz val="11"/>
        <color theme="0"/>
        <rFont val="Arial"/>
        <family val="2"/>
      </rPr>
      <t>Δ</t>
    </r>
    <r>
      <rPr>
        <sz val="11"/>
        <color theme="0"/>
        <rFont val="Calibri"/>
        <family val="2"/>
        <scheme val="minor"/>
      </rPr>
      <t>pH=0</t>
    </r>
  </si>
  <si>
    <r>
      <rPr>
        <sz val="11"/>
        <color theme="0"/>
        <rFont val="Arial"/>
        <family val="2"/>
      </rPr>
      <t>Δ</t>
    </r>
    <r>
      <rPr>
        <sz val="11"/>
        <color theme="0"/>
        <rFont val="Calibri"/>
        <family val="2"/>
        <scheme val="minor"/>
      </rPr>
      <t>pH=2</t>
    </r>
  </si>
  <si>
    <t>Note:</t>
  </si>
  <si>
    <t>Gnorm:Normalized Conductance</t>
  </si>
  <si>
    <t>SD: Standard deviation</t>
  </si>
  <si>
    <t>S.E.M.: Standard error</t>
  </si>
  <si>
    <t>Figure 3D</t>
  </si>
  <si>
    <t>ΔpH=0 (7-7)</t>
  </si>
  <si>
    <t>ΔpH=2 (7-5)</t>
  </si>
  <si>
    <t>ΔpH=1 (7-6)</t>
  </si>
  <si>
    <t>Current</t>
  </si>
  <si>
    <t>Fluorescence</t>
  </si>
  <si>
    <t>Figure 3C</t>
  </si>
  <si>
    <t>Tau_exp_1</t>
  </si>
  <si>
    <t>Tau_exp_2</t>
  </si>
  <si>
    <t>Tau_exp_3</t>
  </si>
  <si>
    <t>F-V and G-V curves Hv1-A197Anap mutant</t>
  </si>
  <si>
    <t>Normalized Fluorescence Changes</t>
  </si>
  <si>
    <t>Taus in ms</t>
  </si>
  <si>
    <r>
      <t xml:space="preserve">Activation time constants at </t>
    </r>
    <r>
      <rPr>
        <sz val="11"/>
        <color theme="1"/>
        <rFont val="Arial"/>
        <family val="2"/>
      </rPr>
      <t>Δ</t>
    </r>
    <r>
      <rPr>
        <sz val="11"/>
        <color theme="1"/>
        <rFont val="Calibri"/>
        <family val="2"/>
      </rPr>
      <t>pH=0</t>
    </r>
    <r>
      <rPr>
        <sz val="11"/>
        <color theme="1"/>
        <rFont val="Calibri"/>
        <family val="2"/>
        <scheme val="minor"/>
      </rPr>
      <t xml:space="preserve"> (7-7)</t>
    </r>
  </si>
  <si>
    <r>
      <t>FNorm: Normalized %</t>
    </r>
    <r>
      <rPr>
        <sz val="11"/>
        <color theme="1"/>
        <rFont val="Arial"/>
        <family val="2"/>
      </rPr>
      <t>Δ</t>
    </r>
    <r>
      <rPr>
        <sz val="11"/>
        <color theme="1"/>
        <rFont val="Calibri"/>
        <family val="2"/>
      </rPr>
      <t>F/F0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</si>
</sst>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0.0000000"/>
    <numFmt numFmtId="167" formatCode="0.00000"/>
    <numFmt numFmtId="168" formatCode="0.000000000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0"/>
      <name val="Arial"/>
      <family val="2"/>
    </font>
    <font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color rgb="FF0C02CA"/>
      <name val="Calibri"/>
      <family val="2"/>
    </font>
    <font>
      <sz val="11"/>
      <color rgb="FF0C02CA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rgb="FF0C02C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BCE02"/>
        <bgColor rgb="FF000000"/>
      </patternFill>
    </fill>
    <fill>
      <patternFill patternType="solid">
        <fgColor rgb="FFBBCE02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8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ck">
        <color rgb="FFC00000"/>
      </bottom>
      <diagonal/>
    </border>
    <border>
      <left style="thin">
        <color rgb="FFC00000"/>
      </left>
      <right/>
      <top style="thin">
        <color rgb="FFC00000"/>
      </top>
      <bottom style="thick">
        <color rgb="FFC00000"/>
      </bottom>
      <diagonal/>
    </border>
    <border>
      <left/>
      <right/>
      <top style="thin">
        <color rgb="FFC00000"/>
      </top>
      <bottom style="thick">
        <color rgb="FFC00000"/>
      </bottom>
      <diagonal/>
    </border>
    <border>
      <left/>
      <right style="thin">
        <color rgb="FFC00000"/>
      </right>
      <top style="thin">
        <color rgb="FFC00000"/>
      </top>
      <bottom style="thick">
        <color rgb="FFC00000"/>
      </bottom>
      <diagonal/>
    </border>
    <border>
      <left style="thick">
        <color rgb="FFC00000"/>
      </left>
      <right style="thin">
        <color rgb="FFC00000"/>
      </right>
      <top style="thin">
        <color rgb="FFC00000"/>
      </top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rgb="FF0C02CA"/>
      </left>
      <right/>
      <top style="thin">
        <color rgb="FF0C02CA"/>
      </top>
      <bottom style="thin">
        <color rgb="FF0C02CA"/>
      </bottom>
      <diagonal/>
    </border>
    <border>
      <left/>
      <right style="thin">
        <color rgb="FF0C02CA"/>
      </right>
      <top style="thin">
        <color rgb="FF0C02CA"/>
      </top>
      <bottom style="thin">
        <color rgb="FF0C02CA"/>
      </bottom>
      <diagonal/>
    </border>
    <border>
      <left style="thick">
        <color rgb="FF0C02CA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C02CA"/>
      </top>
      <bottom style="thin">
        <color rgb="FF0C02CA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rgb="FFC00000"/>
      </top>
      <bottom style="thick">
        <color rgb="FFC00000"/>
      </bottom>
      <diagonal/>
    </border>
    <border>
      <left style="double">
        <color auto="1"/>
      </left>
      <right/>
      <top style="thin">
        <color rgb="FF0C02CA"/>
      </top>
      <bottom style="medium">
        <color rgb="FF0C02CA"/>
      </bottom>
      <diagonal/>
    </border>
    <border>
      <left style="thin">
        <color rgb="FF0C02CA"/>
      </left>
      <right/>
      <top style="thin">
        <color rgb="FF0C02CA"/>
      </top>
      <bottom style="medium">
        <color rgb="FF0C02CA"/>
      </bottom>
      <diagonal/>
    </border>
    <border>
      <left style="thick">
        <color rgb="FF0C02CA"/>
      </left>
      <right style="thin">
        <color rgb="FF0C02CA"/>
      </right>
      <top style="thin">
        <color rgb="FF0C02CA"/>
      </top>
      <bottom style="medium">
        <color rgb="FF0C02CA"/>
      </bottom>
      <diagonal/>
    </border>
    <border>
      <left style="thin">
        <color rgb="FF0C02CA"/>
      </left>
      <right style="thin">
        <color rgb="FF0C02CA"/>
      </right>
      <top style="thin">
        <color rgb="FF0C02CA"/>
      </top>
      <bottom style="medium">
        <color rgb="FF0C02CA"/>
      </bottom>
      <diagonal/>
    </border>
    <border>
      <left/>
      <right style="thin">
        <color rgb="FF0C02CA"/>
      </right>
      <top style="thin">
        <color rgb="FF0C02CA"/>
      </top>
      <bottom style="medium">
        <color rgb="FF0C02CA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8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1" fillId="2" borderId="7" xfId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0" fontId="1" fillId="2" borderId="12" xfId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0" fontId="4" fillId="4" borderId="0" xfId="0" applyFont="1" applyFill="1"/>
    <xf numFmtId="0" fontId="0" fillId="0" borderId="0" xfId="0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165" fontId="3" fillId="0" borderId="14" xfId="0" applyNumberFormat="1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165" fontId="3" fillId="0" borderId="26" xfId="0" applyNumberFormat="1" applyFont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165" fontId="3" fillId="0" borderId="31" xfId="0" applyNumberFormat="1" applyFont="1" applyFill="1" applyBorder="1" applyAlignment="1">
      <alignment horizontal="center" vertical="center" wrapText="1"/>
    </xf>
    <xf numFmtId="165" fontId="3" fillId="0" borderId="32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/>
    </xf>
    <xf numFmtId="167" fontId="3" fillId="0" borderId="29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/>
    </xf>
    <xf numFmtId="0" fontId="3" fillId="9" borderId="3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 wrapText="1"/>
    </xf>
    <xf numFmtId="166" fontId="14" fillId="0" borderId="0" xfId="0" applyNumberFormat="1" applyFont="1"/>
    <xf numFmtId="0" fontId="0" fillId="0" borderId="0" xfId="0" applyFont="1"/>
    <xf numFmtId="0" fontId="4" fillId="5" borderId="20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/>
    </xf>
    <xf numFmtId="168" fontId="0" fillId="0" borderId="0" xfId="0" applyNumberFormat="1"/>
    <xf numFmtId="2" fontId="3" fillId="0" borderId="13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28" xfId="0" applyFont="1" applyBorder="1" applyAlignment="1">
      <alignment horizontal="center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colors>
    <mruColors>
      <color rgb="FF0C02CA"/>
      <color rgb="FFBBCE02"/>
      <color rgb="FF94DE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30CF-34A3-4A1C-8859-E3BE9E71DACF}">
  <dimension ref="A1:P34"/>
  <sheetViews>
    <sheetView workbookViewId="0">
      <selection activeCell="C12" sqref="C12"/>
    </sheetView>
  </sheetViews>
  <sheetFormatPr baseColWidth="10" defaultRowHeight="15" x14ac:dyDescent="0.25"/>
  <cols>
    <col min="1" max="1" width="37.140625" bestFit="1" customWidth="1"/>
    <col min="3" max="3" width="13.85546875" bestFit="1" customWidth="1"/>
    <col min="4" max="4" width="13.7109375" customWidth="1"/>
    <col min="5" max="5" width="14.7109375" customWidth="1"/>
    <col min="6" max="6" width="13.7109375" customWidth="1"/>
    <col min="8" max="8" width="12.5703125" bestFit="1" customWidth="1"/>
    <col min="10" max="10" width="13.85546875" customWidth="1"/>
    <col min="11" max="11" width="14.140625" customWidth="1"/>
    <col min="12" max="12" width="15.7109375" customWidth="1"/>
  </cols>
  <sheetData>
    <row r="1" spans="1:15" x14ac:dyDescent="0.25">
      <c r="A1" t="s">
        <v>43</v>
      </c>
    </row>
    <row r="2" spans="1:15" x14ac:dyDescent="0.25">
      <c r="A2" t="s">
        <v>50</v>
      </c>
      <c r="C2" s="11" t="s">
        <v>7</v>
      </c>
      <c r="D2" s="74" t="s">
        <v>41</v>
      </c>
      <c r="E2" s="74"/>
      <c r="F2" s="74"/>
      <c r="G2" s="74"/>
      <c r="H2" s="74"/>
      <c r="I2" s="74"/>
      <c r="J2" s="75" t="s">
        <v>42</v>
      </c>
      <c r="K2" s="75"/>
      <c r="L2" s="75"/>
      <c r="M2" s="75"/>
      <c r="N2" s="75"/>
      <c r="O2" s="75"/>
    </row>
    <row r="3" spans="1:15" ht="45.75" thickBot="1" x14ac:dyDescent="0.3">
      <c r="A3" t="s">
        <v>33</v>
      </c>
      <c r="C3" s="1" t="s">
        <v>0</v>
      </c>
      <c r="D3" s="48" t="s">
        <v>44</v>
      </c>
      <c r="E3" s="48" t="s">
        <v>45</v>
      </c>
      <c r="F3" s="48" t="s">
        <v>46</v>
      </c>
      <c r="G3" s="49" t="s">
        <v>4</v>
      </c>
      <c r="H3" s="66" t="s">
        <v>5</v>
      </c>
      <c r="I3" s="50" t="s">
        <v>6</v>
      </c>
      <c r="J3" s="65" t="s">
        <v>44</v>
      </c>
      <c r="K3" s="51" t="s">
        <v>45</v>
      </c>
      <c r="L3" s="51" t="s">
        <v>46</v>
      </c>
      <c r="M3" s="53" t="s">
        <v>4</v>
      </c>
      <c r="N3" s="52" t="s">
        <v>5</v>
      </c>
      <c r="O3" s="54" t="s">
        <v>6</v>
      </c>
    </row>
    <row r="4" spans="1:15" x14ac:dyDescent="0.25">
      <c r="A4" s="12" t="s">
        <v>49</v>
      </c>
      <c r="C4" s="8">
        <v>60</v>
      </c>
      <c r="D4" s="68">
        <v>728.38517007793723</v>
      </c>
      <c r="E4" s="69">
        <v>689.75031038763973</v>
      </c>
      <c r="F4" s="69">
        <v>383.0977282304716</v>
      </c>
      <c r="G4" s="70">
        <v>600.41106956534952</v>
      </c>
      <c r="H4" s="71">
        <v>189.18768283749085</v>
      </c>
      <c r="I4" s="72">
        <v>109.22755961358689</v>
      </c>
      <c r="J4" s="73">
        <v>598.47986115267224</v>
      </c>
      <c r="K4" s="69">
        <v>949.30700588570357</v>
      </c>
      <c r="L4" s="69">
        <v>1131.3752998144546</v>
      </c>
      <c r="M4" s="70">
        <v>893.05405561761017</v>
      </c>
      <c r="N4" s="71">
        <v>270.86469490694367</v>
      </c>
      <c r="O4" s="72">
        <v>156.3838045184898</v>
      </c>
    </row>
    <row r="5" spans="1:15" x14ac:dyDescent="0.25">
      <c r="A5" s="12" t="s">
        <v>35</v>
      </c>
      <c r="C5" s="8">
        <v>80</v>
      </c>
      <c r="D5" s="68">
        <v>570.32052013231441</v>
      </c>
      <c r="E5" s="69">
        <v>637.38925361718395</v>
      </c>
      <c r="F5" s="69">
        <v>363.05547487656111</v>
      </c>
      <c r="G5" s="70">
        <v>523.58841620868645</v>
      </c>
      <c r="H5" s="71">
        <v>143.01284100518316</v>
      </c>
      <c r="I5" s="72">
        <v>82.568502251915646</v>
      </c>
      <c r="J5" s="73">
        <v>509.42435048395316</v>
      </c>
      <c r="K5" s="69">
        <v>800.44825102057143</v>
      </c>
      <c r="L5" s="69">
        <v>1139.510238499493</v>
      </c>
      <c r="M5" s="70">
        <v>816.46094666800582</v>
      </c>
      <c r="N5" s="71">
        <v>315.34800044634181</v>
      </c>
      <c r="O5" s="72">
        <v>182.06625294610569</v>
      </c>
    </row>
    <row r="6" spans="1:15" x14ac:dyDescent="0.25">
      <c r="A6" s="12" t="s">
        <v>36</v>
      </c>
      <c r="C6" s="8">
        <v>100</v>
      </c>
      <c r="D6" s="68">
        <v>492.70792274339772</v>
      </c>
      <c r="E6" s="69">
        <v>523.83446830801461</v>
      </c>
      <c r="F6" s="69">
        <v>381.18472211633758</v>
      </c>
      <c r="G6" s="70">
        <v>465.90903772258326</v>
      </c>
      <c r="H6" s="71">
        <v>75.005817780400534</v>
      </c>
      <c r="I6" s="72">
        <v>43.30462908630227</v>
      </c>
      <c r="J6" s="73">
        <v>773.93390604442379</v>
      </c>
      <c r="K6" s="69">
        <v>969.74398758727705</v>
      </c>
      <c r="L6" s="69">
        <v>1276.35676724358</v>
      </c>
      <c r="M6" s="70">
        <v>1006.6782202917602</v>
      </c>
      <c r="N6" s="71">
        <v>253.23958225954405</v>
      </c>
      <c r="O6" s="72">
        <v>146.20794098701614</v>
      </c>
    </row>
    <row r="7" spans="1:15" x14ac:dyDescent="0.25">
      <c r="C7" s="8">
        <v>120</v>
      </c>
      <c r="D7" s="68">
        <v>409.43334425155587</v>
      </c>
      <c r="E7" s="69">
        <v>564.93983390768881</v>
      </c>
      <c r="F7" s="69">
        <v>380.21368008820963</v>
      </c>
      <c r="G7" s="70">
        <v>451.52895274915141</v>
      </c>
      <c r="H7" s="71">
        <v>99.297372408949386</v>
      </c>
      <c r="I7" s="72">
        <v>57.329364690129452</v>
      </c>
      <c r="J7" s="73">
        <v>669.83722955321866</v>
      </c>
      <c r="K7" s="69">
        <v>885.58271342543401</v>
      </c>
      <c r="L7" s="69">
        <v>1123.2042771618876</v>
      </c>
      <c r="M7" s="70">
        <v>892.8747400468468</v>
      </c>
      <c r="N7" s="71">
        <v>226.7714713175705</v>
      </c>
      <c r="O7" s="72">
        <v>130.92657000972685</v>
      </c>
    </row>
    <row r="8" spans="1:15" x14ac:dyDescent="0.25">
      <c r="C8" s="8">
        <v>140</v>
      </c>
      <c r="D8" s="68">
        <v>355.89721688376397</v>
      </c>
      <c r="E8" s="69">
        <v>522.1386800334169</v>
      </c>
      <c r="F8" s="69">
        <v>378.85963250615646</v>
      </c>
      <c r="G8" s="70">
        <v>418.9651764744458</v>
      </c>
      <c r="H8" s="71">
        <v>90.085498335073865</v>
      </c>
      <c r="I8" s="72">
        <v>52.010886713836484</v>
      </c>
      <c r="J8" s="73">
        <v>727.48435908627971</v>
      </c>
      <c r="K8" s="69">
        <v>732.38611395927933</v>
      </c>
      <c r="L8" s="69">
        <v>795.48166414764148</v>
      </c>
      <c r="M8" s="70">
        <v>751.78404573106684</v>
      </c>
      <c r="N8" s="71">
        <v>37.922528814270365</v>
      </c>
      <c r="O8" s="72">
        <v>21.894582219270337</v>
      </c>
    </row>
    <row r="30" spans="4:16" x14ac:dyDescent="0.25">
      <c r="D30" s="8"/>
    </row>
    <row r="31" spans="4:16" x14ac:dyDescent="0.25">
      <c r="D31" s="8"/>
    </row>
    <row r="32" spans="4:16" x14ac:dyDescent="0.25">
      <c r="D32" s="8"/>
      <c r="H32" s="67"/>
      <c r="I32" s="67"/>
      <c r="L32" s="67" t="e">
        <f>#REF!+$I32</f>
        <v>#REF!</v>
      </c>
      <c r="M32" s="67" t="e">
        <f>#REF!+$I32</f>
        <v>#REF!</v>
      </c>
      <c r="N32" s="67" t="e">
        <f>#REF!+$I32</f>
        <v>#REF!</v>
      </c>
      <c r="O32" s="55" t="e">
        <f t="shared" ref="O32:O34" si="0">AVERAGE(L32:N32)</f>
        <v>#REF!</v>
      </c>
      <c r="P32" t="e">
        <f>1/O32</f>
        <v>#REF!</v>
      </c>
    </row>
    <row r="33" spans="4:16" x14ac:dyDescent="0.25">
      <c r="D33" s="8"/>
      <c r="I33" s="67"/>
      <c r="L33" s="67" t="e">
        <f>#REF!+$I33</f>
        <v>#REF!</v>
      </c>
      <c r="M33" s="67" t="e">
        <f>#REF!+$I33</f>
        <v>#REF!</v>
      </c>
      <c r="N33" s="67" t="e">
        <f>#REF!+$I33</f>
        <v>#REF!</v>
      </c>
      <c r="O33" s="55" t="e">
        <f t="shared" si="0"/>
        <v>#REF!</v>
      </c>
      <c r="P33" t="e">
        <f t="shared" ref="P33:P34" si="1">1/O33</f>
        <v>#REF!</v>
      </c>
    </row>
    <row r="34" spans="4:16" x14ac:dyDescent="0.25">
      <c r="D34" s="8"/>
      <c r="I34" s="67"/>
      <c r="L34" s="67" t="e">
        <f>#REF!+$I34</f>
        <v>#REF!</v>
      </c>
      <c r="M34" s="67" t="e">
        <f>#REF!+$I34</f>
        <v>#REF!</v>
      </c>
      <c r="N34" s="67" t="e">
        <f>#REF!+$I34</f>
        <v>#REF!</v>
      </c>
      <c r="O34" s="55" t="e">
        <f t="shared" si="0"/>
        <v>#REF!</v>
      </c>
      <c r="P34" t="e">
        <f t="shared" si="1"/>
        <v>#REF!</v>
      </c>
    </row>
  </sheetData>
  <mergeCells count="2">
    <mergeCell ref="D2:I2"/>
    <mergeCell ref="J2:O2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A3ED-2D48-4784-B1C5-3F40D10DC3D2}">
  <dimension ref="A1:AE45"/>
  <sheetViews>
    <sheetView tabSelected="1" zoomScale="55" zoomScaleNormal="55" workbookViewId="0">
      <selection activeCell="A8" sqref="A8"/>
    </sheetView>
  </sheetViews>
  <sheetFormatPr baseColWidth="10" defaultRowHeight="15" x14ac:dyDescent="0.25"/>
  <cols>
    <col min="1" max="1" width="42" bestFit="1" customWidth="1"/>
    <col min="3" max="3" width="14" bestFit="1" customWidth="1"/>
    <col min="4" max="4" width="15" customWidth="1"/>
    <col min="5" max="5" width="14" customWidth="1"/>
    <col min="6" max="6" width="13.85546875" customWidth="1"/>
    <col min="7" max="8" width="14" customWidth="1"/>
    <col min="9" max="12" width="13.7109375" customWidth="1"/>
    <col min="13" max="13" width="14.42578125" customWidth="1"/>
    <col min="14" max="14" width="14.28515625" customWidth="1"/>
    <col min="18" max="18" width="13.85546875" customWidth="1"/>
    <col min="19" max="19" width="14" customWidth="1"/>
    <col min="20" max="20" width="13.7109375" customWidth="1"/>
    <col min="21" max="21" width="14" customWidth="1"/>
    <col min="22" max="22" width="15" customWidth="1"/>
    <col min="23" max="24" width="14" customWidth="1"/>
    <col min="25" max="25" width="13.85546875" customWidth="1"/>
    <col min="26" max="26" width="14" customWidth="1"/>
    <col min="27" max="27" width="14.28515625" customWidth="1"/>
    <col min="28" max="28" width="14.5703125" customWidth="1"/>
  </cols>
  <sheetData>
    <row r="1" spans="1:31" x14ac:dyDescent="0.25">
      <c r="A1" t="s">
        <v>37</v>
      </c>
      <c r="C1" s="11" t="s">
        <v>7</v>
      </c>
    </row>
    <row r="2" spans="1:31" x14ac:dyDescent="0.25">
      <c r="A2" t="s">
        <v>47</v>
      </c>
      <c r="C2" s="28" t="s">
        <v>31</v>
      </c>
      <c r="D2" s="84" t="s">
        <v>19</v>
      </c>
      <c r="E2" s="84"/>
      <c r="F2" s="84"/>
      <c r="G2" s="84"/>
      <c r="H2" s="84"/>
      <c r="I2" s="84"/>
      <c r="J2" s="84"/>
      <c r="K2" s="85" t="s">
        <v>48</v>
      </c>
      <c r="L2" s="86"/>
      <c r="M2" s="86"/>
      <c r="N2" s="86"/>
      <c r="O2" s="86"/>
      <c r="P2" s="86"/>
      <c r="Q2" s="87"/>
    </row>
    <row r="3" spans="1:31" ht="39" customHeight="1" thickBot="1" x14ac:dyDescent="0.3">
      <c r="A3" t="s">
        <v>33</v>
      </c>
      <c r="C3" s="1" t="s">
        <v>0</v>
      </c>
      <c r="D3" s="29" t="s">
        <v>1</v>
      </c>
      <c r="E3" s="29" t="s">
        <v>2</v>
      </c>
      <c r="F3" s="29" t="s">
        <v>3</v>
      </c>
      <c r="G3" s="64" t="s">
        <v>8</v>
      </c>
      <c r="H3" s="30" t="s">
        <v>4</v>
      </c>
      <c r="I3" s="31" t="s">
        <v>5</v>
      </c>
      <c r="J3" s="32" t="s">
        <v>6</v>
      </c>
      <c r="K3" s="59" t="s">
        <v>17</v>
      </c>
      <c r="L3" s="60" t="s">
        <v>21</v>
      </c>
      <c r="M3" s="60" t="s">
        <v>22</v>
      </c>
      <c r="N3" s="60" t="s">
        <v>23</v>
      </c>
      <c r="O3" s="61" t="s">
        <v>4</v>
      </c>
      <c r="P3" s="62" t="s">
        <v>5</v>
      </c>
      <c r="Q3" s="63" t="s">
        <v>6</v>
      </c>
    </row>
    <row r="4" spans="1:31" x14ac:dyDescent="0.25">
      <c r="A4" s="12" t="s">
        <v>38</v>
      </c>
      <c r="C4" s="8">
        <v>-40</v>
      </c>
      <c r="D4" s="9">
        <v>-2.7105789999999999E-3</v>
      </c>
      <c r="E4" s="10">
        <v>-9.9418056000000004E-4</v>
      </c>
      <c r="F4" s="10">
        <v>-1.5218628999999999E-4</v>
      </c>
      <c r="G4" s="47">
        <v>9.4137649000000006E-5</v>
      </c>
      <c r="H4" s="5">
        <v>-9.4070205024999998E-4</v>
      </c>
      <c r="I4" s="6">
        <v>1.0986326360034903E-3</v>
      </c>
      <c r="J4" s="7">
        <v>5.4931631800174516E-4</v>
      </c>
      <c r="K4" s="33">
        <v>0.19226921999999999</v>
      </c>
      <c r="L4" s="19">
        <v>-5.6710638000000001E-2</v>
      </c>
      <c r="M4" s="19">
        <v>-1.8844096000000001E-2</v>
      </c>
      <c r="N4" s="24">
        <v>2.3124507E-3</v>
      </c>
      <c r="O4" s="36">
        <v>2.9756734174999994E-2</v>
      </c>
      <c r="P4" s="37">
        <v>9.617970665507633E-2</v>
      </c>
      <c r="Q4" s="38">
        <v>4.8089853327538165E-2</v>
      </c>
    </row>
    <row r="5" spans="1:31" x14ac:dyDescent="0.25">
      <c r="A5" s="12" t="s">
        <v>40</v>
      </c>
      <c r="C5" s="8">
        <v>-20</v>
      </c>
      <c r="D5" s="9">
        <v>1.0839296E-2</v>
      </c>
      <c r="E5" s="10">
        <v>3.9726034999999996E-3</v>
      </c>
      <c r="F5" s="10">
        <v>6.0771055999999995E-4</v>
      </c>
      <c r="G5" s="47">
        <v>-3.7453695999999998E-4</v>
      </c>
      <c r="H5" s="5">
        <v>3.7612682750000001E-3</v>
      </c>
      <c r="I5" s="6">
        <v>4.392975934855662E-3</v>
      </c>
      <c r="J5" s="7">
        <v>2.196487967427831E-3</v>
      </c>
      <c r="K5" s="34">
        <v>7.505887E-2</v>
      </c>
      <c r="L5" s="18">
        <v>6.9195248000000001E-2</v>
      </c>
      <c r="M5" s="18">
        <v>-3.6245920000000001E-2</v>
      </c>
      <c r="N5" s="25">
        <v>-1.6325247000000001E-2</v>
      </c>
      <c r="O5" s="36">
        <v>2.2920737749999996E-2</v>
      </c>
      <c r="P5" s="37">
        <v>4.9751019692310612E-2</v>
      </c>
      <c r="Q5" s="38">
        <v>2.4875509846155306E-2</v>
      </c>
    </row>
    <row r="6" spans="1:31" x14ac:dyDescent="0.25">
      <c r="A6" s="12" t="s">
        <v>39</v>
      </c>
      <c r="C6" s="8">
        <v>0</v>
      </c>
      <c r="D6" s="9"/>
      <c r="E6" s="10"/>
      <c r="F6" s="10"/>
      <c r="G6" s="47"/>
      <c r="H6" s="5"/>
      <c r="I6" s="6"/>
      <c r="J6" s="7"/>
      <c r="K6" s="34">
        <v>-2.7661998E-2</v>
      </c>
      <c r="L6" s="18">
        <v>-6.8024304000000001E-3</v>
      </c>
      <c r="M6" s="18">
        <v>-0.13455510000000001</v>
      </c>
      <c r="N6" s="25">
        <v>0.25178297999999999</v>
      </c>
      <c r="O6" s="36">
        <v>2.0690862899999996E-2</v>
      </c>
      <c r="P6" s="37">
        <v>0.14194960013698776</v>
      </c>
      <c r="Q6" s="38">
        <v>7.0974800068493882E-2</v>
      </c>
    </row>
    <row r="7" spans="1:31" x14ac:dyDescent="0.25">
      <c r="A7" s="12" t="s">
        <v>34</v>
      </c>
      <c r="C7" s="8">
        <v>20</v>
      </c>
      <c r="D7" s="9">
        <v>0.27866253000000002</v>
      </c>
      <c r="E7" s="10">
        <v>9.7338401000000005E-2</v>
      </c>
      <c r="F7" s="10">
        <v>2.5942415999999999E-3</v>
      </c>
      <c r="G7" s="47">
        <v>7.1382848999999998E-5</v>
      </c>
      <c r="H7" s="5">
        <v>9.4666638862250005E-2</v>
      </c>
      <c r="I7" s="6">
        <v>0.1132334039344457</v>
      </c>
      <c r="J7" s="7">
        <v>5.6616701967222849E-2</v>
      </c>
      <c r="K7" s="34">
        <v>9.6219561999999995E-2</v>
      </c>
      <c r="L7" s="18">
        <v>0.13913903</v>
      </c>
      <c r="M7" s="18">
        <v>7.0575452999999996E-2</v>
      </c>
      <c r="N7" s="25">
        <v>0.16843045000000001</v>
      </c>
      <c r="O7" s="36">
        <v>0.11859112375</v>
      </c>
      <c r="P7" s="37">
        <v>3.778943736356493E-2</v>
      </c>
      <c r="Q7" s="38">
        <v>1.8894718681782465E-2</v>
      </c>
    </row>
    <row r="8" spans="1:31" x14ac:dyDescent="0.25">
      <c r="A8" s="12" t="s">
        <v>51</v>
      </c>
      <c r="C8" s="8">
        <v>40</v>
      </c>
      <c r="D8" s="9">
        <v>0.63709318999999998</v>
      </c>
      <c r="E8" s="10">
        <v>0.32903801999999999</v>
      </c>
      <c r="F8" s="10">
        <v>1.3246294E-2</v>
      </c>
      <c r="G8" s="47">
        <v>2.1491746999999999E-2</v>
      </c>
      <c r="H8" s="5">
        <v>0.25021731274999998</v>
      </c>
      <c r="I8" s="6">
        <v>0.25707795337427214</v>
      </c>
      <c r="J8" s="7">
        <v>0.12853897668713607</v>
      </c>
      <c r="K8" s="34">
        <v>0.37759896999999998</v>
      </c>
      <c r="L8" s="18">
        <v>0.15412277999999999</v>
      </c>
      <c r="M8" s="18">
        <v>8.2414284000000004E-2</v>
      </c>
      <c r="N8" s="25">
        <v>0.19260198000000001</v>
      </c>
      <c r="O8" s="36">
        <v>0.2016845035</v>
      </c>
      <c r="P8" s="37">
        <v>0.10899070437309813</v>
      </c>
      <c r="Q8" s="38">
        <v>5.4495352186549065E-2</v>
      </c>
    </row>
    <row r="9" spans="1:31" x14ac:dyDescent="0.25">
      <c r="A9" s="12" t="s">
        <v>35</v>
      </c>
      <c r="C9" s="8">
        <v>60</v>
      </c>
      <c r="D9" s="9">
        <v>0.82138807000000003</v>
      </c>
      <c r="E9" s="10">
        <v>0.61450934000000002</v>
      </c>
      <c r="F9" s="10">
        <v>0.1001891</v>
      </c>
      <c r="G9" s="47">
        <v>0.16922095000000001</v>
      </c>
      <c r="H9" s="5">
        <v>0.42632686499999994</v>
      </c>
      <c r="I9" s="6">
        <v>0.30164353667879262</v>
      </c>
      <c r="J9" s="7">
        <v>0.15082176833939631</v>
      </c>
      <c r="K9" s="34">
        <v>0.63650452999999996</v>
      </c>
      <c r="L9" s="18">
        <v>0.45858388999999999</v>
      </c>
      <c r="M9" s="18">
        <v>0.12798855000000001</v>
      </c>
      <c r="N9" s="25">
        <v>0.27226721999999998</v>
      </c>
      <c r="O9" s="36">
        <v>0.37383604749999999</v>
      </c>
      <c r="P9" s="37">
        <v>0.19165995099002478</v>
      </c>
      <c r="Q9" s="38">
        <v>9.582997549501239E-2</v>
      </c>
    </row>
    <row r="10" spans="1:31" x14ac:dyDescent="0.25">
      <c r="A10" s="12" t="s">
        <v>36</v>
      </c>
      <c r="C10" s="8">
        <v>80</v>
      </c>
      <c r="D10" s="9">
        <v>0.91358667999999998</v>
      </c>
      <c r="E10" s="10">
        <v>0.81538743000000002</v>
      </c>
      <c r="F10" s="10">
        <v>0.33544898000000001</v>
      </c>
      <c r="G10" s="47">
        <v>0.46597295999999999</v>
      </c>
      <c r="H10" s="5">
        <v>0.63259901250000006</v>
      </c>
      <c r="I10" s="6">
        <v>0.2389707398645953</v>
      </c>
      <c r="J10" s="7">
        <v>0.11948536993229765</v>
      </c>
      <c r="K10" s="34">
        <v>0.88835120000000001</v>
      </c>
      <c r="L10" s="18">
        <v>0.88593995999999997</v>
      </c>
      <c r="M10" s="18">
        <v>0.34201133</v>
      </c>
      <c r="N10" s="25">
        <v>0.44819482999999999</v>
      </c>
      <c r="O10" s="36">
        <v>0.64112432999999991</v>
      </c>
      <c r="P10" s="37">
        <v>0.24887054701267092</v>
      </c>
      <c r="Q10" s="38">
        <v>0.12443527350633546</v>
      </c>
    </row>
    <row r="11" spans="1:31" x14ac:dyDescent="0.25">
      <c r="A11" s="56"/>
      <c r="C11" s="8">
        <v>100</v>
      </c>
      <c r="D11" s="9">
        <v>0.96805554999999999</v>
      </c>
      <c r="E11" s="10">
        <v>0.93495070999999996</v>
      </c>
      <c r="F11" s="10">
        <v>0.60541016000000003</v>
      </c>
      <c r="G11" s="47">
        <v>0.72681361</v>
      </c>
      <c r="H11" s="5">
        <v>0.80880750750000008</v>
      </c>
      <c r="I11" s="6">
        <v>0.14947033716954836</v>
      </c>
      <c r="J11" s="7">
        <v>7.4735168584774178E-2</v>
      </c>
      <c r="K11" s="34">
        <v>0.99479770999999995</v>
      </c>
      <c r="L11" s="18">
        <v>0.71371614999999999</v>
      </c>
      <c r="M11" s="18">
        <v>0.46715572</v>
      </c>
      <c r="N11" s="25">
        <v>0.69109261</v>
      </c>
      <c r="O11" s="36">
        <v>0.71669054750000005</v>
      </c>
      <c r="P11" s="37">
        <v>0.18726673851354242</v>
      </c>
      <c r="Q11" s="38">
        <v>9.3633369256771209E-2</v>
      </c>
    </row>
    <row r="12" spans="1:31" x14ac:dyDescent="0.25">
      <c r="C12" s="8">
        <v>120</v>
      </c>
      <c r="D12" s="9">
        <v>0.99999934000000001</v>
      </c>
      <c r="E12" s="10">
        <v>0.98555356000000005</v>
      </c>
      <c r="F12" s="10">
        <v>0.83809703999999996</v>
      </c>
      <c r="G12" s="47"/>
      <c r="H12" s="5">
        <v>0.94121664666666671</v>
      </c>
      <c r="I12" s="6">
        <v>7.3154676766734664E-2</v>
      </c>
      <c r="J12" s="7">
        <v>4.2235872323754323E-2</v>
      </c>
      <c r="K12" s="34">
        <v>1</v>
      </c>
      <c r="L12" s="18">
        <v>0.73751920000000004</v>
      </c>
      <c r="M12" s="18">
        <v>0.79403824000000001</v>
      </c>
      <c r="N12" s="25">
        <v>0.62383980000000006</v>
      </c>
      <c r="O12" s="36">
        <v>0.78884931000000003</v>
      </c>
      <c r="P12" s="37">
        <v>0.13645004348210493</v>
      </c>
      <c r="Q12" s="38">
        <v>6.8225021741052466E-2</v>
      </c>
    </row>
    <row r="13" spans="1:31" x14ac:dyDescent="0.25">
      <c r="C13" s="8">
        <v>140</v>
      </c>
      <c r="D13" s="9"/>
      <c r="E13" s="10">
        <v>1</v>
      </c>
      <c r="F13" s="10">
        <v>1.0000008</v>
      </c>
      <c r="G13" s="47">
        <v>1.0000008</v>
      </c>
      <c r="H13" s="5">
        <v>1.0000005333333333</v>
      </c>
      <c r="I13" s="6">
        <v>3.7712361664366978E-7</v>
      </c>
      <c r="J13" s="7">
        <v>2.1773242158698798E-7</v>
      </c>
      <c r="K13" s="34"/>
      <c r="L13" s="18">
        <v>0.99999934000000001</v>
      </c>
      <c r="M13" s="18">
        <v>0.99999958</v>
      </c>
      <c r="N13" s="25">
        <v>0.99999945999999995</v>
      </c>
      <c r="O13" s="36">
        <v>0.99999946000000006</v>
      </c>
      <c r="P13" s="37">
        <v>9.7979589705079648E-8</v>
      </c>
      <c r="Q13" s="38">
        <v>5.6568542491316824E-8</v>
      </c>
    </row>
    <row r="15" spans="1:31" x14ac:dyDescent="0.25">
      <c r="C15" s="11" t="s">
        <v>7</v>
      </c>
    </row>
    <row r="16" spans="1:31" x14ac:dyDescent="0.25">
      <c r="C16" s="17" t="s">
        <v>16</v>
      </c>
      <c r="D16" s="80" t="s">
        <v>19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 t="s">
        <v>20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3"/>
    </row>
    <row r="17" spans="3:31" ht="30.75" thickBot="1" x14ac:dyDescent="0.3">
      <c r="C17" s="1" t="s">
        <v>0</v>
      </c>
      <c r="D17" s="13" t="s">
        <v>1</v>
      </c>
      <c r="E17" s="13" t="s">
        <v>2</v>
      </c>
      <c r="F17" s="13" t="s">
        <v>3</v>
      </c>
      <c r="G17" s="13" t="s">
        <v>8</v>
      </c>
      <c r="H17" s="13" t="s">
        <v>9</v>
      </c>
      <c r="I17" s="13" t="s">
        <v>10</v>
      </c>
      <c r="J17" s="13" t="s">
        <v>11</v>
      </c>
      <c r="K17" s="13" t="s">
        <v>12</v>
      </c>
      <c r="L17" s="13" t="s">
        <v>13</v>
      </c>
      <c r="M17" s="13" t="s">
        <v>14</v>
      </c>
      <c r="N17" s="57" t="s">
        <v>15</v>
      </c>
      <c r="O17" s="14" t="s">
        <v>4</v>
      </c>
      <c r="P17" s="15" t="s">
        <v>5</v>
      </c>
      <c r="Q17" s="16" t="s">
        <v>6</v>
      </c>
      <c r="R17" s="58" t="s">
        <v>17</v>
      </c>
      <c r="S17" s="21" t="s">
        <v>21</v>
      </c>
      <c r="T17" s="21" t="s">
        <v>22</v>
      </c>
      <c r="U17" s="21" t="s">
        <v>23</v>
      </c>
      <c r="V17" s="22" t="s">
        <v>24</v>
      </c>
      <c r="W17" s="20" t="s">
        <v>25</v>
      </c>
      <c r="X17" s="20" t="s">
        <v>26</v>
      </c>
      <c r="Y17" s="20" t="s">
        <v>27</v>
      </c>
      <c r="Z17" s="20" t="s">
        <v>28</v>
      </c>
      <c r="AA17" s="21" t="s">
        <v>29</v>
      </c>
      <c r="AB17" s="22" t="s">
        <v>30</v>
      </c>
      <c r="AC17" s="26" t="s">
        <v>4</v>
      </c>
      <c r="AD17" s="23" t="s">
        <v>5</v>
      </c>
      <c r="AE17" s="23" t="s">
        <v>6</v>
      </c>
    </row>
    <row r="18" spans="3:31" x14ac:dyDescent="0.25">
      <c r="C18" s="2">
        <v>-100</v>
      </c>
      <c r="D18" s="3">
        <v>3.0923224000000001E-4</v>
      </c>
      <c r="E18" s="4">
        <v>8.3401956000000001E-4</v>
      </c>
      <c r="F18" s="4">
        <v>2.1370129000000001E-4</v>
      </c>
      <c r="G18" s="4">
        <v>9.2566641999999996E-4</v>
      </c>
      <c r="H18" s="4">
        <v>1.4577024999999999E-3</v>
      </c>
      <c r="I18" s="4">
        <v>1.1187919E-4</v>
      </c>
      <c r="J18" s="4">
        <v>1.4313609999999999E-3</v>
      </c>
      <c r="K18" s="4">
        <v>1.0051208E-3</v>
      </c>
      <c r="L18" s="4">
        <v>2.9416045000000001E-4</v>
      </c>
      <c r="M18" s="4">
        <v>9.3287101000000001E-4</v>
      </c>
      <c r="N18" s="35">
        <v>-4.2221415999999998E-3</v>
      </c>
      <c r="O18" s="5">
        <v>2.9941571454545452E-4</v>
      </c>
      <c r="P18" s="6">
        <v>1.4980995944730961E-3</v>
      </c>
      <c r="Q18" s="7">
        <v>4.5169402304098561E-4</v>
      </c>
      <c r="R18" s="33">
        <v>2.5363739999999999E-2</v>
      </c>
      <c r="S18" s="19">
        <v>-7.0061958000000001E-3</v>
      </c>
      <c r="T18" s="19">
        <v>1.4264709E-2</v>
      </c>
      <c r="U18" s="19">
        <v>-2.4838453E-2</v>
      </c>
      <c r="V18" s="19">
        <v>-0.16893727</v>
      </c>
      <c r="W18" s="19">
        <v>1.4044091E-2</v>
      </c>
      <c r="X18" s="19">
        <v>-0.20343806</v>
      </c>
      <c r="Y18" s="19">
        <v>-2.2516135E-2</v>
      </c>
      <c r="Z18" s="19">
        <v>-0.11097021</v>
      </c>
      <c r="AA18" s="19">
        <v>1.8704197999999998E-2</v>
      </c>
      <c r="AB18" s="24">
        <v>7.1458041999999999E-2</v>
      </c>
      <c r="AC18" s="27">
        <v>-3.5806503981818179E-2</v>
      </c>
      <c r="AD18" s="6">
        <v>8.3017642336913111E-2</v>
      </c>
      <c r="AE18" s="7">
        <v>2.5030760964678548E-2</v>
      </c>
    </row>
    <row r="19" spans="3:31" x14ac:dyDescent="0.25">
      <c r="C19" s="8">
        <v>-80</v>
      </c>
      <c r="D19" s="9">
        <v>-6.9581652999999998E-4</v>
      </c>
      <c r="E19" s="10">
        <v>-3.3886237000000001E-3</v>
      </c>
      <c r="F19" s="10">
        <v>-8.9272099999999997E-4</v>
      </c>
      <c r="G19" s="10">
        <v>-3.7204118000000001E-3</v>
      </c>
      <c r="H19" s="10">
        <v>-4.6366844000000004E-3</v>
      </c>
      <c r="I19" s="10">
        <v>3.744768E-4</v>
      </c>
      <c r="J19" s="10">
        <v>-3.0019728000000002E-3</v>
      </c>
      <c r="K19" s="10">
        <v>-1.8651631E-3</v>
      </c>
      <c r="L19" s="10">
        <v>-9.1365939999999996E-4</v>
      </c>
      <c r="M19" s="10">
        <v>1.1692937999999999E-3</v>
      </c>
      <c r="N19" s="47">
        <v>8.2248644999999999E-3</v>
      </c>
      <c r="O19" s="5">
        <v>-8.4967433000000011E-4</v>
      </c>
      <c r="P19" s="6">
        <v>3.3390812773622575E-3</v>
      </c>
      <c r="Q19" s="7">
        <v>1.0067708855919307E-3</v>
      </c>
      <c r="R19" s="34">
        <v>1.9762526999999998E-2</v>
      </c>
      <c r="S19" s="18">
        <v>1.5839826000000001E-2</v>
      </c>
      <c r="T19" s="18">
        <v>7.0643509000000004E-3</v>
      </c>
      <c r="U19" s="18">
        <v>-1.3412607999999999E-2</v>
      </c>
      <c r="V19" s="18">
        <v>-2.3730221999999999E-2</v>
      </c>
      <c r="W19" s="18">
        <v>4.1928156000000001E-3</v>
      </c>
      <c r="X19" s="18">
        <v>-2.1825183000000001E-2</v>
      </c>
      <c r="Y19" s="18">
        <v>2.8283654999999998E-4</v>
      </c>
      <c r="Z19" s="18">
        <v>-8.0617458000000003E-2</v>
      </c>
      <c r="AA19" s="18">
        <v>-1.5953473999999999E-2</v>
      </c>
      <c r="AB19" s="25">
        <v>3.7157497999999997E-2</v>
      </c>
      <c r="AC19" s="27">
        <v>-6.4762809954545452E-3</v>
      </c>
      <c r="AD19" s="6">
        <v>2.9544089657009991E-2</v>
      </c>
      <c r="AE19" s="7">
        <v>8.9078781968110823E-3</v>
      </c>
    </row>
    <row r="20" spans="3:31" x14ac:dyDescent="0.25">
      <c r="C20" s="8">
        <v>-60</v>
      </c>
      <c r="D20" s="9">
        <v>-1.0497808000000001E-2</v>
      </c>
      <c r="E20" s="10">
        <v>4.6735842E-2</v>
      </c>
      <c r="F20" s="10">
        <v>1.3193116E-2</v>
      </c>
      <c r="G20" s="10">
        <v>4.9628238999999998E-2</v>
      </c>
      <c r="H20" s="10">
        <v>1.7520929000000001E-2</v>
      </c>
      <c r="I20" s="10">
        <v>-3.4833907999999997E-2</v>
      </c>
      <c r="J20" s="10">
        <v>-5.9828858999999998E-2</v>
      </c>
      <c r="K20" s="10">
        <v>-5.3921662000000002E-2</v>
      </c>
      <c r="L20" s="10">
        <v>2.5950645E-3</v>
      </c>
      <c r="M20" s="10">
        <v>-0.19213384</v>
      </c>
      <c r="N20" s="47">
        <v>0.20706316999999999</v>
      </c>
      <c r="O20" s="5">
        <v>-1.3163378636363626E-3</v>
      </c>
      <c r="P20" s="6">
        <v>9.1808658941109206E-2</v>
      </c>
      <c r="Q20" s="7">
        <v>2.7681352201215158E-2</v>
      </c>
      <c r="R20" s="34">
        <v>-7.0637155999999995E-4</v>
      </c>
      <c r="S20" s="18">
        <v>-3.2118607E-2</v>
      </c>
      <c r="T20" s="18">
        <v>-1.8119461999999999E-2</v>
      </c>
      <c r="U20" s="18">
        <v>0.13085173</v>
      </c>
      <c r="V20" s="18">
        <v>7.8985928999999996E-2</v>
      </c>
      <c r="W20" s="18">
        <v>8.2018441999999997E-2</v>
      </c>
      <c r="X20" s="18">
        <v>0.17068511</v>
      </c>
      <c r="Y20" s="18">
        <v>-2.0087656999999998E-2</v>
      </c>
      <c r="Z20" s="18">
        <v>-5.3592302000000001E-2</v>
      </c>
      <c r="AA20" s="18">
        <v>0.11444152</v>
      </c>
      <c r="AB20" s="25">
        <v>2.2712995999999999E-2</v>
      </c>
      <c r="AC20" s="27">
        <v>4.3188302494545458E-2</v>
      </c>
      <c r="AD20" s="6">
        <v>7.195495364590479E-2</v>
      </c>
      <c r="AE20" s="7">
        <v>2.169523482280741E-2</v>
      </c>
    </row>
    <row r="21" spans="3:31" x14ac:dyDescent="0.25">
      <c r="C21" s="8">
        <v>-40</v>
      </c>
      <c r="D21" s="9">
        <v>-5.5966112999999995E-4</v>
      </c>
      <c r="E21" s="10">
        <v>1.3465322E-4</v>
      </c>
      <c r="F21" s="10">
        <v>6.1305064999999994E-5</v>
      </c>
      <c r="G21" s="10">
        <v>1.0136680000000001E-4</v>
      </c>
      <c r="H21" s="10">
        <v>-1.1713441E-3</v>
      </c>
      <c r="I21" s="10">
        <v>-8.8333059000000002E-4</v>
      </c>
      <c r="J21" s="10">
        <v>-2.8365697E-3</v>
      </c>
      <c r="K21" s="10">
        <v>-2.2540933000000001E-3</v>
      </c>
      <c r="L21" s="10">
        <v>-2.5757632E-4</v>
      </c>
      <c r="M21" s="10">
        <v>-5.2102766999999996E-3</v>
      </c>
      <c r="N21" s="47">
        <v>9.0417527000000008E-3</v>
      </c>
      <c r="O21" s="5">
        <v>-3.4852491409090904E-4</v>
      </c>
      <c r="P21" s="6">
        <v>3.3473900929082831E-3</v>
      </c>
      <c r="Q21" s="7">
        <v>1.0092760877390616E-3</v>
      </c>
      <c r="R21" s="34">
        <v>2.0203548000000002E-2</v>
      </c>
      <c r="S21" s="18">
        <v>4.7843399999999998E-3</v>
      </c>
      <c r="T21" s="18">
        <v>-3.1569142000000001E-2</v>
      </c>
      <c r="U21" s="18">
        <v>0.10944805000000001</v>
      </c>
      <c r="V21" s="18">
        <v>-0.13108929999999999</v>
      </c>
      <c r="W21" s="18">
        <v>9.7389631000000004E-2</v>
      </c>
      <c r="X21" s="18">
        <v>1.1501347E-2</v>
      </c>
      <c r="Y21" s="18">
        <v>4.5065470000000003E-2</v>
      </c>
      <c r="Z21" s="18">
        <v>-3.7766038000000002E-3</v>
      </c>
      <c r="AA21" s="18">
        <v>7.8512356000000005E-2</v>
      </c>
      <c r="AB21" s="25">
        <v>0.10202315000000001</v>
      </c>
      <c r="AC21" s="27">
        <v>2.7499349654545459E-2</v>
      </c>
      <c r="AD21" s="6">
        <v>6.7761413917835828E-2</v>
      </c>
      <c r="AE21" s="7">
        <v>2.0430835020857067E-2</v>
      </c>
    </row>
    <row r="22" spans="3:31" x14ac:dyDescent="0.25">
      <c r="C22" s="8">
        <v>-20</v>
      </c>
      <c r="D22" s="9">
        <v>1.8840955999999999E-3</v>
      </c>
      <c r="E22" s="10">
        <v>1.7899346999999999E-2</v>
      </c>
      <c r="F22" s="10">
        <v>4.5120346999999998E-2</v>
      </c>
      <c r="G22" s="10">
        <v>6.7988634000000006E-2</v>
      </c>
      <c r="H22" s="10">
        <v>2.0184798E-2</v>
      </c>
      <c r="I22" s="10">
        <v>1.8867377000000001E-2</v>
      </c>
      <c r="J22" s="10">
        <v>-2.7939414E-3</v>
      </c>
      <c r="K22" s="10">
        <v>6.6756117000000004E-3</v>
      </c>
      <c r="L22" s="10">
        <v>2.3813925999999999E-2</v>
      </c>
      <c r="M22" s="10">
        <v>2.0898735000000002E-2</v>
      </c>
      <c r="N22" s="47">
        <v>3.6729618999999998E-2</v>
      </c>
      <c r="O22" s="5">
        <v>2.3388049899999999E-2</v>
      </c>
      <c r="P22" s="6">
        <v>1.9385856699630114E-2</v>
      </c>
      <c r="Q22" s="7">
        <v>5.8450557192973231E-3</v>
      </c>
      <c r="R22" s="34">
        <v>5.4601464000000002E-2</v>
      </c>
      <c r="S22" s="18">
        <v>2.2009260999999999E-2</v>
      </c>
      <c r="T22" s="18">
        <v>4.8372856999999998E-2</v>
      </c>
      <c r="U22" s="18">
        <v>0.1308375</v>
      </c>
      <c r="V22" s="18">
        <v>-2.0561716000000001E-2</v>
      </c>
      <c r="W22" s="18">
        <v>0.12176761</v>
      </c>
      <c r="X22" s="18">
        <v>5.9566441999999997E-2</v>
      </c>
      <c r="Y22" s="18">
        <v>-3.1547362000000001E-3</v>
      </c>
      <c r="Z22" s="18">
        <v>-2.2079775E-3</v>
      </c>
      <c r="AA22" s="18">
        <v>-8.0007137999999998E-3</v>
      </c>
      <c r="AB22" s="25">
        <v>0.13832464999999999</v>
      </c>
      <c r="AC22" s="27">
        <v>4.9232240045454546E-2</v>
      </c>
      <c r="AD22" s="6">
        <v>5.5818706418886491E-2</v>
      </c>
      <c r="AE22" s="7">
        <v>1.6829973224949911E-2</v>
      </c>
    </row>
    <row r="23" spans="3:31" x14ac:dyDescent="0.25">
      <c r="C23" s="8">
        <v>0</v>
      </c>
      <c r="D23" s="9">
        <v>4.6096723999999999E-2</v>
      </c>
      <c r="E23" s="10">
        <v>0.14610867</v>
      </c>
      <c r="F23" s="10">
        <v>0.36599731000000002</v>
      </c>
      <c r="G23" s="10">
        <v>0.39876249000000002</v>
      </c>
      <c r="H23" s="10">
        <v>0.24027852999999999</v>
      </c>
      <c r="I23" s="10">
        <v>0.15836749999999999</v>
      </c>
      <c r="J23" s="10">
        <v>5.8781587000000003E-2</v>
      </c>
      <c r="K23" s="10">
        <v>8.6005859000000004E-2</v>
      </c>
      <c r="L23" s="10">
        <v>0.17096665999999999</v>
      </c>
      <c r="M23" s="10">
        <v>0.23849691000000001</v>
      </c>
      <c r="N23" s="47">
        <v>0.14914963000000001</v>
      </c>
      <c r="O23" s="5">
        <v>0.18718289727272727</v>
      </c>
      <c r="P23" s="6">
        <v>0.1099788017811611</v>
      </c>
      <c r="Q23" s="7">
        <v>3.3159856400089227E-2</v>
      </c>
      <c r="R23" s="34">
        <v>4.7980096E-2</v>
      </c>
      <c r="S23" s="18">
        <v>0.24270335000000001</v>
      </c>
      <c r="T23" s="18">
        <v>0.25471112000000001</v>
      </c>
      <c r="U23" s="18">
        <v>0.22104832999999999</v>
      </c>
      <c r="V23" s="18">
        <v>0.17380965000000001</v>
      </c>
      <c r="W23" s="18">
        <v>0.2460492</v>
      </c>
      <c r="X23" s="18">
        <v>0.21267842000000001</v>
      </c>
      <c r="Y23" s="18">
        <v>4.6231585999999998E-2</v>
      </c>
      <c r="Z23" s="18">
        <v>0.20431630000000001</v>
      </c>
      <c r="AA23" s="18">
        <v>0.24278609000000001</v>
      </c>
      <c r="AB23" s="25">
        <v>0.11821238000000001</v>
      </c>
      <c r="AC23" s="27">
        <v>0.18277513836363637</v>
      </c>
      <c r="AD23" s="6">
        <v>7.4012736728522377E-2</v>
      </c>
      <c r="AE23" s="7">
        <v>2.2315679766896811E-2</v>
      </c>
    </row>
    <row r="24" spans="3:31" x14ac:dyDescent="0.25">
      <c r="C24" s="8">
        <v>20</v>
      </c>
      <c r="D24" s="9">
        <v>0.27808589</v>
      </c>
      <c r="E24" s="10">
        <v>0.38698882000000001</v>
      </c>
      <c r="F24" s="10">
        <v>0.71055597000000004</v>
      </c>
      <c r="G24" s="10">
        <v>0.65711587999999999</v>
      </c>
      <c r="H24" s="10">
        <v>0.63779509000000001</v>
      </c>
      <c r="I24" s="10">
        <v>0.39352584000000002</v>
      </c>
      <c r="J24" s="10">
        <v>0.37079224</v>
      </c>
      <c r="K24" s="10">
        <v>0.31633344000000002</v>
      </c>
      <c r="L24" s="10">
        <v>0.41667458000000002</v>
      </c>
      <c r="M24" s="10">
        <v>0.56985967999999998</v>
      </c>
      <c r="N24" s="47">
        <v>0.46309223999999999</v>
      </c>
      <c r="O24" s="5">
        <v>0.47280178818181828</v>
      </c>
      <c r="P24" s="6">
        <v>0.14040118253325051</v>
      </c>
      <c r="Q24" s="7">
        <v>4.2332549325908381E-2</v>
      </c>
      <c r="R24" s="34">
        <v>0.31422144000000002</v>
      </c>
      <c r="S24" s="18">
        <v>0.45104509999999998</v>
      </c>
      <c r="T24" s="18">
        <v>0.55149954999999995</v>
      </c>
      <c r="U24" s="18">
        <v>0.57521367000000001</v>
      </c>
      <c r="V24" s="18">
        <v>0.43159005</v>
      </c>
      <c r="W24" s="18">
        <v>0.55435175000000003</v>
      </c>
      <c r="X24" s="18">
        <v>0.32341012000000002</v>
      </c>
      <c r="Y24" s="18">
        <v>0.14275636</v>
      </c>
      <c r="Z24" s="18">
        <v>0.20890152000000001</v>
      </c>
      <c r="AA24" s="18">
        <v>0.39467501999999999</v>
      </c>
      <c r="AB24" s="25">
        <v>0.26436104999999999</v>
      </c>
      <c r="AC24" s="27">
        <v>0.38291142090909086</v>
      </c>
      <c r="AD24" s="6">
        <v>0.13889528290939462</v>
      </c>
      <c r="AE24" s="7">
        <v>4.1878503505520442E-2</v>
      </c>
    </row>
    <row r="25" spans="3:31" x14ac:dyDescent="0.25">
      <c r="C25" s="8">
        <v>40</v>
      </c>
      <c r="D25" s="9">
        <v>0.56647897000000003</v>
      </c>
      <c r="E25" s="10">
        <v>0.58223705999999997</v>
      </c>
      <c r="F25" s="10">
        <v>0.89374094999999998</v>
      </c>
      <c r="G25" s="10">
        <v>0.79469263999999995</v>
      </c>
      <c r="H25" s="10">
        <v>0.85481501000000004</v>
      </c>
      <c r="I25" s="10">
        <v>0.58944178000000003</v>
      </c>
      <c r="J25" s="10">
        <v>0.69571793000000004</v>
      </c>
      <c r="K25" s="10">
        <v>0.52594489</v>
      </c>
      <c r="L25" s="10">
        <v>0.62009895000000004</v>
      </c>
      <c r="M25" s="10">
        <v>0.80119801000000002</v>
      </c>
      <c r="N25" s="47">
        <v>0.76502495999999998</v>
      </c>
      <c r="O25" s="5">
        <v>0.69903555909090909</v>
      </c>
      <c r="P25" s="6">
        <v>0.12267687819166051</v>
      </c>
      <c r="Q25" s="7">
        <v>3.6988470492170085E-2</v>
      </c>
      <c r="R25" s="34">
        <v>0.62386125000000003</v>
      </c>
      <c r="S25" s="18">
        <v>0.69483596000000003</v>
      </c>
      <c r="T25" s="18">
        <v>0.75819736999999998</v>
      </c>
      <c r="U25" s="18">
        <v>0.63709855000000004</v>
      </c>
      <c r="V25" s="18">
        <v>0.64970099999999997</v>
      </c>
      <c r="W25" s="18">
        <v>0.81298636999999996</v>
      </c>
      <c r="X25" s="18">
        <v>0.48460092999999999</v>
      </c>
      <c r="Y25" s="18">
        <v>0.21562611000000001</v>
      </c>
      <c r="Z25" s="18">
        <v>0.47380799000000001</v>
      </c>
      <c r="AA25" s="18">
        <v>0.72931235999999999</v>
      </c>
      <c r="AB25" s="25">
        <v>0.48562171999999998</v>
      </c>
      <c r="AC25" s="27">
        <v>0.59687723727272723</v>
      </c>
      <c r="AD25" s="6">
        <v>0.16250336426724055</v>
      </c>
      <c r="AE25" s="7">
        <v>4.8996607858625807E-2</v>
      </c>
    </row>
    <row r="26" spans="3:31" x14ac:dyDescent="0.25">
      <c r="C26" s="8">
        <v>60</v>
      </c>
      <c r="D26" s="9">
        <v>0.77040476000000002</v>
      </c>
      <c r="E26" s="10">
        <v>0.73358648999999998</v>
      </c>
      <c r="F26" s="10">
        <v>0.97351228999999995</v>
      </c>
      <c r="G26" s="10">
        <v>0.86816638999999995</v>
      </c>
      <c r="H26" s="10">
        <v>0.96157598</v>
      </c>
      <c r="I26" s="10">
        <v>0.74760216000000002</v>
      </c>
      <c r="J26" s="10">
        <v>0.88607376999999998</v>
      </c>
      <c r="K26" s="10">
        <v>0.67800313000000001</v>
      </c>
      <c r="L26" s="10">
        <v>0.76710456999999999</v>
      </c>
      <c r="M26" s="10">
        <v>0.93242972999999996</v>
      </c>
      <c r="N26" s="47">
        <v>0.92995143000000002</v>
      </c>
      <c r="O26" s="5">
        <v>0.84076460909090922</v>
      </c>
      <c r="P26" s="6">
        <v>9.9275509720726587E-2</v>
      </c>
      <c r="Q26" s="7">
        <v>2.9932692419539116E-2</v>
      </c>
      <c r="R26" s="34">
        <v>0.82730817999999995</v>
      </c>
      <c r="S26" s="18">
        <v>0.83666711999999999</v>
      </c>
      <c r="T26" s="18">
        <v>0.82670849999999996</v>
      </c>
      <c r="U26" s="18">
        <v>0.81147683000000004</v>
      </c>
      <c r="V26" s="18">
        <v>0.7893945</v>
      </c>
      <c r="W26" s="18">
        <v>0.93658196999999999</v>
      </c>
      <c r="X26" s="18">
        <v>0.69683402999999999</v>
      </c>
      <c r="Y26" s="18">
        <v>0.43551647999999998</v>
      </c>
      <c r="Z26" s="18"/>
      <c r="AA26" s="18">
        <v>0.87626325999999999</v>
      </c>
      <c r="AB26" s="25">
        <v>0.77976948000000001</v>
      </c>
      <c r="AC26" s="27">
        <v>0.7816520349999998</v>
      </c>
      <c r="AD26" s="6">
        <v>0.12963515010557725</v>
      </c>
      <c r="AE26" s="7">
        <v>4.0994233915144139E-2</v>
      </c>
    </row>
    <row r="27" spans="3:31" x14ac:dyDescent="0.25">
      <c r="C27" s="8">
        <v>80</v>
      </c>
      <c r="D27" s="9">
        <v>0.89786326999999999</v>
      </c>
      <c r="E27" s="10">
        <v>0.84978330000000002</v>
      </c>
      <c r="F27" s="10">
        <v>0.99999952000000003</v>
      </c>
      <c r="G27" s="10">
        <v>0.90539586999999999</v>
      </c>
      <c r="H27" s="10">
        <v>0.99791479000000005</v>
      </c>
      <c r="I27" s="10">
        <v>0.86365813000000002</v>
      </c>
      <c r="J27" s="10">
        <v>0.98042375000000004</v>
      </c>
      <c r="K27" s="10">
        <v>0.80414795999999999</v>
      </c>
      <c r="L27" s="10">
        <v>0.89853554999999996</v>
      </c>
      <c r="M27" s="10">
        <v>1.0000009999999999</v>
      </c>
      <c r="N27" s="47">
        <v>1.0000001000000001</v>
      </c>
      <c r="O27" s="5">
        <v>0.927065749090909</v>
      </c>
      <c r="P27" s="6">
        <v>6.81330215239246E-2</v>
      </c>
      <c r="Q27" s="7">
        <v>2.0542878929824215E-2</v>
      </c>
      <c r="R27" s="34">
        <v>0.94789581999999994</v>
      </c>
      <c r="S27" s="18">
        <v>0.87427323999999995</v>
      </c>
      <c r="T27" s="18">
        <v>0.99999981999999998</v>
      </c>
      <c r="U27" s="18">
        <v>0.92640339999999999</v>
      </c>
      <c r="V27" s="18">
        <v>0.96603106999999999</v>
      </c>
      <c r="W27" s="18">
        <v>0.99651705999999995</v>
      </c>
      <c r="X27" s="18">
        <v>0.84310852999999997</v>
      </c>
      <c r="Y27" s="18">
        <v>0.48382842999999998</v>
      </c>
      <c r="Z27" s="18">
        <v>0.64123976000000005</v>
      </c>
      <c r="AA27" s="18">
        <v>0.99999601000000005</v>
      </c>
      <c r="AB27" s="25">
        <v>0.86424661000000003</v>
      </c>
      <c r="AC27" s="27">
        <v>0.86759452272727278</v>
      </c>
      <c r="AD27" s="6">
        <v>0.15679956620529079</v>
      </c>
      <c r="AE27" s="7">
        <v>4.7276848035767288E-2</v>
      </c>
    </row>
    <row r="28" spans="3:31" x14ac:dyDescent="0.25">
      <c r="C28" s="8">
        <v>100</v>
      </c>
      <c r="D28" s="9">
        <v>0.96984196</v>
      </c>
      <c r="E28" s="10">
        <v>0.93126184000000001</v>
      </c>
      <c r="F28" s="10">
        <v>0.99283361000000003</v>
      </c>
      <c r="G28" s="10">
        <v>0.93811434999999999</v>
      </c>
      <c r="H28" s="10">
        <v>1.0000001999999999</v>
      </c>
      <c r="I28" s="10">
        <v>0.94630950999999996</v>
      </c>
      <c r="J28" s="10">
        <v>1.0000007</v>
      </c>
      <c r="K28" s="10">
        <v>0.89960015000000004</v>
      </c>
      <c r="L28" s="10">
        <v>0.96454167000000002</v>
      </c>
      <c r="M28" s="10">
        <v>0.99630629999999998</v>
      </c>
      <c r="N28" s="47">
        <v>0.99845200999999995</v>
      </c>
      <c r="O28" s="5">
        <v>0.96702384545454545</v>
      </c>
      <c r="P28" s="6">
        <v>3.2738731357425804E-2</v>
      </c>
      <c r="Q28" s="7">
        <v>9.8710989113476467E-3</v>
      </c>
      <c r="R28" s="34">
        <v>0.95127874999999995</v>
      </c>
      <c r="S28" s="18">
        <v>0.85638278999999995</v>
      </c>
      <c r="T28" s="18">
        <v>0.94195258999999998</v>
      </c>
      <c r="U28" s="18">
        <v>0.98590875</v>
      </c>
      <c r="V28" s="18">
        <v>0.98923844000000005</v>
      </c>
      <c r="W28" s="18">
        <v>1.0010872</v>
      </c>
      <c r="X28" s="18">
        <v>0.87140799000000002</v>
      </c>
      <c r="Y28" s="18">
        <v>0.65059697999999999</v>
      </c>
      <c r="Z28" s="18">
        <v>0.86747938000000002</v>
      </c>
      <c r="AA28" s="18">
        <v>0.95315795999999997</v>
      </c>
      <c r="AB28" s="25">
        <v>0.96593815000000005</v>
      </c>
      <c r="AC28" s="27">
        <v>0.91222081636363628</v>
      </c>
      <c r="AD28" s="6">
        <v>9.604078779630755E-2</v>
      </c>
      <c r="AE28" s="7">
        <v>2.8957387062772361E-2</v>
      </c>
    </row>
    <row r="29" spans="3:31" x14ac:dyDescent="0.25">
      <c r="C29" s="8">
        <v>120</v>
      </c>
      <c r="D29" s="9">
        <v>1.0000017000000001</v>
      </c>
      <c r="E29" s="10">
        <v>0.97837436</v>
      </c>
      <c r="F29" s="10"/>
      <c r="G29" s="10">
        <v>0.97164874999999995</v>
      </c>
      <c r="H29" s="10">
        <v>0.97880769000000001</v>
      </c>
      <c r="I29" s="10">
        <v>0.98299491000000006</v>
      </c>
      <c r="J29" s="10">
        <v>0.98313974999999998</v>
      </c>
      <c r="K29" s="10">
        <v>0.96154152999999998</v>
      </c>
      <c r="L29" s="10">
        <v>1.0000013000000001</v>
      </c>
      <c r="M29" s="10">
        <v>0.95232826000000004</v>
      </c>
      <c r="N29" s="47">
        <v>0.98353446</v>
      </c>
      <c r="O29" s="5">
        <v>0.97923727100000002</v>
      </c>
      <c r="P29" s="6">
        <v>1.4162875298626681E-2</v>
      </c>
      <c r="Q29" s="7">
        <v>4.4786944160597718E-3</v>
      </c>
      <c r="R29" s="34">
        <v>0.99999850999999995</v>
      </c>
      <c r="S29" s="18">
        <v>0.82991475000000003</v>
      </c>
      <c r="T29" s="18"/>
      <c r="U29" s="18">
        <v>1.0000005000000001</v>
      </c>
      <c r="V29" s="18">
        <v>0.93532669999999996</v>
      </c>
      <c r="W29" s="18">
        <v>0.99424886999999995</v>
      </c>
      <c r="X29" s="18">
        <v>0.99999952000000003</v>
      </c>
      <c r="Y29" s="18">
        <v>0.82718146000000004</v>
      </c>
      <c r="Z29" s="18">
        <v>1</v>
      </c>
      <c r="AA29" s="18">
        <v>0.89930659999999996</v>
      </c>
      <c r="AB29" s="25">
        <v>0.99999917000000005</v>
      </c>
      <c r="AC29" s="27">
        <v>0.94859760800000004</v>
      </c>
      <c r="AD29" s="6">
        <v>6.8357920563892061E-2</v>
      </c>
      <c r="AE29" s="7">
        <v>2.1616672509476052E-2</v>
      </c>
    </row>
    <row r="30" spans="3:31" x14ac:dyDescent="0.25">
      <c r="C30" s="8">
        <v>140</v>
      </c>
      <c r="D30" s="9">
        <v>0.99528908999999999</v>
      </c>
      <c r="E30" s="10">
        <v>1.0000011</v>
      </c>
      <c r="F30" s="10"/>
      <c r="G30" s="10">
        <v>1.0000005000000001</v>
      </c>
      <c r="H30" s="10">
        <v>0.98041540000000005</v>
      </c>
      <c r="I30" s="10">
        <v>1.0000008</v>
      </c>
      <c r="J30" s="10">
        <v>0.94597666999999996</v>
      </c>
      <c r="K30" s="10">
        <v>1.0000007</v>
      </c>
      <c r="L30" s="10">
        <v>0.98766792000000003</v>
      </c>
      <c r="M30" s="10"/>
      <c r="N30" s="47">
        <v>0.97052950000000004</v>
      </c>
      <c r="O30" s="5">
        <v>0.98665352000000006</v>
      </c>
      <c r="P30" s="6">
        <v>1.7453758681250046E-2</v>
      </c>
      <c r="Q30" s="7">
        <v>5.8179195604166822E-3</v>
      </c>
      <c r="R30" s="34">
        <v>0.99658113999999998</v>
      </c>
      <c r="S30" s="18">
        <v>0.99999618999999995</v>
      </c>
      <c r="T30" s="18"/>
      <c r="U30" s="18"/>
      <c r="V30" s="18">
        <v>1.0000005999999999</v>
      </c>
      <c r="W30" s="18">
        <v>1.0000017000000001</v>
      </c>
      <c r="X30" s="18">
        <v>0.92758244000000001</v>
      </c>
      <c r="Y30" s="18">
        <v>0.99999875000000005</v>
      </c>
      <c r="Z30" s="18"/>
      <c r="AA30" s="18"/>
      <c r="AB30" s="25">
        <v>0.91925484000000002</v>
      </c>
      <c r="AC30" s="27">
        <v>0.9776308085714287</v>
      </c>
      <c r="AD30" s="6">
        <v>3.4378372367835489E-2</v>
      </c>
      <c r="AE30" s="7">
        <v>1.2993803394923918E-2</v>
      </c>
    </row>
    <row r="32" spans="3:31" x14ac:dyDescent="0.25">
      <c r="C32" s="11" t="s">
        <v>7</v>
      </c>
    </row>
    <row r="33" spans="3:21" x14ac:dyDescent="0.25">
      <c r="C33" s="39" t="s">
        <v>32</v>
      </c>
      <c r="D33" s="76" t="s">
        <v>19</v>
      </c>
      <c r="E33" s="76"/>
      <c r="F33" s="76"/>
      <c r="G33" s="76"/>
      <c r="H33" s="76"/>
      <c r="I33" s="76"/>
      <c r="J33" s="76"/>
      <c r="K33" s="76"/>
      <c r="L33" s="76"/>
      <c r="M33" s="77" t="s">
        <v>18</v>
      </c>
      <c r="N33" s="78"/>
      <c r="O33" s="78"/>
      <c r="P33" s="78"/>
      <c r="Q33" s="78"/>
      <c r="R33" s="78"/>
      <c r="S33" s="78"/>
      <c r="T33" s="78"/>
      <c r="U33" s="79"/>
    </row>
    <row r="34" spans="3:21" ht="30.75" thickBot="1" x14ac:dyDescent="0.3">
      <c r="C34" s="1" t="s">
        <v>0</v>
      </c>
      <c r="D34" s="40" t="s">
        <v>1</v>
      </c>
      <c r="E34" s="40" t="s">
        <v>2</v>
      </c>
      <c r="F34" s="40" t="s">
        <v>3</v>
      </c>
      <c r="G34" s="40" t="s">
        <v>8</v>
      </c>
      <c r="H34" s="40" t="s">
        <v>9</v>
      </c>
      <c r="I34" s="40" t="s">
        <v>10</v>
      </c>
      <c r="J34" s="41" t="s">
        <v>4</v>
      </c>
      <c r="K34" s="42" t="s">
        <v>5</v>
      </c>
      <c r="L34" s="43" t="s">
        <v>6</v>
      </c>
      <c r="M34" s="44" t="s">
        <v>17</v>
      </c>
      <c r="N34" s="44" t="s">
        <v>21</v>
      </c>
      <c r="O34" s="44" t="s">
        <v>22</v>
      </c>
      <c r="P34" s="44" t="s">
        <v>23</v>
      </c>
      <c r="Q34" s="44" t="s">
        <v>24</v>
      </c>
      <c r="R34" s="44" t="s">
        <v>25</v>
      </c>
      <c r="S34" s="45" t="s">
        <v>4</v>
      </c>
      <c r="T34" s="44" t="s">
        <v>5</v>
      </c>
      <c r="U34" s="46" t="s">
        <v>6</v>
      </c>
    </row>
    <row r="35" spans="3:21" x14ac:dyDescent="0.25">
      <c r="C35" s="2">
        <v>-100</v>
      </c>
      <c r="D35" s="9">
        <v>-0.45498024999999997</v>
      </c>
      <c r="E35" s="10">
        <v>-2.6701006999999999E-2</v>
      </c>
      <c r="F35" s="10">
        <v>-5.7758314000000002E-7</v>
      </c>
      <c r="G35" s="10">
        <v>3.1825207000000001E-6</v>
      </c>
      <c r="H35" s="10">
        <v>1.2615548999999999E-4</v>
      </c>
      <c r="I35" s="10">
        <v>-1.7277608E-2</v>
      </c>
      <c r="J35" s="5">
        <v>-8.3138350762073335E-2</v>
      </c>
      <c r="K35" s="6">
        <v>0.16660661807789562</v>
      </c>
      <c r="L35" s="7">
        <v>6.801686701026663E-2</v>
      </c>
      <c r="M35" s="33">
        <v>1.7914589000000002E-2</v>
      </c>
      <c r="N35" s="19">
        <v>2.3907863000000001E-2</v>
      </c>
      <c r="O35" s="19">
        <v>-1.557501E-2</v>
      </c>
      <c r="P35" s="24">
        <v>-8.3618558999999995E-2</v>
      </c>
      <c r="Q35" s="24">
        <v>-5.7687595000000001E-2</v>
      </c>
      <c r="R35" s="24">
        <v>-2.8548403E-2</v>
      </c>
      <c r="S35" s="5">
        <v>-2.3934519166666668E-2</v>
      </c>
      <c r="T35" s="6">
        <v>3.8368531902892113E-2</v>
      </c>
      <c r="U35" s="7">
        <v>1.5663887556963896E-2</v>
      </c>
    </row>
    <row r="36" spans="3:21" x14ac:dyDescent="0.25">
      <c r="C36" s="8">
        <v>-80</v>
      </c>
      <c r="D36" s="9">
        <v>-5.1708943000000002E-3</v>
      </c>
      <c r="E36" s="10">
        <v>2.5591928999999999E-2</v>
      </c>
      <c r="F36" s="10">
        <v>3.639903E-7</v>
      </c>
      <c r="G36" s="10">
        <v>1.2079064E-6</v>
      </c>
      <c r="H36" s="10">
        <v>-1.3057307999999999E-4</v>
      </c>
      <c r="I36" s="10">
        <v>1.6523731999999999E-2</v>
      </c>
      <c r="J36" s="5">
        <v>6.1359609194500007E-3</v>
      </c>
      <c r="K36" s="6">
        <v>1.1021461257483652E-2</v>
      </c>
      <c r="L36" s="7">
        <v>4.4994927167813998E-3</v>
      </c>
      <c r="M36" s="34">
        <v>-5.0248489E-2</v>
      </c>
      <c r="N36" s="18">
        <v>0.10936762</v>
      </c>
      <c r="O36" s="18">
        <v>0.17402959000000001</v>
      </c>
      <c r="P36" s="25">
        <v>1.6464327000000001E-2</v>
      </c>
      <c r="Q36" s="25">
        <v>0.12714157000000001</v>
      </c>
      <c r="R36" s="25">
        <v>-5.6764546999999999E-2</v>
      </c>
      <c r="S36" s="5">
        <v>5.33316785E-2</v>
      </c>
      <c r="T36" s="6">
        <v>8.8849258333796727E-2</v>
      </c>
      <c r="U36" s="7">
        <v>3.6272557823754652E-2</v>
      </c>
    </row>
    <row r="37" spans="3:21" x14ac:dyDescent="0.25">
      <c r="C37" s="8">
        <v>-60</v>
      </c>
      <c r="D37" s="9">
        <v>4.9925338E-2</v>
      </c>
      <c r="E37" s="10">
        <v>-8.3928144999999999E-3</v>
      </c>
      <c r="F37" s="10">
        <v>0.14637380999999999</v>
      </c>
      <c r="G37" s="10">
        <v>5.7849925000000003E-2</v>
      </c>
      <c r="H37" s="10">
        <v>4.0446186000000001E-5</v>
      </c>
      <c r="I37" s="10">
        <v>-5.4273964000000003E-3</v>
      </c>
      <c r="J37" s="5">
        <v>4.0061551380999996E-2</v>
      </c>
      <c r="K37" s="6">
        <v>5.4367232256401554E-2</v>
      </c>
      <c r="L37" s="7">
        <v>2.2195329625927726E-2</v>
      </c>
      <c r="M37" s="34">
        <v>-4.6604868000000001E-2</v>
      </c>
      <c r="N37" s="18">
        <v>0.10551085</v>
      </c>
      <c r="O37" s="18">
        <v>0.22336505000000001</v>
      </c>
      <c r="P37" s="25">
        <v>0.31050657999999998</v>
      </c>
      <c r="Q37" s="25">
        <v>-0.14363897</v>
      </c>
      <c r="R37" s="25">
        <v>3.1925916999999998E-2</v>
      </c>
      <c r="S37" s="5">
        <v>8.0177426499999996E-2</v>
      </c>
      <c r="T37" s="6">
        <v>0.15421399338354114</v>
      </c>
      <c r="U37" s="7">
        <v>6.2957599164436162E-2</v>
      </c>
    </row>
    <row r="38" spans="3:21" x14ac:dyDescent="0.25">
      <c r="C38" s="8">
        <v>-40</v>
      </c>
      <c r="D38" s="9">
        <v>0.12932463999999999</v>
      </c>
      <c r="E38" s="10">
        <v>0.14772409</v>
      </c>
      <c r="F38" s="10">
        <v>0.36199203000000002</v>
      </c>
      <c r="G38" s="10">
        <v>0.25780882999999999</v>
      </c>
      <c r="H38" s="10">
        <v>3.4409463000000001E-2</v>
      </c>
      <c r="I38" s="10">
        <v>6.9963633999999997E-2</v>
      </c>
      <c r="J38" s="5">
        <v>0.16687044783333335</v>
      </c>
      <c r="K38" s="6">
        <v>0.11184463550896434</v>
      </c>
      <c r="L38" s="7">
        <v>4.5660381244088569E-2</v>
      </c>
      <c r="M38" s="34">
        <v>2.4260409E-2</v>
      </c>
      <c r="N38" s="18">
        <v>8.4113725E-2</v>
      </c>
      <c r="O38" s="18">
        <v>0.44014418</v>
      </c>
      <c r="P38" s="25">
        <v>0.39633872999999997</v>
      </c>
      <c r="Q38" s="25">
        <v>0.13032289</v>
      </c>
      <c r="R38" s="25">
        <v>0.25067519999999999</v>
      </c>
      <c r="S38" s="5">
        <v>0.22097585566666664</v>
      </c>
      <c r="T38" s="6">
        <v>0.15562514422558638</v>
      </c>
      <c r="U38" s="7">
        <v>6.3533699083287765E-2</v>
      </c>
    </row>
    <row r="39" spans="3:21" x14ac:dyDescent="0.25">
      <c r="C39" s="8">
        <v>-20</v>
      </c>
      <c r="D39" s="9">
        <v>0.36702838999999998</v>
      </c>
      <c r="E39" s="10">
        <v>0.36491156000000002</v>
      </c>
      <c r="F39" s="10">
        <v>0.57506186000000004</v>
      </c>
      <c r="G39" s="10">
        <v>0.43083294999999999</v>
      </c>
      <c r="H39" s="10">
        <v>0.25727871000000002</v>
      </c>
      <c r="I39" s="10">
        <v>0.28492286999999999</v>
      </c>
      <c r="J39" s="5">
        <v>0.3800060566666667</v>
      </c>
      <c r="K39" s="6">
        <v>0.10418670514049079</v>
      </c>
      <c r="L39" s="7">
        <v>4.2534044262667936E-2</v>
      </c>
      <c r="M39" s="34">
        <v>0.17360283000000001</v>
      </c>
      <c r="N39" s="18">
        <v>0.47170034</v>
      </c>
      <c r="O39" s="18">
        <v>0.57895540999999995</v>
      </c>
      <c r="P39" s="25">
        <v>0.40599146000000003</v>
      </c>
      <c r="Q39" s="25">
        <v>0.22829068999999999</v>
      </c>
      <c r="R39" s="25">
        <v>0.12710088</v>
      </c>
      <c r="S39" s="5">
        <v>0.33094026833333329</v>
      </c>
      <c r="T39" s="6">
        <v>0.16522716247212646</v>
      </c>
      <c r="U39" s="7">
        <v>6.7453706617440573E-2</v>
      </c>
    </row>
    <row r="40" spans="3:21" x14ac:dyDescent="0.25">
      <c r="C40" s="8">
        <v>0</v>
      </c>
      <c r="D40" s="9">
        <v>0.60422414999999996</v>
      </c>
      <c r="E40" s="10">
        <v>0.56053805000000001</v>
      </c>
      <c r="F40" s="10">
        <v>0.81172513999999996</v>
      </c>
      <c r="G40" s="10">
        <v>0.53500199000000004</v>
      </c>
      <c r="H40" s="10">
        <v>0.56856894000000002</v>
      </c>
      <c r="I40" s="10">
        <v>0.49588910000000003</v>
      </c>
      <c r="J40" s="5">
        <v>0.59599122833333329</v>
      </c>
      <c r="K40" s="6">
        <v>0.10194601077930547</v>
      </c>
      <c r="L40" s="7">
        <v>4.1619284620262015E-2</v>
      </c>
      <c r="M40" s="34">
        <v>0.42728880000000002</v>
      </c>
      <c r="N40" s="18">
        <v>0.66176086999999995</v>
      </c>
      <c r="O40" s="18">
        <v>0.81019253000000002</v>
      </c>
      <c r="P40" s="25">
        <v>0.55897903000000004</v>
      </c>
      <c r="Q40" s="25">
        <v>0.43579744999999998</v>
      </c>
      <c r="R40" s="25">
        <v>0.50329804</v>
      </c>
      <c r="S40" s="5">
        <v>0.56621945333333334</v>
      </c>
      <c r="T40" s="6">
        <v>0.13476781132246773</v>
      </c>
      <c r="U40" s="7">
        <v>5.5018728581953898E-2</v>
      </c>
    </row>
    <row r="41" spans="3:21" x14ac:dyDescent="0.25">
      <c r="C41" s="8">
        <v>20</v>
      </c>
      <c r="D41" s="9">
        <v>0.81490940000000001</v>
      </c>
      <c r="E41" s="10">
        <v>0.76971895000000001</v>
      </c>
      <c r="F41" s="10">
        <v>1</v>
      </c>
      <c r="G41" s="10">
        <v>0.66283577999999999</v>
      </c>
      <c r="H41" s="10">
        <v>0.76199311000000003</v>
      </c>
      <c r="I41" s="10">
        <v>0.63903653999999999</v>
      </c>
      <c r="J41" s="5">
        <v>0.77474896333333332</v>
      </c>
      <c r="K41" s="6">
        <v>0.11795573002322139</v>
      </c>
      <c r="L41" s="7">
        <v>4.8155225132397096E-2</v>
      </c>
      <c r="M41" s="34">
        <v>0.75853956</v>
      </c>
      <c r="N41" s="18">
        <v>0.82264298000000002</v>
      </c>
      <c r="O41" s="18">
        <v>1</v>
      </c>
      <c r="P41" s="25">
        <v>0.681674</v>
      </c>
      <c r="Q41" s="25">
        <v>0.62102668999999999</v>
      </c>
      <c r="R41" s="25">
        <v>0.51919866000000003</v>
      </c>
      <c r="S41" s="5">
        <v>0.73384698166666673</v>
      </c>
      <c r="T41" s="6">
        <v>0.15321891861797177</v>
      </c>
      <c r="U41" s="7">
        <v>6.2551361592508736E-2</v>
      </c>
    </row>
    <row r="42" spans="3:21" x14ac:dyDescent="0.25">
      <c r="C42" s="8">
        <v>40</v>
      </c>
      <c r="D42" s="9">
        <v>1</v>
      </c>
      <c r="E42" s="10">
        <v>0.92894392999999997</v>
      </c>
      <c r="F42" s="10"/>
      <c r="G42" s="10">
        <v>0.82961309000000005</v>
      </c>
      <c r="H42" s="10">
        <v>0.86087787000000005</v>
      </c>
      <c r="I42" s="10">
        <v>0.73380888</v>
      </c>
      <c r="J42" s="5">
        <v>0.87064875399999997</v>
      </c>
      <c r="K42" s="6">
        <v>9.014945301777734E-2</v>
      </c>
      <c r="L42" s="7">
        <v>4.0316061016434736E-2</v>
      </c>
      <c r="M42" s="34">
        <v>1</v>
      </c>
      <c r="N42" s="18">
        <v>1</v>
      </c>
      <c r="O42" s="18"/>
      <c r="P42" s="25">
        <v>0.76389962</v>
      </c>
      <c r="Q42" s="25">
        <v>0.82025802000000003</v>
      </c>
      <c r="R42" s="25">
        <v>0.85024082999999995</v>
      </c>
      <c r="S42" s="5">
        <v>0.88687969399999989</v>
      </c>
      <c r="T42" s="6">
        <v>9.643376966798109E-2</v>
      </c>
      <c r="U42" s="7">
        <v>4.3126492860832609E-2</v>
      </c>
    </row>
    <row r="43" spans="3:21" x14ac:dyDescent="0.25">
      <c r="C43" s="8">
        <v>60</v>
      </c>
      <c r="D43" s="9"/>
      <c r="E43" s="10">
        <v>1</v>
      </c>
      <c r="F43" s="10"/>
      <c r="G43" s="10">
        <v>1</v>
      </c>
      <c r="H43" s="10">
        <v>0.92433052999999998</v>
      </c>
      <c r="I43" s="10">
        <v>0.85988748000000004</v>
      </c>
      <c r="J43" s="5">
        <v>0.94605450250000001</v>
      </c>
      <c r="K43" s="6">
        <v>5.8559628048556779E-2</v>
      </c>
      <c r="L43" s="7">
        <v>2.927981402427839E-2</v>
      </c>
      <c r="M43" s="34"/>
      <c r="N43" s="18">
        <v>0.98021369999999997</v>
      </c>
      <c r="O43" s="18"/>
      <c r="P43" s="25">
        <v>1</v>
      </c>
      <c r="Q43" s="25">
        <v>0.84408176000000001</v>
      </c>
      <c r="R43" s="25">
        <v>0.95916343000000004</v>
      </c>
      <c r="S43" s="5">
        <v>0.94586472250000009</v>
      </c>
      <c r="T43" s="6">
        <v>6.0512617696114566E-2</v>
      </c>
      <c r="U43" s="7">
        <v>3.0256308848057283E-2</v>
      </c>
    </row>
    <row r="44" spans="3:21" x14ac:dyDescent="0.25">
      <c r="C44" s="8">
        <v>80</v>
      </c>
      <c r="D44" s="9"/>
      <c r="E44" s="10"/>
      <c r="F44" s="10"/>
      <c r="G44" s="10"/>
      <c r="H44" s="10">
        <v>0.97659260000000003</v>
      </c>
      <c r="I44" s="10">
        <v>1</v>
      </c>
      <c r="J44" s="5">
        <v>0.98829630000000002</v>
      </c>
      <c r="K44" s="6">
        <v>1.1703699999999984E-2</v>
      </c>
      <c r="L44" s="7">
        <v>8.2757656349729848E-3</v>
      </c>
      <c r="M44" s="34"/>
      <c r="N44" s="18"/>
      <c r="O44" s="18"/>
      <c r="P44" s="25"/>
      <c r="Q44" s="25">
        <v>1</v>
      </c>
      <c r="R44" s="25">
        <v>1</v>
      </c>
      <c r="S44" s="5">
        <v>1</v>
      </c>
      <c r="T44" s="6">
        <v>0</v>
      </c>
      <c r="U44" s="7">
        <v>0</v>
      </c>
    </row>
    <row r="45" spans="3:21" x14ac:dyDescent="0.25">
      <c r="C45" s="8">
        <v>100</v>
      </c>
      <c r="D45" s="9"/>
      <c r="E45" s="10"/>
      <c r="F45" s="10"/>
      <c r="G45" s="10"/>
      <c r="H45" s="10">
        <v>1</v>
      </c>
      <c r="I45" s="10"/>
      <c r="J45" s="5">
        <v>1</v>
      </c>
      <c r="K45" s="6">
        <v>0</v>
      </c>
      <c r="L45" s="7">
        <v>0</v>
      </c>
      <c r="M45" s="34"/>
      <c r="N45" s="18"/>
      <c r="O45" s="18"/>
      <c r="P45" s="25"/>
      <c r="Q45" s="25">
        <v>0.99382651</v>
      </c>
      <c r="R45" s="25"/>
      <c r="S45" s="5">
        <v>0.99382651</v>
      </c>
      <c r="T45" s="6">
        <v>0</v>
      </c>
      <c r="U45" s="7">
        <v>0</v>
      </c>
    </row>
  </sheetData>
  <mergeCells count="6">
    <mergeCell ref="D33:L33"/>
    <mergeCell ref="M33:U33"/>
    <mergeCell ref="D16:Q16"/>
    <mergeCell ref="R16:AE16"/>
    <mergeCell ref="D2:J2"/>
    <mergeCell ref="K2:Q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Figure 3C</vt:lpstr>
      <vt:lpstr>Figure 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Suarez</dc:creator>
  <cp:lastModifiedBy>ESTEBAN Suarez</cp:lastModifiedBy>
  <dcterms:created xsi:type="dcterms:W3CDTF">2023-01-17T16:59:17Z</dcterms:created>
  <dcterms:modified xsi:type="dcterms:W3CDTF">2023-01-18T23:06:12Z</dcterms:modified>
</cp:coreProperties>
</file>