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binashrestha/Desktop/UM/UM_Lab/PI3K paper/Submission Folder/2022_12_eLife submission/Source data_1_9_23/"/>
    </mc:Choice>
  </mc:AlternateContent>
  <xr:revisionPtr revIDLastSave="0" documentId="13_ncr:1_{7EEFA6A2-9CF3-F343-AEA5-F40B900B8931}" xr6:coauthVersionLast="47" xr6:coauthVersionMax="47" xr10:uidLastSave="{00000000-0000-0000-0000-000000000000}"/>
  <bookViews>
    <workbookView xWindow="1280" yWindow="500" windowWidth="27640" windowHeight="15860" activeTab="3" xr2:uid="{10BB0524-5ACF-D842-8F2F-307579CBBD47}"/>
  </bookViews>
  <sheets>
    <sheet name="Fig 1F_average_all replicates" sheetId="1" r:id="rId1"/>
    <sheet name="Fig 1F_raw data_each replicate" sheetId="3" r:id="rId2"/>
    <sheet name="Fig 1H_average_all replicates" sheetId="2" r:id="rId3"/>
    <sheet name="Fig1H_raw data_each replicat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3" l="1"/>
  <c r="C3" i="1"/>
  <c r="C4" i="1"/>
  <c r="C5" i="1"/>
  <c r="C6" i="1"/>
  <c r="C7" i="1"/>
</calcChain>
</file>

<file path=xl/sharedStrings.xml><?xml version="1.0" encoding="utf-8"?>
<sst xmlns="http://schemas.openxmlformats.org/spreadsheetml/2006/main" count="72" uniqueCount="30">
  <si>
    <t>Fig. 1F</t>
  </si>
  <si>
    <t>Treatment</t>
  </si>
  <si>
    <t>Total number of embryos</t>
  </si>
  <si>
    <t>Average cardiac fusion defect %</t>
  </si>
  <si>
    <t>SEM</t>
  </si>
  <si>
    <t>p values: ONE-WAY ANOVA</t>
  </si>
  <si>
    <t>DMSO</t>
  </si>
  <si>
    <t>DMSO-20uM LY</t>
  </si>
  <si>
    <t>20uM LY</t>
  </si>
  <si>
    <t>DMSO-40uM Dac</t>
  </si>
  <si>
    <t>40uM Dac</t>
  </si>
  <si>
    <t>DMSO-50uM Pic</t>
  </si>
  <si>
    <t>50uM Pic</t>
  </si>
  <si>
    <t>DMSO-750pg dnPI3K</t>
  </si>
  <si>
    <t>750pg dnPI3K</t>
  </si>
  <si>
    <t>Fig. 1H</t>
  </si>
  <si>
    <t>Total number of replicates</t>
  </si>
  <si>
    <t>Average pAkt/Akt</t>
  </si>
  <si>
    <t>p-values: ONE-WAY ANOVA</t>
  </si>
  <si>
    <t>DMSO-10LY</t>
  </si>
  <si>
    <t>10uM LY</t>
  </si>
  <si>
    <t>DMSO-15LY</t>
  </si>
  <si>
    <t>15uM LY</t>
  </si>
  <si>
    <t>DMSO-20LY</t>
  </si>
  <si>
    <t>DMSO-25LY</t>
  </si>
  <si>
    <t>25uM LY</t>
  </si>
  <si>
    <t>No. of embryos</t>
  </si>
  <si>
    <t>Replicate #</t>
  </si>
  <si>
    <t>Cardiac fusion defect %</t>
  </si>
  <si>
    <t>pAkt/Akt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</si>
</sst>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0916F-089C-9343-AE98-1C328F9479E8}">
  <dimension ref="A1:G7"/>
  <sheetViews>
    <sheetView workbookViewId="0">
      <selection activeCell="D16" sqref="D16"/>
    </sheetView>
  </sheetViews>
  <sheetFormatPr baseColWidth="10" defaultRowHeight="16" x14ac:dyDescent="0.2"/>
  <cols>
    <col min="2" max="2" width="22.33203125" bestFit="1" customWidth="1"/>
    <col min="3" max="3" width="28" bestFit="1" customWidth="1"/>
    <col min="6" max="6" width="24.33203125" bestFit="1" customWidth="1"/>
  </cols>
  <sheetData>
    <row r="1" spans="1:7" x14ac:dyDescent="0.2">
      <c r="A1" s="1" t="s">
        <v>0</v>
      </c>
      <c r="B1" s="2"/>
      <c r="C1" s="2"/>
      <c r="D1" s="2"/>
      <c r="E1" s="2"/>
      <c r="F1" s="2"/>
      <c r="G1" s="2"/>
    </row>
    <row r="2" spans="1:7" x14ac:dyDescent="0.2">
      <c r="A2" s="3" t="s">
        <v>1</v>
      </c>
      <c r="B2" s="3" t="s">
        <v>2</v>
      </c>
      <c r="C2" s="3" t="s">
        <v>3</v>
      </c>
      <c r="D2" s="3" t="s">
        <v>4</v>
      </c>
      <c r="E2" s="2"/>
      <c r="F2" s="3" t="s">
        <v>5</v>
      </c>
      <c r="G2" s="2"/>
    </row>
    <row r="3" spans="1:7" x14ac:dyDescent="0.2">
      <c r="A3" s="2" t="s">
        <v>6</v>
      </c>
      <c r="B3" s="2">
        <v>37</v>
      </c>
      <c r="C3" s="2">
        <f>0</f>
        <v>0</v>
      </c>
      <c r="D3" s="2">
        <v>0</v>
      </c>
      <c r="E3" s="2"/>
      <c r="F3" s="2" t="s">
        <v>7</v>
      </c>
      <c r="G3" s="2">
        <v>5.6199999999999997E-5</v>
      </c>
    </row>
    <row r="4" spans="1:7" x14ac:dyDescent="0.2">
      <c r="A4" s="2" t="s">
        <v>8</v>
      </c>
      <c r="B4" s="2">
        <v>31</v>
      </c>
      <c r="C4" s="2">
        <f>(100+60+66)/3</f>
        <v>75.333333333333329</v>
      </c>
      <c r="D4" s="2">
        <v>12.454359999999999</v>
      </c>
      <c r="E4" s="2"/>
      <c r="F4" s="2" t="s">
        <v>9</v>
      </c>
      <c r="G4" s="2">
        <v>4.8990000000000004E-4</v>
      </c>
    </row>
    <row r="5" spans="1:7" x14ac:dyDescent="0.2">
      <c r="A5" s="2" t="s">
        <v>10</v>
      </c>
      <c r="B5" s="2">
        <v>39</v>
      </c>
      <c r="C5" s="2">
        <f>(66.67+58.33+50)/3</f>
        <v>58.333333333333336</v>
      </c>
      <c r="D5" s="2">
        <v>4.8122147819999999</v>
      </c>
      <c r="E5" s="2"/>
      <c r="F5" s="2" t="s">
        <v>11</v>
      </c>
      <c r="G5" s="2">
        <v>1.7477E-3</v>
      </c>
    </row>
    <row r="6" spans="1:7" x14ac:dyDescent="0.2">
      <c r="A6" s="2" t="s">
        <v>12</v>
      </c>
      <c r="B6" s="2">
        <v>38</v>
      </c>
      <c r="C6" s="2">
        <f>(57.14+50+41.67)/3</f>
        <v>49.603333333333332</v>
      </c>
      <c r="D6" s="2">
        <v>4.4702063089999999</v>
      </c>
      <c r="E6" s="2"/>
      <c r="F6" s="2" t="s">
        <v>13</v>
      </c>
      <c r="G6" s="2">
        <v>3.7786E-2</v>
      </c>
    </row>
    <row r="7" spans="1:7" x14ac:dyDescent="0.2">
      <c r="A7" s="2" t="s">
        <v>14</v>
      </c>
      <c r="B7" s="2">
        <v>86</v>
      </c>
      <c r="C7" s="2">
        <f>(30+30+33)/3</f>
        <v>31</v>
      </c>
      <c r="D7" s="2">
        <v>1</v>
      </c>
      <c r="E7" s="2"/>
      <c r="F7" s="2"/>
      <c r="G7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FE3B-8FA5-1A45-80B9-70F1AC1D97EA}">
  <dimension ref="A1:F17"/>
  <sheetViews>
    <sheetView workbookViewId="0">
      <selection activeCell="B1" sqref="B1"/>
    </sheetView>
  </sheetViews>
  <sheetFormatPr baseColWidth="10" defaultRowHeight="16" x14ac:dyDescent="0.2"/>
  <cols>
    <col min="2" max="2" width="13.83203125" bestFit="1" customWidth="1"/>
    <col min="3" max="3" width="10.33203125" bestFit="1" customWidth="1"/>
    <col min="4" max="4" width="20.5" bestFit="1" customWidth="1"/>
    <col min="5" max="5" width="28" bestFit="1" customWidth="1"/>
  </cols>
  <sheetData>
    <row r="1" spans="1:6" x14ac:dyDescent="0.2">
      <c r="A1" s="1" t="s">
        <v>0</v>
      </c>
    </row>
    <row r="2" spans="1:6" x14ac:dyDescent="0.2">
      <c r="A2" s="3" t="s">
        <v>1</v>
      </c>
      <c r="B2" s="3" t="s">
        <v>26</v>
      </c>
      <c r="C2" s="3" t="s">
        <v>27</v>
      </c>
      <c r="D2" s="3" t="s">
        <v>28</v>
      </c>
      <c r="E2" s="3" t="s">
        <v>3</v>
      </c>
      <c r="F2" s="3" t="s">
        <v>4</v>
      </c>
    </row>
    <row r="3" spans="1:6" x14ac:dyDescent="0.2">
      <c r="A3" t="s">
        <v>6</v>
      </c>
      <c r="B3">
        <v>10</v>
      </c>
      <c r="C3">
        <v>1</v>
      </c>
      <c r="D3">
        <v>0</v>
      </c>
      <c r="E3">
        <v>0</v>
      </c>
      <c r="F3">
        <v>0</v>
      </c>
    </row>
    <row r="4" spans="1:6" x14ac:dyDescent="0.2">
      <c r="A4" t="s">
        <v>6</v>
      </c>
      <c r="B4">
        <v>15</v>
      </c>
      <c r="C4">
        <v>2</v>
      </c>
      <c r="D4">
        <v>0</v>
      </c>
    </row>
    <row r="5" spans="1:6" x14ac:dyDescent="0.2">
      <c r="A5" t="s">
        <v>6</v>
      </c>
      <c r="B5">
        <v>12</v>
      </c>
      <c r="C5">
        <v>3</v>
      </c>
      <c r="D5">
        <v>0</v>
      </c>
    </row>
    <row r="6" spans="1:6" x14ac:dyDescent="0.2">
      <c r="A6" t="s">
        <v>8</v>
      </c>
      <c r="B6">
        <v>9</v>
      </c>
      <c r="C6">
        <v>1</v>
      </c>
      <c r="D6">
        <v>100</v>
      </c>
      <c r="E6">
        <v>75.333333330000002</v>
      </c>
      <c r="F6">
        <v>12.454359999999999</v>
      </c>
    </row>
    <row r="7" spans="1:6" x14ac:dyDescent="0.2">
      <c r="A7" t="s">
        <v>8</v>
      </c>
      <c r="B7">
        <v>10</v>
      </c>
      <c r="C7">
        <v>2</v>
      </c>
      <c r="D7">
        <v>60</v>
      </c>
    </row>
    <row r="8" spans="1:6" x14ac:dyDescent="0.2">
      <c r="A8" t="s">
        <v>8</v>
      </c>
      <c r="B8">
        <v>12</v>
      </c>
      <c r="C8">
        <v>3</v>
      </c>
      <c r="D8">
        <v>66</v>
      </c>
    </row>
    <row r="9" spans="1:6" x14ac:dyDescent="0.2">
      <c r="A9" t="s">
        <v>10</v>
      </c>
      <c r="B9">
        <v>15</v>
      </c>
      <c r="C9">
        <v>1</v>
      </c>
      <c r="D9">
        <v>66.67</v>
      </c>
      <c r="E9">
        <v>58.333333330000002</v>
      </c>
      <c r="F9">
        <v>4.8122147819999999</v>
      </c>
    </row>
    <row r="10" spans="1:6" x14ac:dyDescent="0.2">
      <c r="A10" t="s">
        <v>10</v>
      </c>
      <c r="B10">
        <v>12</v>
      </c>
      <c r="C10">
        <v>2</v>
      </c>
      <c r="D10">
        <v>58.33</v>
      </c>
    </row>
    <row r="11" spans="1:6" x14ac:dyDescent="0.2">
      <c r="A11" t="s">
        <v>10</v>
      </c>
      <c r="B11">
        <v>12</v>
      </c>
      <c r="C11">
        <v>3</v>
      </c>
      <c r="D11">
        <v>50</v>
      </c>
    </row>
    <row r="12" spans="1:6" x14ac:dyDescent="0.2">
      <c r="A12" t="s">
        <v>12</v>
      </c>
      <c r="B12">
        <v>14</v>
      </c>
      <c r="C12">
        <v>1</v>
      </c>
      <c r="D12">
        <v>57.14</v>
      </c>
      <c r="E12">
        <v>49.603333329999998</v>
      </c>
      <c r="F12">
        <v>4.4702063089999999</v>
      </c>
    </row>
    <row r="13" spans="1:6" x14ac:dyDescent="0.2">
      <c r="A13" t="s">
        <v>12</v>
      </c>
      <c r="B13">
        <v>12</v>
      </c>
      <c r="C13">
        <v>2</v>
      </c>
      <c r="D13">
        <v>50</v>
      </c>
    </row>
    <row r="14" spans="1:6" x14ac:dyDescent="0.2">
      <c r="A14" t="s">
        <v>12</v>
      </c>
      <c r="B14">
        <v>12</v>
      </c>
      <c r="C14">
        <v>3</v>
      </c>
      <c r="D14">
        <v>41.67</v>
      </c>
    </row>
    <row r="15" spans="1:6" x14ac:dyDescent="0.2">
      <c r="A15" t="s">
        <v>14</v>
      </c>
      <c r="B15">
        <v>28</v>
      </c>
      <c r="C15">
        <v>1</v>
      </c>
      <c r="D15">
        <v>30</v>
      </c>
      <c r="E15">
        <f>AVERAGE(D15:D17)</f>
        <v>31</v>
      </c>
      <c r="F15">
        <v>1</v>
      </c>
    </row>
    <row r="16" spans="1:6" x14ac:dyDescent="0.2">
      <c r="A16" t="s">
        <v>14</v>
      </c>
      <c r="B16">
        <v>30</v>
      </c>
      <c r="C16">
        <v>2</v>
      </c>
      <c r="D16">
        <v>30</v>
      </c>
    </row>
    <row r="17" spans="1:4" x14ac:dyDescent="0.2">
      <c r="A17" t="s">
        <v>14</v>
      </c>
      <c r="B17">
        <v>28</v>
      </c>
      <c r="C17">
        <v>3</v>
      </c>
      <c r="D17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9FEC1-9723-DA49-8C47-F101A5132793}">
  <dimension ref="A1:G7"/>
  <sheetViews>
    <sheetView workbookViewId="0">
      <selection activeCell="F26" sqref="F26"/>
    </sheetView>
  </sheetViews>
  <sheetFormatPr baseColWidth="10" defaultRowHeight="16" x14ac:dyDescent="0.2"/>
  <cols>
    <col min="2" max="2" width="23.1640625" bestFit="1" customWidth="1"/>
    <col min="3" max="3" width="16" bestFit="1" customWidth="1"/>
    <col min="6" max="6" width="24.5" bestFit="1" customWidth="1"/>
  </cols>
  <sheetData>
    <row r="1" spans="1:7" x14ac:dyDescent="0.2">
      <c r="A1" s="1" t="s">
        <v>15</v>
      </c>
      <c r="B1" s="2"/>
      <c r="C1" s="2"/>
      <c r="D1" s="2"/>
      <c r="E1" s="2"/>
      <c r="F1" s="2"/>
      <c r="G1" s="2"/>
    </row>
    <row r="2" spans="1:7" x14ac:dyDescent="0.2">
      <c r="A2" s="3" t="s">
        <v>1</v>
      </c>
      <c r="B2" s="3" t="s">
        <v>16</v>
      </c>
      <c r="C2" s="3" t="s">
        <v>17</v>
      </c>
      <c r="D2" s="3"/>
      <c r="E2" s="2"/>
      <c r="F2" s="3" t="s">
        <v>18</v>
      </c>
      <c r="G2" s="3"/>
    </row>
    <row r="3" spans="1:7" x14ac:dyDescent="0.2">
      <c r="A3" s="2" t="s">
        <v>6</v>
      </c>
      <c r="B3" s="2">
        <v>3</v>
      </c>
      <c r="C3" s="2">
        <v>1</v>
      </c>
      <c r="D3" s="2">
        <v>0</v>
      </c>
      <c r="E3" s="2"/>
      <c r="F3" s="2" t="s">
        <v>19</v>
      </c>
      <c r="G3" s="2">
        <v>0.1028982</v>
      </c>
    </row>
    <row r="4" spans="1:7" x14ac:dyDescent="0.2">
      <c r="A4" s="2" t="s">
        <v>20</v>
      </c>
      <c r="B4" s="2">
        <v>3</v>
      </c>
      <c r="C4" s="2">
        <v>0.71152599999999999</v>
      </c>
      <c r="D4" s="2">
        <v>5.886439726705487E-2</v>
      </c>
      <c r="E4" s="2"/>
      <c r="F4" s="2" t="s">
        <v>21</v>
      </c>
      <c r="G4" s="2">
        <v>6.9499999999999995E-5</v>
      </c>
    </row>
    <row r="5" spans="1:7" x14ac:dyDescent="0.2">
      <c r="A5" s="2" t="s">
        <v>22</v>
      </c>
      <c r="B5" s="2">
        <v>3</v>
      </c>
      <c r="C5" s="2">
        <v>0.20425699999999999</v>
      </c>
      <c r="D5" s="2">
        <v>5.3104424891536557E-2</v>
      </c>
      <c r="E5" s="2"/>
      <c r="F5" s="2" t="s">
        <v>23</v>
      </c>
      <c r="G5" s="2">
        <v>2.8900000000000001E-5</v>
      </c>
    </row>
    <row r="6" spans="1:7" x14ac:dyDescent="0.2">
      <c r="A6" s="2" t="s">
        <v>8</v>
      </c>
      <c r="B6" s="2">
        <v>3</v>
      </c>
      <c r="C6" s="2">
        <v>0.139372</v>
      </c>
      <c r="D6" s="2">
        <v>6.7963493267215222E-2</v>
      </c>
      <c r="E6" s="2"/>
      <c r="F6" s="2" t="s">
        <v>24</v>
      </c>
      <c r="G6" s="2">
        <v>1.1600000000000001E-5</v>
      </c>
    </row>
    <row r="7" spans="1:7" x14ac:dyDescent="0.2">
      <c r="A7" s="2" t="s">
        <v>25</v>
      </c>
      <c r="B7" s="2">
        <v>3</v>
      </c>
      <c r="C7" s="2">
        <v>4.6715E-2</v>
      </c>
      <c r="D7" s="2">
        <v>3.3036546489707358E-2</v>
      </c>
      <c r="E7" s="2"/>
      <c r="F7" s="2"/>
      <c r="G7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227FD-672F-EA48-9A0C-B1365BFF67A8}">
  <dimension ref="A1:F17"/>
  <sheetViews>
    <sheetView tabSelected="1" workbookViewId="0">
      <selection activeCell="L25" sqref="L25"/>
    </sheetView>
  </sheetViews>
  <sheetFormatPr baseColWidth="10" defaultRowHeight="16" x14ac:dyDescent="0.2"/>
  <cols>
    <col min="5" max="5" width="16" bestFit="1" customWidth="1"/>
  </cols>
  <sheetData>
    <row r="1" spans="1:6" x14ac:dyDescent="0.2">
      <c r="A1" s="1" t="s">
        <v>15</v>
      </c>
    </row>
    <row r="2" spans="1:6" x14ac:dyDescent="0.2">
      <c r="A2" s="3" t="s">
        <v>1</v>
      </c>
      <c r="B2" s="3" t="s">
        <v>27</v>
      </c>
      <c r="C2" s="3" t="s">
        <v>29</v>
      </c>
      <c r="E2" s="3" t="s">
        <v>17</v>
      </c>
      <c r="F2" s="3" t="s">
        <v>4</v>
      </c>
    </row>
    <row r="3" spans="1:6" x14ac:dyDescent="0.2">
      <c r="A3" t="s">
        <v>6</v>
      </c>
      <c r="B3">
        <v>1</v>
      </c>
      <c r="C3">
        <v>1</v>
      </c>
      <c r="E3" s="2">
        <v>1</v>
      </c>
      <c r="F3" s="2">
        <v>0</v>
      </c>
    </row>
    <row r="4" spans="1:6" x14ac:dyDescent="0.2">
      <c r="A4" t="s">
        <v>6</v>
      </c>
      <c r="B4">
        <v>2</v>
      </c>
      <c r="C4">
        <v>1</v>
      </c>
    </row>
    <row r="5" spans="1:6" x14ac:dyDescent="0.2">
      <c r="A5" t="s">
        <v>6</v>
      </c>
      <c r="B5">
        <v>3</v>
      </c>
      <c r="C5">
        <v>1</v>
      </c>
    </row>
    <row r="6" spans="1:6" x14ac:dyDescent="0.2">
      <c r="A6" t="s">
        <v>20</v>
      </c>
      <c r="B6">
        <v>1</v>
      </c>
      <c r="C6">
        <v>0.86296899999999999</v>
      </c>
      <c r="E6" s="2">
        <v>0.71152599999999999</v>
      </c>
      <c r="F6" s="2">
        <v>5.886439726705487E-2</v>
      </c>
    </row>
    <row r="7" spans="1:6" x14ac:dyDescent="0.2">
      <c r="A7" t="s">
        <v>20</v>
      </c>
      <c r="B7">
        <v>2</v>
      </c>
      <c r="C7">
        <v>0.59621792696054787</v>
      </c>
    </row>
    <row r="8" spans="1:6" x14ac:dyDescent="0.2">
      <c r="A8" t="s">
        <v>20</v>
      </c>
      <c r="B8">
        <v>3</v>
      </c>
      <c r="C8">
        <v>0.74191620491014731</v>
      </c>
    </row>
    <row r="9" spans="1:6" x14ac:dyDescent="0.2">
      <c r="A9" t="s">
        <v>22</v>
      </c>
      <c r="B9">
        <v>1</v>
      </c>
      <c r="C9">
        <v>8.2826999999999998E-2</v>
      </c>
      <c r="E9" s="2">
        <v>0.20425699999999999</v>
      </c>
      <c r="F9" s="2">
        <v>5.3104424891536557E-2</v>
      </c>
    </row>
    <row r="10" spans="1:6" x14ac:dyDescent="0.2">
      <c r="A10" t="s">
        <v>22</v>
      </c>
      <c r="B10">
        <v>2</v>
      </c>
      <c r="C10">
        <v>0.30159564030194996</v>
      </c>
    </row>
    <row r="11" spans="1:6" x14ac:dyDescent="0.2">
      <c r="A11" t="s">
        <v>22</v>
      </c>
      <c r="B11">
        <v>3</v>
      </c>
      <c r="C11">
        <v>0.28460657045475873</v>
      </c>
    </row>
    <row r="12" spans="1:6" x14ac:dyDescent="0.2">
      <c r="A12" t="s">
        <v>8</v>
      </c>
      <c r="B12">
        <v>1</v>
      </c>
      <c r="C12">
        <v>1.7590000000000001E-2</v>
      </c>
      <c r="E12" s="2">
        <v>0.139372</v>
      </c>
      <c r="F12" s="2">
        <v>6.7963493267215222E-2</v>
      </c>
    </row>
    <row r="13" spans="1:6" x14ac:dyDescent="0.2">
      <c r="A13" t="s">
        <v>8</v>
      </c>
      <c r="B13">
        <v>2</v>
      </c>
      <c r="C13">
        <v>0.33084009282873583</v>
      </c>
    </row>
    <row r="14" spans="1:6" x14ac:dyDescent="0.2">
      <c r="A14" t="s">
        <v>8</v>
      </c>
      <c r="B14">
        <v>3</v>
      </c>
      <c r="C14">
        <v>7.7056636517757945E-2</v>
      </c>
    </row>
    <row r="15" spans="1:6" x14ac:dyDescent="0.2">
      <c r="A15" t="s">
        <v>25</v>
      </c>
      <c r="B15">
        <v>1</v>
      </c>
      <c r="C15">
        <v>2.879E-3</v>
      </c>
      <c r="E15" s="2">
        <v>4.6715E-2</v>
      </c>
      <c r="F15" s="2">
        <v>3.3036546489707358E-2</v>
      </c>
    </row>
    <row r="16" spans="1:6" x14ac:dyDescent="0.2">
      <c r="A16" t="s">
        <v>25</v>
      </c>
      <c r="B16">
        <v>2</v>
      </c>
      <c r="C16">
        <v>0.14360009122328896</v>
      </c>
    </row>
    <row r="17" spans="1:3" x14ac:dyDescent="0.2">
      <c r="A17" t="s">
        <v>25</v>
      </c>
      <c r="B17">
        <v>3</v>
      </c>
      <c r="C17">
        <v>6.3792363906006785E-3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 1F_average_all replicates</vt:lpstr>
      <vt:lpstr>Fig 1F_raw data_each replicate</vt:lpstr>
      <vt:lpstr>Fig 1H_average_all replicates</vt:lpstr>
      <vt:lpstr>Fig1H_raw data_each replicate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2023-01-05T21:49:23Z</dcterms:created>
  <dcterms:modified xsi:type="dcterms:W3CDTF">2023-01-10T02:20:20Z</dcterms:modified>
</cp:coreProperties>
</file>