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moharukanie/Documents/Peter's lab/Paper/CEP89-NCS1/Raw data/Figure 9/Fig.9C/"/>
    </mc:Choice>
  </mc:AlternateContent>
  <xr:revisionPtr revIDLastSave="0" documentId="13_ncr:1_{C787636B-69E1-AB42-95C7-C9C07800F3A7}" xr6:coauthVersionLast="47" xr6:coauthVersionMax="47" xr10:uidLastSave="{00000000-0000-0000-0000-000000000000}"/>
  <bookViews>
    <workbookView xWindow="1160" yWindow="5000" windowWidth="27640" windowHeight="15920" activeTab="3" xr2:uid="{4EE6EAFC-05FF-0449-9F67-B8E155ED7204}"/>
  </bookViews>
  <sheets>
    <sheet name="Replicate 1" sheetId="1" r:id="rId1"/>
    <sheet name="Replicate 2" sheetId="3" r:id="rId2"/>
    <sheet name="Replicate 3" sheetId="4" r:id="rId3"/>
    <sheet name="Total" sheetId="5" r:id="rId4"/>
    <sheet name="Statistics" sheetId="6" r:id="rId5"/>
    <sheet name="IF condition" sheetId="2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5" l="1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O18" i="5" a="1"/>
  <c r="O18" i="5" s="1"/>
  <c r="N18" i="5" a="1"/>
  <c r="N18" i="5" s="1"/>
  <c r="M18" i="5" a="1"/>
  <c r="M18" i="5" s="1"/>
  <c r="L18" i="5" a="1"/>
  <c r="L18" i="5" s="1"/>
  <c r="K18" i="5" a="1"/>
  <c r="K18" i="5" s="1"/>
  <c r="J18" i="5" a="1"/>
  <c r="J18" i="5" s="1"/>
  <c r="I18" i="5" a="1"/>
  <c r="I18" i="5" s="1"/>
  <c r="H18" i="5" a="1"/>
  <c r="H18" i="5" s="1"/>
  <c r="G18" i="5" a="1"/>
  <c r="G18" i="5" s="1"/>
  <c r="F18" i="5" a="1"/>
  <c r="F18" i="5" s="1"/>
  <c r="E18" i="5" a="1"/>
  <c r="E18" i="5" s="1"/>
  <c r="D18" i="5" a="1"/>
  <c r="D18" i="5" s="1"/>
  <c r="C18" i="5" a="1"/>
  <c r="C18" i="5" s="1"/>
  <c r="B18" i="5" a="1"/>
  <c r="B18" i="5" s="1"/>
  <c r="B17" i="5"/>
  <c r="O6" i="5"/>
  <c r="N6" i="5"/>
  <c r="M6" i="5"/>
  <c r="L6" i="5"/>
  <c r="K6" i="5"/>
  <c r="J6" i="5"/>
  <c r="I6" i="5"/>
  <c r="H6" i="5"/>
  <c r="G6" i="5"/>
  <c r="F6" i="5"/>
  <c r="D6" i="5"/>
  <c r="C6" i="5"/>
  <c r="B6" i="5"/>
  <c r="AF31" i="4"/>
  <c r="AE31" i="4"/>
  <c r="AD31" i="4"/>
  <c r="AB31" i="4"/>
  <c r="AA31" i="4"/>
  <c r="Z31" i="4"/>
  <c r="X31" i="4"/>
  <c r="W31" i="4"/>
  <c r="V31" i="4"/>
  <c r="T31" i="4"/>
  <c r="S31" i="4"/>
  <c r="R31" i="4"/>
  <c r="S32" i="4" s="1"/>
  <c r="P31" i="4"/>
  <c r="O31" i="4"/>
  <c r="N31" i="4"/>
  <c r="L31" i="4"/>
  <c r="K31" i="4"/>
  <c r="K32" i="4" s="1"/>
  <c r="J31" i="4"/>
  <c r="H31" i="4"/>
  <c r="G31" i="4"/>
  <c r="F31" i="4"/>
  <c r="D31" i="4"/>
  <c r="C31" i="4"/>
  <c r="B31" i="4"/>
  <c r="AF13" i="4"/>
  <c r="AE13" i="4"/>
  <c r="AD13" i="4"/>
  <c r="AB13" i="4"/>
  <c r="AA13" i="4"/>
  <c r="Z13" i="4"/>
  <c r="X13" i="4"/>
  <c r="W13" i="4"/>
  <c r="V13" i="4"/>
  <c r="T13" i="4"/>
  <c r="S13" i="4"/>
  <c r="R13" i="4"/>
  <c r="P13" i="4"/>
  <c r="O13" i="4"/>
  <c r="N13" i="4"/>
  <c r="L13" i="4"/>
  <c r="K13" i="4"/>
  <c r="J13" i="4"/>
  <c r="H13" i="4"/>
  <c r="G13" i="4"/>
  <c r="F13" i="4"/>
  <c r="G14" i="4" s="1"/>
  <c r="D13" i="4"/>
  <c r="C13" i="4"/>
  <c r="B13" i="4"/>
  <c r="G32" i="4" l="1"/>
  <c r="C14" i="4"/>
  <c r="O32" i="4"/>
  <c r="AA14" i="4"/>
  <c r="W32" i="4"/>
  <c r="S14" i="4"/>
  <c r="AA32" i="4"/>
  <c r="K14" i="4"/>
  <c r="AE14" i="4"/>
  <c r="W14" i="4"/>
  <c r="AE32" i="4"/>
  <c r="O14" i="4"/>
  <c r="C32" i="4"/>
  <c r="AF29" i="3" l="1"/>
  <c r="AE29" i="3"/>
  <c r="AD29" i="3"/>
  <c r="AB29" i="3"/>
  <c r="AA29" i="3"/>
  <c r="Z29" i="3"/>
  <c r="AA30" i="3" s="1"/>
  <c r="X29" i="3"/>
  <c r="W29" i="3"/>
  <c r="V29" i="3"/>
  <c r="T29" i="3"/>
  <c r="S29" i="3"/>
  <c r="R29" i="3"/>
  <c r="P29" i="3"/>
  <c r="O29" i="3"/>
  <c r="N29" i="3"/>
  <c r="L29" i="3"/>
  <c r="K29" i="3"/>
  <c r="J29" i="3"/>
  <c r="H29" i="3"/>
  <c r="G29" i="3"/>
  <c r="F29" i="3"/>
  <c r="D29" i="3"/>
  <c r="C29" i="3"/>
  <c r="B29" i="3"/>
  <c r="AF13" i="3"/>
  <c r="AE13" i="3"/>
  <c r="AD13" i="3"/>
  <c r="AB13" i="3"/>
  <c r="AA13" i="3"/>
  <c r="Z13" i="3"/>
  <c r="AA14" i="3" s="1"/>
  <c r="X13" i="3"/>
  <c r="W13" i="3"/>
  <c r="V13" i="3"/>
  <c r="T13" i="3"/>
  <c r="S13" i="3"/>
  <c r="R13" i="3"/>
  <c r="P13" i="3"/>
  <c r="O13" i="3"/>
  <c r="N13" i="3"/>
  <c r="L13" i="3"/>
  <c r="K13" i="3"/>
  <c r="J13" i="3"/>
  <c r="K14" i="3" s="1"/>
  <c r="H13" i="3"/>
  <c r="G13" i="3"/>
  <c r="F13" i="3"/>
  <c r="D13" i="3"/>
  <c r="C13" i="3"/>
  <c r="B13" i="3"/>
  <c r="S30" i="3" l="1"/>
  <c r="AE30" i="3"/>
  <c r="W30" i="3"/>
  <c r="G14" i="3"/>
  <c r="G30" i="3"/>
  <c r="K30" i="3"/>
  <c r="O14" i="3"/>
  <c r="O30" i="3"/>
  <c r="AE14" i="3"/>
  <c r="W14" i="3"/>
  <c r="C14" i="3"/>
  <c r="C30" i="3"/>
  <c r="S14" i="3"/>
  <c r="AF29" i="1" l="1"/>
  <c r="AE29" i="1"/>
  <c r="AD29" i="1"/>
  <c r="AB29" i="1"/>
  <c r="AA29" i="1"/>
  <c r="Z29" i="1"/>
  <c r="AA30" i="1" s="1"/>
  <c r="X29" i="1"/>
  <c r="W29" i="1"/>
  <c r="V29" i="1"/>
  <c r="T29" i="1"/>
  <c r="S29" i="1"/>
  <c r="R29" i="1"/>
  <c r="S30" i="1" s="1"/>
  <c r="P29" i="1"/>
  <c r="O29" i="1"/>
  <c r="N29" i="1"/>
  <c r="L29" i="1"/>
  <c r="K29" i="1"/>
  <c r="K30" i="1" s="1"/>
  <c r="J29" i="1"/>
  <c r="H29" i="1"/>
  <c r="G29" i="1"/>
  <c r="F29" i="1"/>
  <c r="D29" i="1"/>
  <c r="C29" i="1"/>
  <c r="B29" i="1"/>
  <c r="AF13" i="1"/>
  <c r="AE13" i="1"/>
  <c r="AD13" i="1"/>
  <c r="AB13" i="1"/>
  <c r="AA13" i="1"/>
  <c r="Z13" i="1"/>
  <c r="AA14" i="1" s="1"/>
  <c r="X13" i="1"/>
  <c r="W13" i="1"/>
  <c r="V13" i="1"/>
  <c r="W14" i="1" l="1"/>
  <c r="C30" i="1"/>
  <c r="AE30" i="1"/>
  <c r="W30" i="1"/>
  <c r="O30" i="1"/>
  <c r="G30" i="1"/>
  <c r="A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<sst xmlns="http://schemas.openxmlformats.org/spreadsheetml/2006/main" count="1078" uniqueCount="216">
  <si>
    <t>KAN600-1</t>
  </si>
  <si>
    <t>RPE-BFP-Cas9 pMCB306 (pool)</t>
  </si>
  <si>
    <t>pGH119</t>
  </si>
  <si>
    <t>serum starved for 48 hours, Fixed in 4% PFA at RT for 15 minutes.</t>
  </si>
  <si>
    <t>ARL13B, Proteintech, 17711-1-AP, 1:2000</t>
  </si>
  <si>
    <t>CEP170, Invitrogen, 41-3200, 1:1000</t>
  </si>
  <si>
    <t>Ac-Tub, 6B-11, Santa Cruz, 1:1000</t>
  </si>
  <si>
    <t>DAPI</t>
  </si>
  <si>
    <t>No.1</t>
  </si>
  <si>
    <t>KAN600-2</t>
  </si>
  <si>
    <t>RPE-BFP-Cas9 FBF1 KO (pool)</t>
  </si>
  <si>
    <t>KAN600-3</t>
  </si>
  <si>
    <t>RPE-BFP-Cas9 CEP89KO (pool)</t>
  </si>
  <si>
    <t>KAN600-4</t>
  </si>
  <si>
    <t>RPE-BFP-Cas9 CCDC92 KO (pool)</t>
  </si>
  <si>
    <t>KAN600-5</t>
  </si>
  <si>
    <t>RPE-BFP-Cas9 ANKRD26 KO (pool)</t>
  </si>
  <si>
    <t>KAN600-6</t>
  </si>
  <si>
    <t>RPE-BFP-Cas9 INPP5E KO (pool)</t>
  </si>
  <si>
    <t>KAN600-7</t>
  </si>
  <si>
    <t>RPE-BFP-Cas9 Kiz KO (pool)</t>
  </si>
  <si>
    <t>KAN600-8</t>
  </si>
  <si>
    <t>RPE-BFP-Cas9 sgPDE6D#1, post-Cre, sorted</t>
  </si>
  <si>
    <t>KAN600-9</t>
  </si>
  <si>
    <t>RPE-BFP-Cas9 sgLRRC45#1, post-Cre, sorted</t>
  </si>
  <si>
    <t>KAN600-10</t>
  </si>
  <si>
    <t>sgNCS1#3</t>
  </si>
  <si>
    <t>KAN600-11</t>
  </si>
  <si>
    <t>KAN600-12</t>
  </si>
  <si>
    <t>KAN600-13</t>
  </si>
  <si>
    <t>KAN600-14</t>
  </si>
  <si>
    <t>KAN600-15</t>
  </si>
  <si>
    <t>KAN600-16</t>
  </si>
  <si>
    <t>KAN600-17</t>
  </si>
  <si>
    <t>KAN600-18</t>
  </si>
  <si>
    <t>Exp. number</t>
  </si>
  <si>
    <t>Cell line</t>
  </si>
  <si>
    <t>Gene induced</t>
  </si>
  <si>
    <t>Culture condition, fixation condition</t>
  </si>
  <si>
    <t>rabbit-Alexa488</t>
  </si>
  <si>
    <t>mouse IgG1-Alexa568</t>
  </si>
  <si>
    <t>mouse IgG2b-Alexa647</t>
  </si>
  <si>
    <t>Nuclear stain</t>
  </si>
  <si>
    <t>Date</t>
  </si>
  <si>
    <t>Replicate</t>
  </si>
  <si>
    <t>Replicate 1</t>
  </si>
  <si>
    <t>Ciliated</t>
  </si>
  <si>
    <t>cell counts</t>
  </si>
  <si>
    <t>ARL13B+dot</t>
  </si>
  <si>
    <t>ARL13B+ Ac-Tub- dot</t>
  </si>
  <si>
    <t>pMCB306</t>
  </si>
  <si>
    <t>FBF1 KO</t>
  </si>
  <si>
    <t>CEP89 KO</t>
  </si>
  <si>
    <t>CCDC92 KO</t>
  </si>
  <si>
    <t>ANKRD26 KO</t>
  </si>
  <si>
    <t>INPP5E KO</t>
  </si>
  <si>
    <t>KIZ KO</t>
  </si>
  <si>
    <t>sgLRRC45</t>
  </si>
  <si>
    <t>Gene transduced</t>
  </si>
  <si>
    <t>sgSafe</t>
  </si>
  <si>
    <t>KAN606-1</t>
  </si>
  <si>
    <t>serum starved for 48 hours, fixed in 4% PFA at RT for 15 mintues</t>
  </si>
  <si>
    <t>AC-Tub, 6B-11, Santa Cruz, 1:1000</t>
  </si>
  <si>
    <t>No.2</t>
  </si>
  <si>
    <t>KAN606-2</t>
  </si>
  <si>
    <t>KAN606-3</t>
  </si>
  <si>
    <t>KAN606-4</t>
  </si>
  <si>
    <t>KAN606-5</t>
  </si>
  <si>
    <t>KAN606-6</t>
  </si>
  <si>
    <t>KAN606-7</t>
  </si>
  <si>
    <t>KAN606-9</t>
  </si>
  <si>
    <t>KAN606-10</t>
  </si>
  <si>
    <t>KAN606-11</t>
  </si>
  <si>
    <t>KAN606-12</t>
  </si>
  <si>
    <t>KAN606-13</t>
  </si>
  <si>
    <t>KAN606-14</t>
  </si>
  <si>
    <t>KAN606-15</t>
  </si>
  <si>
    <t>KAN606-16</t>
  </si>
  <si>
    <t>KAN606-18</t>
  </si>
  <si>
    <t>Replicate 2</t>
  </si>
  <si>
    <t>Replicate 3</t>
  </si>
  <si>
    <t>KAN609-1</t>
  </si>
  <si>
    <t>No.4</t>
  </si>
  <si>
    <t>KAN609-2</t>
  </si>
  <si>
    <t>No.3</t>
  </si>
  <si>
    <t>KAN609-3</t>
  </si>
  <si>
    <t>KAN609-4</t>
  </si>
  <si>
    <t>KAN609-5</t>
  </si>
  <si>
    <t>KAN609-6</t>
  </si>
  <si>
    <t>KAN609-7</t>
  </si>
  <si>
    <t>KAN609-9</t>
  </si>
  <si>
    <t>KAN609-10</t>
  </si>
  <si>
    <t>KAN609-11</t>
  </si>
  <si>
    <t>KAN609-12</t>
  </si>
  <si>
    <t>KAN609-13</t>
  </si>
  <si>
    <t>KAN609-14</t>
  </si>
  <si>
    <t>KAN609-15</t>
  </si>
  <si>
    <t>KAN609-16</t>
  </si>
  <si>
    <t>KAN609-18</t>
  </si>
  <si>
    <t>KAN601</t>
  </si>
  <si>
    <t>KAN607</t>
  </si>
  <si>
    <t>AVERAGE</t>
  </si>
  <si>
    <t>S.E.M</t>
  </si>
  <si>
    <t>KAN600</t>
  </si>
  <si>
    <t>Table Analyzed</t>
  </si>
  <si>
    <t>Data 1</t>
  </si>
  <si>
    <t>Column B</t>
  </si>
  <si>
    <t>pMCB306 + sgNCS1#3</t>
  </si>
  <si>
    <t>vs.</t>
  </si>
  <si>
    <t>Column A</t>
  </si>
  <si>
    <t>pMCB306 + sgSafe</t>
  </si>
  <si>
    <t>Unpaired t test with Welch's correction</t>
  </si>
  <si>
    <t>P value</t>
  </si>
  <si>
    <t>P value summary</t>
  </si>
  <si>
    <t>ns</t>
  </si>
  <si>
    <t>Significantly different (P &lt; 0.05)?</t>
  </si>
  <si>
    <t>No</t>
  </si>
  <si>
    <t>One- or two-tailed P value?</t>
  </si>
  <si>
    <t>Two-tailed</t>
  </si>
  <si>
    <t>Welch-corrected t, df</t>
  </si>
  <si>
    <t>t=3.657, df=2.130</t>
  </si>
  <si>
    <t>How big is the difference?</t>
  </si>
  <si>
    <t>Mean of column A</t>
  </si>
  <si>
    <t>Mean of column B</t>
  </si>
  <si>
    <t>Difference between means (B - A) ± SEM</t>
  </si>
  <si>
    <t>-19.49 ± 5.328</t>
  </si>
  <si>
    <t>95% confidence interval</t>
  </si>
  <si>
    <t>-41.12 to 2.149</t>
  </si>
  <si>
    <t>R squared (eta squared)</t>
  </si>
  <si>
    <t>F test to compare variances</t>
  </si>
  <si>
    <t>F, DFn, Dfd</t>
  </si>
  <si>
    <t>30.70, 2, 2</t>
  </si>
  <si>
    <t>Data analyzed</t>
  </si>
  <si>
    <t>Sample size, column A</t>
  </si>
  <si>
    <t>Sample size, column B</t>
  </si>
  <si>
    <t>Column D</t>
  </si>
  <si>
    <t>FBF1 KO + sgNCS1#3</t>
  </si>
  <si>
    <t>Column C</t>
  </si>
  <si>
    <t>FBF1 KO + sgSafe</t>
  </si>
  <si>
    <t>t=1.393, df=3.280</t>
  </si>
  <si>
    <t>Mean of column C</t>
  </si>
  <si>
    <t>Mean of column D</t>
  </si>
  <si>
    <t>Difference between means (D - C) ± SEM</t>
  </si>
  <si>
    <t>-6.270 ± 4.503</t>
  </si>
  <si>
    <t>-19.93 to 7.390</t>
  </si>
  <si>
    <t>2.762, 2, 2</t>
  </si>
  <si>
    <t>Sample size, column C</t>
  </si>
  <si>
    <t>Sample size, column D</t>
  </si>
  <si>
    <t>Column F</t>
  </si>
  <si>
    <t>CEP89 KO + sgNCS1#3</t>
  </si>
  <si>
    <t>Column E</t>
  </si>
  <si>
    <t>CEP89 KO + sgSafe</t>
  </si>
  <si>
    <t>t=0.4789, df=3.829</t>
  </si>
  <si>
    <t>Mean of column E</t>
  </si>
  <si>
    <t>Mean of column F</t>
  </si>
  <si>
    <t>Difference between means (F - E) ± SEM</t>
  </si>
  <si>
    <t>0.9649 ± 2.015</t>
  </si>
  <si>
    <t>-4.729 to 6.659</t>
  </si>
  <si>
    <t>1.537, 2, 2</t>
  </si>
  <si>
    <t>Sample size, column E</t>
  </si>
  <si>
    <t>Sample size, column F</t>
  </si>
  <si>
    <t>Column H</t>
  </si>
  <si>
    <t>ANKRD26 KO + sgNCS1#3</t>
  </si>
  <si>
    <t>Column G</t>
  </si>
  <si>
    <t>ANKRD26 KO + sgSafe</t>
  </si>
  <si>
    <t>*</t>
  </si>
  <si>
    <t>Yes</t>
  </si>
  <si>
    <t>t=3.910, df=2.271</t>
  </si>
  <si>
    <t>Mean of column G</t>
  </si>
  <si>
    <t>Mean of column H</t>
  </si>
  <si>
    <t>Difference between means (H - G) ± SEM</t>
  </si>
  <si>
    <t>-28.62 ± 7.319</t>
  </si>
  <si>
    <t>-56.77 to -0.4649</t>
  </si>
  <si>
    <t>14.71, 2, 2</t>
  </si>
  <si>
    <t>Sample size, column G</t>
  </si>
  <si>
    <t>Sample size, column H</t>
  </si>
  <si>
    <t>Column J</t>
  </si>
  <si>
    <t>INPP5E KO + sgNCS1#3</t>
  </si>
  <si>
    <t>Column I</t>
  </si>
  <si>
    <t>INPP5E KO + sgSafe</t>
  </si>
  <si>
    <t>t=4.647, df=2.092</t>
  </si>
  <si>
    <t>Mean of column I</t>
  </si>
  <si>
    <t>Mean of column J</t>
  </si>
  <si>
    <t>Difference between means (J - I) ± SEM</t>
  </si>
  <si>
    <t>-11.01 ± 2.370</t>
  </si>
  <si>
    <t>-20.79 to -1.235</t>
  </si>
  <si>
    <t>43.24, 2, 2</t>
  </si>
  <si>
    <t>Sample size, column I</t>
  </si>
  <si>
    <t>Sample size, column J</t>
  </si>
  <si>
    <t>Column L</t>
  </si>
  <si>
    <t>KIZ KO + sgNCS1#3</t>
  </si>
  <si>
    <t>Column K</t>
  </si>
  <si>
    <t>KIZ KO + sgSafe</t>
  </si>
  <si>
    <t>**</t>
  </si>
  <si>
    <t>t=5.973, df=3.982</t>
  </si>
  <si>
    <t>Mean of column K</t>
  </si>
  <si>
    <t>Mean of column L</t>
  </si>
  <si>
    <t>Difference between means (L - K) ± SEM</t>
  </si>
  <si>
    <t>-19.53 ± 3.270</t>
  </si>
  <si>
    <t>-28.62 to -10.43</t>
  </si>
  <si>
    <t>1.143, 2, 2</t>
  </si>
  <si>
    <t>Sample size, column K</t>
  </si>
  <si>
    <t>Sample size, column L</t>
  </si>
  <si>
    <t>Column N</t>
  </si>
  <si>
    <t>sgLRRC45 + sgNCS1#3</t>
  </si>
  <si>
    <t>Column M</t>
  </si>
  <si>
    <t>sgLRRC45 + sgSafe</t>
  </si>
  <si>
    <t>t=4.268, df=2.206</t>
  </si>
  <si>
    <t>Mean of column M</t>
  </si>
  <si>
    <t>Mean of column N</t>
  </si>
  <si>
    <t>Difference between means (N - M) ± SEM</t>
  </si>
  <si>
    <t>-8.953 ± 2.098</t>
  </si>
  <si>
    <t>-17.22 to -0.6885</t>
  </si>
  <si>
    <t>19.35, 2, 2</t>
  </si>
  <si>
    <t>Sample size, column M</t>
  </si>
  <si>
    <t>Sample size, column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</si>
</sst>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ＭＳ Ｐゴシック"/>
      <family val="2"/>
      <charset val="128"/>
    </font>
    <font>
      <sz val="12"/>
      <color rgb="FF000000"/>
      <name val="Calibri"/>
      <family val="3"/>
      <charset val="128"/>
      <scheme val="minor"/>
    </font>
    <font>
      <sz val="12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14" fontId="0" fillId="0" borderId="0" xfId="0" applyNumberFormat="1"/>
    <xf numFmtId="14" fontId="4" fillId="0" borderId="0" xfId="0" applyNumberFormat="1" applyFon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5" fillId="0" borderId="0" xfId="0" applyFont="1"/>
    <xf numFmtId="0" fontId="1" fillId="2" borderId="0" xfId="0" applyFont="1" applyFill="1"/>
    <xf numFmtId="0" fontId="1" fillId="3" borderId="0" xfId="0" applyFont="1" applyFill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5" xfId="0" applyFont="1" applyBorder="1"/>
    <xf numFmtId="0" fontId="6" fillId="0" borderId="6" xfId="0" applyFont="1" applyBorder="1" applyAlignment="1">
      <alignment horizontal="left"/>
    </xf>
    <xf numFmtId="0" fontId="6" fillId="0" borderId="7" xfId="0" applyFont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3F03F-AA03-FB45-B4AD-711D2CCA11E2}">
  <dimension ref="A1:AY30"/>
  <sheetViews>
    <sheetView topLeftCell="AG1" workbookViewId="0">
      <selection activeCell="AJ3" sqref="AJ3:AY3"/>
    </sheetView>
  </sheetViews>
  <sheetFormatPr baseColWidth="10" defaultRowHeight="16"/>
  <sheetData>
    <row r="1" spans="1:51">
      <c r="AI1" t="s">
        <v>36</v>
      </c>
      <c r="AJ1" t="s">
        <v>50</v>
      </c>
      <c r="AK1" t="s">
        <v>51</v>
      </c>
      <c r="AL1" t="s">
        <v>52</v>
      </c>
      <c r="AM1" t="s">
        <v>53</v>
      </c>
      <c r="AN1" t="s">
        <v>54</v>
      </c>
      <c r="AO1" t="s">
        <v>55</v>
      </c>
      <c r="AP1" t="s">
        <v>56</v>
      </c>
      <c r="AQ1" t="s">
        <v>57</v>
      </c>
      <c r="AR1" t="s">
        <v>50</v>
      </c>
      <c r="AS1" t="s">
        <v>51</v>
      </c>
      <c r="AT1" t="s">
        <v>52</v>
      </c>
      <c r="AU1" t="s">
        <v>53</v>
      </c>
      <c r="AV1" t="s">
        <v>54</v>
      </c>
      <c r="AW1" t="s">
        <v>55</v>
      </c>
      <c r="AX1" t="s">
        <v>56</v>
      </c>
      <c r="AY1" t="s">
        <v>57</v>
      </c>
    </row>
    <row r="2" spans="1:51">
      <c r="A2" s="3"/>
      <c r="B2" s="3" t="s">
        <v>46</v>
      </c>
      <c r="C2" s="3" t="s">
        <v>47</v>
      </c>
      <c r="D2" s="3" t="s">
        <v>48</v>
      </c>
      <c r="E2" s="3"/>
      <c r="F2" s="3" t="s">
        <v>46</v>
      </c>
      <c r="G2" s="3" t="s">
        <v>47</v>
      </c>
      <c r="H2" s="3" t="s">
        <v>48</v>
      </c>
      <c r="I2" s="3"/>
      <c r="J2" s="3" t="s">
        <v>46</v>
      </c>
      <c r="K2" s="3" t="s">
        <v>47</v>
      </c>
      <c r="L2" s="3" t="s">
        <v>48</v>
      </c>
      <c r="M2" s="3"/>
      <c r="N2" s="3" t="s">
        <v>46</v>
      </c>
      <c r="O2" s="3" t="s">
        <v>47</v>
      </c>
      <c r="P2" s="3" t="s">
        <v>48</v>
      </c>
      <c r="Q2" s="3"/>
      <c r="R2" s="3" t="s">
        <v>46</v>
      </c>
      <c r="S2" s="3" t="s">
        <v>47</v>
      </c>
      <c r="T2" s="3" t="s">
        <v>48</v>
      </c>
      <c r="V2" t="s">
        <v>46</v>
      </c>
      <c r="W2" t="s">
        <v>47</v>
      </c>
      <c r="X2" s="3" t="s">
        <v>48</v>
      </c>
      <c r="Z2" t="s">
        <v>46</v>
      </c>
      <c r="AA2" t="s">
        <v>47</v>
      </c>
      <c r="AB2" s="3" t="s">
        <v>48</v>
      </c>
      <c r="AD2" t="s">
        <v>46</v>
      </c>
      <c r="AE2" t="s">
        <v>47</v>
      </c>
      <c r="AF2" s="3" t="s">
        <v>49</v>
      </c>
      <c r="AI2" t="s">
        <v>58</v>
      </c>
      <c r="AJ2" t="s">
        <v>59</v>
      </c>
      <c r="AK2" t="s">
        <v>59</v>
      </c>
      <c r="AL2" t="s">
        <v>59</v>
      </c>
      <c r="AM2" t="s">
        <v>59</v>
      </c>
      <c r="AN2" t="s">
        <v>59</v>
      </c>
      <c r="AO2" t="s">
        <v>59</v>
      </c>
      <c r="AP2" t="s">
        <v>59</v>
      </c>
      <c r="AQ2" t="s">
        <v>59</v>
      </c>
      <c r="AR2" t="s">
        <v>26</v>
      </c>
      <c r="AS2" t="s">
        <v>26</v>
      </c>
      <c r="AT2" t="s">
        <v>26</v>
      </c>
      <c r="AU2" t="s">
        <v>26</v>
      </c>
      <c r="AV2" t="s">
        <v>26</v>
      </c>
      <c r="AW2" t="s">
        <v>26</v>
      </c>
      <c r="AX2" t="s">
        <v>26</v>
      </c>
      <c r="AY2" t="s">
        <v>26</v>
      </c>
    </row>
    <row r="3" spans="1:51">
      <c r="A3" s="3" t="s">
        <v>0</v>
      </c>
      <c r="B3" s="3">
        <v>23</v>
      </c>
      <c r="C3" s="3">
        <v>29</v>
      </c>
      <c r="D3" s="3"/>
      <c r="E3" s="3" t="s">
        <v>9</v>
      </c>
      <c r="F3" s="3">
        <v>32</v>
      </c>
      <c r="G3" s="3">
        <v>37</v>
      </c>
      <c r="H3" s="3"/>
      <c r="I3" s="3" t="s">
        <v>11</v>
      </c>
      <c r="J3" s="3">
        <v>23</v>
      </c>
      <c r="K3" s="3">
        <v>31</v>
      </c>
      <c r="L3" s="3"/>
      <c r="M3" s="3" t="s">
        <v>13</v>
      </c>
      <c r="N3" s="3">
        <v>27</v>
      </c>
      <c r="O3" s="3">
        <v>44</v>
      </c>
      <c r="P3" s="3"/>
      <c r="Q3" s="3" t="s">
        <v>15</v>
      </c>
      <c r="R3" s="3">
        <v>32</v>
      </c>
      <c r="S3" s="3">
        <v>39</v>
      </c>
      <c r="T3" s="3"/>
      <c r="U3" t="s">
        <v>17</v>
      </c>
      <c r="V3">
        <v>41</v>
      </c>
      <c r="W3">
        <v>41</v>
      </c>
      <c r="Y3" t="s">
        <v>19</v>
      </c>
      <c r="Z3">
        <v>41</v>
      </c>
      <c r="AA3">
        <v>46</v>
      </c>
      <c r="AC3" t="s">
        <v>23</v>
      </c>
      <c r="AD3">
        <v>29</v>
      </c>
      <c r="AE3">
        <v>42</v>
      </c>
      <c r="AJ3">
        <v>86.877828054298647</v>
      </c>
      <c r="AK3">
        <v>79</v>
      </c>
      <c r="AL3">
        <v>72.018348623853214</v>
      </c>
      <c r="AM3">
        <v>62.595419847328252</v>
      </c>
      <c r="AN3">
        <v>81.951219512195124</v>
      </c>
      <c r="AO3">
        <v>89.189189189189193</v>
      </c>
      <c r="AP3">
        <v>90.384615384615387</v>
      </c>
      <c r="AQ3">
        <v>82.608695652173907</v>
      </c>
      <c r="AR3">
        <v>74.626865671641795</v>
      </c>
      <c r="AS3">
        <v>75.355450236966831</v>
      </c>
      <c r="AT3">
        <v>78.389830508474574</v>
      </c>
      <c r="AU3">
        <v>42.608695652173914</v>
      </c>
      <c r="AV3">
        <v>63.524590163934427</v>
      </c>
      <c r="AW3">
        <v>81.451612903225808</v>
      </c>
      <c r="AX3">
        <v>62.612612612612615</v>
      </c>
      <c r="AY3">
        <v>78.440366972477065</v>
      </c>
    </row>
    <row r="4" spans="1:51">
      <c r="A4" s="3">
        <v>2</v>
      </c>
      <c r="B4" s="3">
        <v>36</v>
      </c>
      <c r="C4" s="3">
        <v>42</v>
      </c>
      <c r="D4" s="3"/>
      <c r="E4" s="3">
        <v>2</v>
      </c>
      <c r="F4" s="3">
        <v>23</v>
      </c>
      <c r="G4" s="3">
        <v>30</v>
      </c>
      <c r="H4" s="3"/>
      <c r="I4" s="3">
        <v>2</v>
      </c>
      <c r="J4" s="3">
        <v>25</v>
      </c>
      <c r="K4" s="3">
        <v>34</v>
      </c>
      <c r="L4" s="3"/>
      <c r="M4" s="3">
        <v>2</v>
      </c>
      <c r="N4" s="3">
        <v>25</v>
      </c>
      <c r="O4" s="3">
        <v>43</v>
      </c>
      <c r="P4" s="3"/>
      <c r="Q4" s="3">
        <v>2</v>
      </c>
      <c r="R4" s="3">
        <v>40</v>
      </c>
      <c r="S4" s="3">
        <v>44</v>
      </c>
      <c r="T4" s="3"/>
      <c r="U4">
        <v>2</v>
      </c>
      <c r="V4">
        <v>39</v>
      </c>
      <c r="W4">
        <v>43</v>
      </c>
      <c r="Y4">
        <v>2</v>
      </c>
      <c r="Z4">
        <v>35</v>
      </c>
      <c r="AA4">
        <v>40</v>
      </c>
      <c r="AC4">
        <v>2</v>
      </c>
      <c r="AD4">
        <v>23</v>
      </c>
      <c r="AE4">
        <v>31</v>
      </c>
    </row>
    <row r="5" spans="1:51">
      <c r="A5" s="3">
        <v>3</v>
      </c>
      <c r="B5" s="3">
        <v>31</v>
      </c>
      <c r="C5" s="3">
        <v>37</v>
      </c>
      <c r="D5" s="3"/>
      <c r="E5" s="3">
        <v>3</v>
      </c>
      <c r="F5" s="3">
        <v>31</v>
      </c>
      <c r="G5" s="3">
        <v>38</v>
      </c>
      <c r="H5" s="3"/>
      <c r="I5" s="3">
        <v>3</v>
      </c>
      <c r="J5" s="3">
        <v>25</v>
      </c>
      <c r="K5" s="3">
        <v>38</v>
      </c>
      <c r="L5" s="3"/>
      <c r="M5" s="3">
        <v>3</v>
      </c>
      <c r="N5" s="3">
        <v>26</v>
      </c>
      <c r="O5" s="3">
        <v>46</v>
      </c>
      <c r="P5" s="3"/>
      <c r="Q5" s="3">
        <v>3</v>
      </c>
      <c r="R5" s="3"/>
      <c r="S5" s="3"/>
      <c r="T5" s="3"/>
      <c r="U5">
        <v>3</v>
      </c>
      <c r="V5">
        <v>35</v>
      </c>
      <c r="W5">
        <v>42</v>
      </c>
      <c r="Y5">
        <v>3</v>
      </c>
      <c r="Z5">
        <v>35</v>
      </c>
      <c r="AA5">
        <v>38</v>
      </c>
      <c r="AC5">
        <v>3</v>
      </c>
      <c r="AD5">
        <v>31</v>
      </c>
      <c r="AE5">
        <v>36</v>
      </c>
    </row>
    <row r="6" spans="1:51">
      <c r="A6" s="3">
        <v>4</v>
      </c>
      <c r="B6" s="3">
        <v>37</v>
      </c>
      <c r="C6" s="3">
        <v>39</v>
      </c>
      <c r="D6" s="3"/>
      <c r="E6" s="3">
        <v>4</v>
      </c>
      <c r="F6" s="3">
        <v>25</v>
      </c>
      <c r="G6" s="3">
        <v>30</v>
      </c>
      <c r="H6" s="3"/>
      <c r="I6" s="3">
        <v>4</v>
      </c>
      <c r="J6" s="3">
        <v>27</v>
      </c>
      <c r="K6" s="3">
        <v>41</v>
      </c>
      <c r="L6" s="3"/>
      <c r="M6" s="3">
        <v>4</v>
      </c>
      <c r="N6" s="3">
        <v>27</v>
      </c>
      <c r="O6" s="3">
        <v>41</v>
      </c>
      <c r="P6" s="3"/>
      <c r="Q6" s="3">
        <v>4</v>
      </c>
      <c r="R6" s="3">
        <v>44</v>
      </c>
      <c r="S6" s="3">
        <v>50</v>
      </c>
      <c r="T6" s="3"/>
      <c r="U6">
        <v>4</v>
      </c>
      <c r="V6">
        <v>24</v>
      </c>
      <c r="W6">
        <v>35</v>
      </c>
      <c r="Y6">
        <v>4</v>
      </c>
      <c r="Z6">
        <v>47</v>
      </c>
      <c r="AA6">
        <v>51</v>
      </c>
      <c r="AC6">
        <v>4</v>
      </c>
      <c r="AD6">
        <v>35</v>
      </c>
      <c r="AE6">
        <v>41</v>
      </c>
    </row>
    <row r="7" spans="1:51">
      <c r="A7" s="3">
        <v>5</v>
      </c>
      <c r="B7" s="3">
        <v>26</v>
      </c>
      <c r="C7" s="3">
        <v>32</v>
      </c>
      <c r="D7" s="3"/>
      <c r="E7" s="3">
        <v>5</v>
      </c>
      <c r="F7" s="3">
        <v>21</v>
      </c>
      <c r="G7" s="3">
        <v>33</v>
      </c>
      <c r="H7" s="3"/>
      <c r="I7" s="3">
        <v>5</v>
      </c>
      <c r="J7" s="3">
        <v>24</v>
      </c>
      <c r="K7" s="3">
        <v>35</v>
      </c>
      <c r="L7" s="3"/>
      <c r="M7" s="3">
        <v>5</v>
      </c>
      <c r="N7" s="3">
        <v>32</v>
      </c>
      <c r="O7" s="3">
        <v>48</v>
      </c>
      <c r="P7" s="3"/>
      <c r="Q7" s="3">
        <v>5</v>
      </c>
      <c r="R7" s="3">
        <v>33</v>
      </c>
      <c r="S7" s="3">
        <v>42</v>
      </c>
      <c r="T7" s="3"/>
      <c r="U7">
        <v>5</v>
      </c>
      <c r="V7">
        <v>46</v>
      </c>
      <c r="W7">
        <v>49</v>
      </c>
      <c r="Y7">
        <v>5</v>
      </c>
      <c r="Z7">
        <v>37</v>
      </c>
      <c r="AA7">
        <v>39</v>
      </c>
      <c r="AC7">
        <v>5</v>
      </c>
      <c r="AD7">
        <v>33</v>
      </c>
      <c r="AE7">
        <v>36</v>
      </c>
    </row>
    <row r="8" spans="1:51">
      <c r="A8" s="3">
        <v>6</v>
      </c>
      <c r="B8" s="3">
        <v>39</v>
      </c>
      <c r="C8" s="3">
        <v>42</v>
      </c>
      <c r="D8" s="3"/>
      <c r="E8" s="3">
        <v>6</v>
      </c>
      <c r="F8" s="3">
        <v>26</v>
      </c>
      <c r="G8" s="3">
        <v>32</v>
      </c>
      <c r="H8" s="3"/>
      <c r="I8" s="3">
        <v>6</v>
      </c>
      <c r="J8" s="3">
        <v>33</v>
      </c>
      <c r="K8" s="3">
        <v>39</v>
      </c>
      <c r="L8" s="3"/>
      <c r="M8" s="3">
        <v>6</v>
      </c>
      <c r="N8" s="3">
        <v>27</v>
      </c>
      <c r="O8" s="3">
        <v>40</v>
      </c>
      <c r="P8" s="3"/>
      <c r="Q8" s="3">
        <v>6</v>
      </c>
      <c r="R8" s="3">
        <v>19</v>
      </c>
      <c r="S8" s="3">
        <v>30</v>
      </c>
      <c r="T8" s="3"/>
      <c r="U8">
        <v>6</v>
      </c>
      <c r="V8">
        <v>46</v>
      </c>
      <c r="W8">
        <v>49</v>
      </c>
      <c r="Y8">
        <v>6</v>
      </c>
      <c r="Z8">
        <v>40</v>
      </c>
      <c r="AA8">
        <v>46</v>
      </c>
      <c r="AC8">
        <v>6</v>
      </c>
      <c r="AD8">
        <v>39</v>
      </c>
      <c r="AE8">
        <v>44</v>
      </c>
    </row>
    <row r="9" spans="1:51">
      <c r="A9" s="3">
        <v>7</v>
      </c>
      <c r="B9" s="3"/>
      <c r="C9" s="3"/>
      <c r="D9" s="3"/>
      <c r="E9" s="3">
        <v>7</v>
      </c>
      <c r="F9" s="3"/>
      <c r="G9" s="3"/>
      <c r="H9" s="3"/>
      <c r="I9" s="3">
        <v>7</v>
      </c>
      <c r="J9" s="3"/>
      <c r="K9" s="3"/>
      <c r="L9" s="3"/>
      <c r="M9" s="3">
        <v>7</v>
      </c>
      <c r="N9" s="3"/>
      <c r="O9" s="3"/>
      <c r="P9" s="3"/>
      <c r="Q9" s="3">
        <v>7</v>
      </c>
      <c r="R9" s="3"/>
      <c r="S9" s="3"/>
      <c r="T9" s="3"/>
      <c r="U9">
        <v>7</v>
      </c>
      <c r="Y9">
        <v>7</v>
      </c>
      <c r="AC9">
        <v>7</v>
      </c>
    </row>
    <row r="10" spans="1:51">
      <c r="A10" s="3">
        <v>8</v>
      </c>
      <c r="B10" s="3"/>
      <c r="C10" s="3"/>
      <c r="D10" s="3"/>
      <c r="E10" s="3">
        <v>8</v>
      </c>
      <c r="F10" s="3"/>
      <c r="G10" s="3"/>
      <c r="H10" s="3"/>
      <c r="I10" s="3">
        <v>8</v>
      </c>
      <c r="J10" s="3"/>
      <c r="K10" s="3"/>
      <c r="L10" s="3"/>
      <c r="M10" s="3">
        <v>8</v>
      </c>
      <c r="N10" s="3"/>
      <c r="O10" s="3"/>
      <c r="P10" s="3"/>
      <c r="Q10" s="3">
        <v>8</v>
      </c>
      <c r="R10" s="3"/>
      <c r="S10" s="3"/>
      <c r="T10" s="3"/>
      <c r="U10">
        <v>8</v>
      </c>
      <c r="Y10">
        <v>8</v>
      </c>
      <c r="AC10">
        <v>8</v>
      </c>
    </row>
    <row r="11" spans="1:51">
      <c r="A11" s="3">
        <v>9</v>
      </c>
      <c r="B11" s="3"/>
      <c r="C11" s="3"/>
      <c r="D11" s="3"/>
      <c r="E11" s="3">
        <v>9</v>
      </c>
      <c r="F11" s="3"/>
      <c r="G11" s="3"/>
      <c r="H11" s="3"/>
      <c r="I11" s="3">
        <v>9</v>
      </c>
      <c r="J11" s="3"/>
      <c r="K11" s="3"/>
      <c r="L11" s="3"/>
      <c r="M11" s="3">
        <v>9</v>
      </c>
      <c r="N11" s="3"/>
      <c r="O11" s="3"/>
      <c r="P11" s="3"/>
      <c r="Q11" s="3">
        <v>9</v>
      </c>
      <c r="R11" s="3"/>
      <c r="S11" s="3"/>
      <c r="T11" s="3"/>
      <c r="U11">
        <v>9</v>
      </c>
      <c r="Y11">
        <v>9</v>
      </c>
      <c r="AC11">
        <v>9</v>
      </c>
    </row>
    <row r="12" spans="1:51">
      <c r="A12" s="3">
        <v>10</v>
      </c>
      <c r="B12" s="3"/>
      <c r="C12" s="3"/>
      <c r="D12" s="3"/>
      <c r="E12" s="3">
        <v>10</v>
      </c>
      <c r="F12" s="3"/>
      <c r="G12" s="3"/>
      <c r="H12" s="3"/>
      <c r="I12" s="3">
        <v>10</v>
      </c>
      <c r="J12" s="3"/>
      <c r="K12" s="3"/>
      <c r="L12" s="3"/>
      <c r="M12" s="3">
        <v>10</v>
      </c>
      <c r="N12" s="3"/>
      <c r="O12" s="3"/>
      <c r="P12" s="3"/>
      <c r="Q12" s="3">
        <v>10</v>
      </c>
      <c r="R12" s="3"/>
      <c r="S12" s="3"/>
      <c r="T12" s="3"/>
      <c r="U12">
        <v>10</v>
      </c>
      <c r="Y12">
        <v>10</v>
      </c>
      <c r="AC12">
        <v>10</v>
      </c>
    </row>
    <row r="13" spans="1:51">
      <c r="A13" s="3"/>
      <c r="B13" s="3">
        <v>192</v>
      </c>
      <c r="C13" s="3">
        <v>221</v>
      </c>
      <c r="D13" s="3">
        <v>0</v>
      </c>
      <c r="E13" s="3"/>
      <c r="F13" s="3">
        <v>158</v>
      </c>
      <c r="G13" s="3">
        <v>200</v>
      </c>
      <c r="H13" s="3">
        <v>0</v>
      </c>
      <c r="I13" s="3"/>
      <c r="J13" s="3">
        <v>157</v>
      </c>
      <c r="K13" s="3">
        <v>218</v>
      </c>
      <c r="L13" s="3">
        <v>0</v>
      </c>
      <c r="M13" s="3"/>
      <c r="N13" s="3">
        <v>164</v>
      </c>
      <c r="O13" s="3">
        <v>262</v>
      </c>
      <c r="P13" s="3">
        <v>0</v>
      </c>
      <c r="Q13" s="3"/>
      <c r="R13" s="3">
        <v>168</v>
      </c>
      <c r="S13" s="3">
        <v>205</v>
      </c>
      <c r="T13" s="3">
        <v>0</v>
      </c>
      <c r="V13">
        <f>SUM(V3:V12)</f>
        <v>231</v>
      </c>
      <c r="W13">
        <f>SUM(W3:W12)</f>
        <v>259</v>
      </c>
      <c r="X13">
        <f>SUM(X3:X12)</f>
        <v>0</v>
      </c>
      <c r="Z13">
        <f>SUM(Z3:Z12)</f>
        <v>235</v>
      </c>
      <c r="AA13">
        <f>SUM(AA3:AA12)</f>
        <v>260</v>
      </c>
      <c r="AB13">
        <f>SUM(AB3:AB12)</f>
        <v>0</v>
      </c>
      <c r="AD13">
        <f>SUM(AD3:AD12)</f>
        <v>190</v>
      </c>
      <c r="AE13">
        <f>SUM(AE3:AE12)</f>
        <v>230</v>
      </c>
      <c r="AF13">
        <f>SUM(AF3:AF12)</f>
        <v>0</v>
      </c>
    </row>
    <row r="14" spans="1:51">
      <c r="A14" s="3"/>
      <c r="B14" s="3"/>
      <c r="C14" s="10">
        <v>86.877828100000002</v>
      </c>
      <c r="D14" s="3"/>
      <c r="E14" s="3"/>
      <c r="F14" s="3"/>
      <c r="G14" s="10">
        <v>79</v>
      </c>
      <c r="H14" s="3"/>
      <c r="I14" s="3"/>
      <c r="J14" s="3"/>
      <c r="K14" s="10">
        <v>72.018348599999996</v>
      </c>
      <c r="L14" s="3"/>
      <c r="M14" s="3"/>
      <c r="N14" s="3"/>
      <c r="O14" s="10">
        <v>62.595419800000002</v>
      </c>
      <c r="P14" s="3"/>
      <c r="Q14" s="3"/>
      <c r="R14" s="3"/>
      <c r="S14" s="10">
        <v>81.951219499999993</v>
      </c>
      <c r="T14" s="3"/>
      <c r="W14" s="11">
        <f>V13/W13*100</f>
        <v>89.189189189189193</v>
      </c>
      <c r="AA14" s="11">
        <f>Z13/AA13*100</f>
        <v>90.384615384615387</v>
      </c>
      <c r="AE14" s="11">
        <f>AD13/AE13*100</f>
        <v>82.608695652173907</v>
      </c>
    </row>
    <row r="18" spans="1:32">
      <c r="B18" t="s">
        <v>46</v>
      </c>
      <c r="C18" t="s">
        <v>47</v>
      </c>
      <c r="D18" s="3" t="s">
        <v>49</v>
      </c>
      <c r="F18" t="s">
        <v>46</v>
      </c>
      <c r="G18" t="s">
        <v>47</v>
      </c>
      <c r="H18" s="3" t="s">
        <v>49</v>
      </c>
      <c r="J18" t="s">
        <v>46</v>
      </c>
      <c r="K18" t="s">
        <v>47</v>
      </c>
      <c r="L18" s="3" t="s">
        <v>49</v>
      </c>
      <c r="N18" t="s">
        <v>46</v>
      </c>
      <c r="O18" t="s">
        <v>47</v>
      </c>
      <c r="P18" s="3" t="s">
        <v>49</v>
      </c>
      <c r="R18" t="s">
        <v>46</v>
      </c>
      <c r="S18" t="s">
        <v>47</v>
      </c>
      <c r="T18" s="3" t="s">
        <v>49</v>
      </c>
      <c r="V18" t="s">
        <v>46</v>
      </c>
      <c r="W18" t="s">
        <v>47</v>
      </c>
      <c r="X18" s="3" t="s">
        <v>49</v>
      </c>
      <c r="Z18" t="s">
        <v>46</v>
      </c>
      <c r="AA18" t="s">
        <v>47</v>
      </c>
      <c r="AB18" s="3" t="s">
        <v>49</v>
      </c>
      <c r="AD18" t="s">
        <v>46</v>
      </c>
      <c r="AE18" t="s">
        <v>47</v>
      </c>
      <c r="AF18" s="3" t="s">
        <v>49</v>
      </c>
    </row>
    <row r="19" spans="1:32">
      <c r="A19" t="s">
        <v>25</v>
      </c>
      <c r="B19">
        <v>27</v>
      </c>
      <c r="C19">
        <v>32</v>
      </c>
      <c r="E19" t="s">
        <v>27</v>
      </c>
      <c r="F19">
        <v>23</v>
      </c>
      <c r="G19">
        <v>32</v>
      </c>
      <c r="I19" t="s">
        <v>28</v>
      </c>
      <c r="J19">
        <v>37</v>
      </c>
      <c r="K19">
        <v>44</v>
      </c>
      <c r="M19" t="s">
        <v>29</v>
      </c>
      <c r="N19">
        <v>10</v>
      </c>
      <c r="O19">
        <v>32</v>
      </c>
      <c r="Q19" t="s">
        <v>30</v>
      </c>
      <c r="R19">
        <v>18</v>
      </c>
      <c r="S19">
        <v>34</v>
      </c>
      <c r="U19" t="s">
        <v>31</v>
      </c>
      <c r="V19">
        <v>43</v>
      </c>
      <c r="W19">
        <v>48</v>
      </c>
      <c r="Y19" t="s">
        <v>32</v>
      </c>
      <c r="Z19">
        <v>29</v>
      </c>
      <c r="AA19">
        <v>38</v>
      </c>
      <c r="AC19" t="s">
        <v>34</v>
      </c>
      <c r="AD19">
        <v>27</v>
      </c>
      <c r="AE19">
        <v>35</v>
      </c>
    </row>
    <row r="20" spans="1:32">
      <c r="A20">
        <v>2</v>
      </c>
      <c r="B20">
        <v>24</v>
      </c>
      <c r="C20">
        <v>32</v>
      </c>
      <c r="E20">
        <v>2</v>
      </c>
      <c r="F20">
        <v>22</v>
      </c>
      <c r="G20">
        <v>28</v>
      </c>
      <c r="I20">
        <v>2</v>
      </c>
      <c r="J20">
        <v>25</v>
      </c>
      <c r="K20">
        <v>37</v>
      </c>
      <c r="M20">
        <v>2</v>
      </c>
      <c r="N20">
        <v>24</v>
      </c>
      <c r="O20">
        <v>47</v>
      </c>
      <c r="Q20">
        <v>2</v>
      </c>
      <c r="R20">
        <v>29</v>
      </c>
      <c r="S20">
        <v>40</v>
      </c>
      <c r="U20">
        <v>2</v>
      </c>
      <c r="V20">
        <v>26</v>
      </c>
      <c r="W20">
        <v>33</v>
      </c>
      <c r="Y20">
        <v>2</v>
      </c>
      <c r="Z20">
        <v>10</v>
      </c>
      <c r="AA20">
        <v>31</v>
      </c>
      <c r="AC20">
        <v>2</v>
      </c>
      <c r="AD20">
        <v>34</v>
      </c>
      <c r="AE20">
        <v>43</v>
      </c>
    </row>
    <row r="21" spans="1:32">
      <c r="A21">
        <v>3</v>
      </c>
      <c r="B21">
        <v>31</v>
      </c>
      <c r="C21">
        <v>38</v>
      </c>
      <c r="E21">
        <v>3</v>
      </c>
      <c r="F21">
        <v>30</v>
      </c>
      <c r="G21">
        <v>38</v>
      </c>
      <c r="I21">
        <v>3</v>
      </c>
      <c r="J21">
        <v>31</v>
      </c>
      <c r="K21">
        <v>39</v>
      </c>
      <c r="M21">
        <v>3</v>
      </c>
      <c r="N21">
        <v>15</v>
      </c>
      <c r="O21">
        <v>33</v>
      </c>
      <c r="Q21">
        <v>3</v>
      </c>
      <c r="R21">
        <v>27</v>
      </c>
      <c r="S21">
        <v>40</v>
      </c>
      <c r="U21">
        <v>3</v>
      </c>
      <c r="V21">
        <v>35</v>
      </c>
      <c r="W21">
        <v>42</v>
      </c>
      <c r="Y21">
        <v>3</v>
      </c>
      <c r="Z21">
        <v>29</v>
      </c>
      <c r="AA21">
        <v>44</v>
      </c>
      <c r="AC21">
        <v>3</v>
      </c>
      <c r="AD21">
        <v>21</v>
      </c>
      <c r="AE21">
        <v>30</v>
      </c>
    </row>
    <row r="22" spans="1:32">
      <c r="A22">
        <v>4</v>
      </c>
      <c r="B22">
        <v>37</v>
      </c>
      <c r="C22">
        <v>43</v>
      </c>
      <c r="E22">
        <v>4</v>
      </c>
      <c r="F22">
        <v>37</v>
      </c>
      <c r="G22">
        <v>43</v>
      </c>
      <c r="I22">
        <v>4</v>
      </c>
      <c r="J22">
        <v>35</v>
      </c>
      <c r="K22">
        <v>39</v>
      </c>
      <c r="M22">
        <v>4</v>
      </c>
      <c r="N22">
        <v>20</v>
      </c>
      <c r="O22">
        <v>40</v>
      </c>
      <c r="Q22">
        <v>4</v>
      </c>
      <c r="R22">
        <v>32</v>
      </c>
      <c r="S22">
        <v>42</v>
      </c>
      <c r="U22">
        <v>4</v>
      </c>
      <c r="V22">
        <v>35</v>
      </c>
      <c r="W22">
        <v>45</v>
      </c>
      <c r="Y22">
        <v>4</v>
      </c>
      <c r="Z22">
        <v>19</v>
      </c>
      <c r="AA22">
        <v>35</v>
      </c>
      <c r="AC22">
        <v>4</v>
      </c>
      <c r="AD22">
        <v>38</v>
      </c>
      <c r="AE22">
        <v>43</v>
      </c>
    </row>
    <row r="23" spans="1:32">
      <c r="A23">
        <v>5</v>
      </c>
      <c r="B23">
        <v>15</v>
      </c>
      <c r="C23">
        <v>30</v>
      </c>
      <c r="E23">
        <v>5</v>
      </c>
      <c r="F23">
        <v>26</v>
      </c>
      <c r="G23">
        <v>35</v>
      </c>
      <c r="I23">
        <v>5</v>
      </c>
      <c r="J23">
        <v>30</v>
      </c>
      <c r="K23">
        <v>38</v>
      </c>
      <c r="M23">
        <v>5</v>
      </c>
      <c r="N23">
        <v>12</v>
      </c>
      <c r="O23">
        <v>34</v>
      </c>
      <c r="Q23">
        <v>5</v>
      </c>
      <c r="R23">
        <v>18</v>
      </c>
      <c r="S23">
        <v>44</v>
      </c>
      <c r="U23">
        <v>5</v>
      </c>
      <c r="V23">
        <v>40</v>
      </c>
      <c r="W23">
        <v>49</v>
      </c>
      <c r="Y23">
        <v>5</v>
      </c>
      <c r="Z23">
        <v>30</v>
      </c>
      <c r="AA23">
        <v>38</v>
      </c>
      <c r="AC23">
        <v>5</v>
      </c>
      <c r="AD23">
        <v>32</v>
      </c>
      <c r="AE23">
        <v>42</v>
      </c>
    </row>
    <row r="24" spans="1:32">
      <c r="A24">
        <v>6</v>
      </c>
      <c r="B24">
        <v>16</v>
      </c>
      <c r="C24">
        <v>26</v>
      </c>
      <c r="E24">
        <v>6</v>
      </c>
      <c r="F24">
        <v>21</v>
      </c>
      <c r="G24">
        <v>35</v>
      </c>
      <c r="I24">
        <v>6</v>
      </c>
      <c r="J24">
        <v>27</v>
      </c>
      <c r="K24">
        <v>39</v>
      </c>
      <c r="M24">
        <v>6</v>
      </c>
      <c r="N24">
        <v>17</v>
      </c>
      <c r="O24">
        <v>44</v>
      </c>
      <c r="Q24">
        <v>6</v>
      </c>
      <c r="R24">
        <v>31</v>
      </c>
      <c r="S24">
        <v>44</v>
      </c>
      <c r="U24">
        <v>6</v>
      </c>
      <c r="V24">
        <v>23</v>
      </c>
      <c r="W24">
        <v>31</v>
      </c>
      <c r="Y24">
        <v>6</v>
      </c>
      <c r="Z24">
        <v>22</v>
      </c>
      <c r="AA24">
        <v>36</v>
      </c>
      <c r="AC24">
        <v>6</v>
      </c>
      <c r="AD24">
        <v>19</v>
      </c>
      <c r="AE24">
        <v>25</v>
      </c>
    </row>
    <row r="25" spans="1:32">
      <c r="A25">
        <v>7</v>
      </c>
      <c r="E25">
        <v>7</v>
      </c>
      <c r="I25">
        <v>7</v>
      </c>
      <c r="M25">
        <v>7</v>
      </c>
      <c r="Q25">
        <v>7</v>
      </c>
      <c r="U25">
        <v>7</v>
      </c>
      <c r="Y25">
        <v>7</v>
      </c>
      <c r="AC25">
        <v>7</v>
      </c>
    </row>
    <row r="26" spans="1:32">
      <c r="A26">
        <v>8</v>
      </c>
      <c r="E26">
        <v>8</v>
      </c>
      <c r="I26">
        <v>8</v>
      </c>
      <c r="M26">
        <v>8</v>
      </c>
      <c r="Q26">
        <v>8</v>
      </c>
      <c r="U26">
        <v>8</v>
      </c>
      <c r="Y26">
        <v>8</v>
      </c>
      <c r="AC26">
        <v>8</v>
      </c>
    </row>
    <row r="27" spans="1:32">
      <c r="A27">
        <v>9</v>
      </c>
      <c r="E27">
        <v>9</v>
      </c>
      <c r="I27">
        <v>9</v>
      </c>
      <c r="M27">
        <v>9</v>
      </c>
      <c r="Q27">
        <v>9</v>
      </c>
      <c r="U27">
        <v>9</v>
      </c>
      <c r="Y27">
        <v>9</v>
      </c>
      <c r="AC27">
        <v>9</v>
      </c>
    </row>
    <row r="28" spans="1:32">
      <c r="A28">
        <v>10</v>
      </c>
      <c r="E28">
        <v>10</v>
      </c>
      <c r="I28">
        <v>10</v>
      </c>
      <c r="M28">
        <v>10</v>
      </c>
      <c r="Q28">
        <v>10</v>
      </c>
      <c r="U28">
        <v>10</v>
      </c>
      <c r="Y28">
        <v>10</v>
      </c>
      <c r="AC28">
        <v>10</v>
      </c>
    </row>
    <row r="29" spans="1:32">
      <c r="B29">
        <f>SUM(B19:B28)</f>
        <v>150</v>
      </c>
      <c r="C29">
        <f>SUM(C19:C28)</f>
        <v>201</v>
      </c>
      <c r="D29">
        <f>SUM(D19:D28)</f>
        <v>0</v>
      </c>
      <c r="F29">
        <f>SUM(F19:F28)</f>
        <v>159</v>
      </c>
      <c r="G29">
        <f>SUM(G19:G28)</f>
        <v>211</v>
      </c>
      <c r="H29">
        <f>SUM(H19:H28)</f>
        <v>0</v>
      </c>
      <c r="J29">
        <f>SUM(J19:J28)</f>
        <v>185</v>
      </c>
      <c r="K29">
        <f>SUM(K19:K28)</f>
        <v>236</v>
      </c>
      <c r="L29">
        <f>SUM(L19:L28)</f>
        <v>0</v>
      </c>
      <c r="N29">
        <f>SUM(N19:N28)</f>
        <v>98</v>
      </c>
      <c r="O29">
        <f>SUM(O19:O28)</f>
        <v>230</v>
      </c>
      <c r="P29">
        <f>SUM(P19:P28)</f>
        <v>0</v>
      </c>
      <c r="R29">
        <f>SUM(R19:R28)</f>
        <v>155</v>
      </c>
      <c r="S29">
        <f>SUM(S19:S28)</f>
        <v>244</v>
      </c>
      <c r="T29">
        <f>SUM(T19:T28)</f>
        <v>0</v>
      </c>
      <c r="V29">
        <f>SUM(V19:V28)</f>
        <v>202</v>
      </c>
      <c r="W29">
        <f>SUM(W19:W28)</f>
        <v>248</v>
      </c>
      <c r="X29">
        <f>SUM(X19:X28)</f>
        <v>0</v>
      </c>
      <c r="Z29">
        <f>SUM(Z19:Z28)</f>
        <v>139</v>
      </c>
      <c r="AA29">
        <f>SUM(AA19:AA28)</f>
        <v>222</v>
      </c>
      <c r="AB29">
        <f>SUM(AB19:AB28)</f>
        <v>0</v>
      </c>
      <c r="AD29">
        <f>SUM(AD19:AD28)</f>
        <v>171</v>
      </c>
      <c r="AE29">
        <f>SUM(AE19:AE28)</f>
        <v>218</v>
      </c>
      <c r="AF29">
        <f>SUM(AF19:AF28)</f>
        <v>0</v>
      </c>
    </row>
    <row r="30" spans="1:32">
      <c r="C30" s="11">
        <f>B29/C29*100</f>
        <v>74.626865671641795</v>
      </c>
      <c r="G30" s="11">
        <f>F29/G29*100</f>
        <v>75.355450236966831</v>
      </c>
      <c r="K30" s="11">
        <f>J29/K29*100</f>
        <v>78.389830508474574</v>
      </c>
      <c r="O30" s="11">
        <f>N29/O29*100</f>
        <v>42.608695652173914</v>
      </c>
      <c r="S30" s="11">
        <f>R29/S29*100</f>
        <v>63.524590163934427</v>
      </c>
      <c r="W30" s="11">
        <f>V29/W29*100</f>
        <v>81.451612903225808</v>
      </c>
      <c r="AA30" s="11">
        <f>Z29/AA29*100</f>
        <v>62.612612612612615</v>
      </c>
      <c r="AE30" s="11">
        <f>AD29/AE29*100</f>
        <v>78.440366972477065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91C7A-6813-2748-B2A1-B27589E32707}">
  <dimension ref="A1:AX30"/>
  <sheetViews>
    <sheetView topLeftCell="AH1" workbookViewId="0">
      <selection activeCell="AI3" sqref="AI3:AX3"/>
    </sheetView>
  </sheetViews>
  <sheetFormatPr baseColWidth="10" defaultRowHeight="16"/>
  <sheetData>
    <row r="1" spans="1:50">
      <c r="AH1" t="s">
        <v>36</v>
      </c>
      <c r="AI1" t="s">
        <v>50</v>
      </c>
      <c r="AJ1" t="s">
        <v>51</v>
      </c>
      <c r="AK1" t="s">
        <v>52</v>
      </c>
      <c r="AL1" t="s">
        <v>53</v>
      </c>
      <c r="AM1" t="s">
        <v>54</v>
      </c>
      <c r="AN1" t="s">
        <v>55</v>
      </c>
      <c r="AO1" t="s">
        <v>56</v>
      </c>
      <c r="AP1" t="s">
        <v>57</v>
      </c>
      <c r="AQ1" t="s">
        <v>50</v>
      </c>
      <c r="AR1" t="s">
        <v>51</v>
      </c>
      <c r="AS1" t="s">
        <v>52</v>
      </c>
      <c r="AT1" t="s">
        <v>53</v>
      </c>
      <c r="AU1" t="s">
        <v>54</v>
      </c>
      <c r="AV1" t="s">
        <v>55</v>
      </c>
      <c r="AW1" t="s">
        <v>56</v>
      </c>
      <c r="AX1" t="s">
        <v>57</v>
      </c>
    </row>
    <row r="2" spans="1:50">
      <c r="B2" t="s">
        <v>46</v>
      </c>
      <c r="C2" t="s">
        <v>47</v>
      </c>
      <c r="D2" s="3" t="s">
        <v>48</v>
      </c>
      <c r="F2" t="s">
        <v>46</v>
      </c>
      <c r="G2" t="s">
        <v>47</v>
      </c>
      <c r="H2" s="3" t="s">
        <v>48</v>
      </c>
      <c r="J2" t="s">
        <v>46</v>
      </c>
      <c r="K2" t="s">
        <v>47</v>
      </c>
      <c r="L2" s="3" t="s">
        <v>48</v>
      </c>
      <c r="N2" t="s">
        <v>46</v>
      </c>
      <c r="O2" t="s">
        <v>47</v>
      </c>
      <c r="P2" s="3" t="s">
        <v>48</v>
      </c>
      <c r="R2" t="s">
        <v>46</v>
      </c>
      <c r="S2" t="s">
        <v>47</v>
      </c>
      <c r="T2" s="3" t="s">
        <v>48</v>
      </c>
      <c r="V2" t="s">
        <v>46</v>
      </c>
      <c r="W2" t="s">
        <v>47</v>
      </c>
      <c r="X2" s="3" t="s">
        <v>48</v>
      </c>
      <c r="Z2" t="s">
        <v>46</v>
      </c>
      <c r="AA2" t="s">
        <v>47</v>
      </c>
      <c r="AB2" s="3" t="s">
        <v>48</v>
      </c>
      <c r="AD2" t="s">
        <v>46</v>
      </c>
      <c r="AE2" t="s">
        <v>47</v>
      </c>
      <c r="AF2" s="3" t="s">
        <v>49</v>
      </c>
      <c r="AH2" t="s">
        <v>58</v>
      </c>
      <c r="AI2" t="s">
        <v>59</v>
      </c>
      <c r="AJ2" t="s">
        <v>59</v>
      </c>
      <c r="AK2" t="s">
        <v>59</v>
      </c>
      <c r="AL2" t="s">
        <v>59</v>
      </c>
      <c r="AM2" t="s">
        <v>59</v>
      </c>
      <c r="AN2" t="s">
        <v>59</v>
      </c>
      <c r="AO2" t="s">
        <v>59</v>
      </c>
      <c r="AP2" t="s">
        <v>59</v>
      </c>
      <c r="AQ2" t="s">
        <v>26</v>
      </c>
      <c r="AR2" t="s">
        <v>26</v>
      </c>
      <c r="AS2" t="s">
        <v>26</v>
      </c>
      <c r="AT2" t="s">
        <v>26</v>
      </c>
      <c r="AU2" t="s">
        <v>26</v>
      </c>
      <c r="AV2" t="s">
        <v>26</v>
      </c>
      <c r="AW2" t="s">
        <v>26</v>
      </c>
      <c r="AX2" t="s">
        <v>26</v>
      </c>
    </row>
    <row r="3" spans="1:50">
      <c r="A3" t="s">
        <v>60</v>
      </c>
      <c r="B3">
        <v>33</v>
      </c>
      <c r="C3">
        <v>37</v>
      </c>
      <c r="E3" t="s">
        <v>64</v>
      </c>
      <c r="F3">
        <v>29</v>
      </c>
      <c r="G3">
        <v>37</v>
      </c>
      <c r="I3" t="s">
        <v>65</v>
      </c>
      <c r="J3">
        <v>33</v>
      </c>
      <c r="K3">
        <v>38</v>
      </c>
      <c r="M3" t="s">
        <v>66</v>
      </c>
      <c r="N3">
        <v>24</v>
      </c>
      <c r="O3">
        <v>46</v>
      </c>
      <c r="Q3" t="s">
        <v>67</v>
      </c>
      <c r="R3">
        <v>25</v>
      </c>
      <c r="S3">
        <v>36</v>
      </c>
      <c r="U3" t="s">
        <v>68</v>
      </c>
      <c r="V3">
        <v>29</v>
      </c>
      <c r="W3">
        <v>36</v>
      </c>
      <c r="Y3" t="s">
        <v>69</v>
      </c>
      <c r="Z3">
        <v>32</v>
      </c>
      <c r="AA3">
        <v>35</v>
      </c>
      <c r="AC3" t="s">
        <v>70</v>
      </c>
      <c r="AD3">
        <v>37</v>
      </c>
      <c r="AE3">
        <v>45</v>
      </c>
      <c r="AI3">
        <v>88.559322033898297</v>
      </c>
      <c r="AJ3">
        <v>86.147186147186147</v>
      </c>
      <c r="AK3">
        <v>75.565610859728508</v>
      </c>
      <c r="AL3">
        <v>48.74551971326165</v>
      </c>
      <c r="AM3">
        <v>75.619834710743802</v>
      </c>
      <c r="AN3">
        <v>88.844621513944219</v>
      </c>
      <c r="AO3">
        <v>85.281385281385283</v>
      </c>
      <c r="AP3">
        <v>83.261802575107296</v>
      </c>
      <c r="AQ3">
        <v>70.416666666666671</v>
      </c>
      <c r="AR3">
        <v>81.862745098039213</v>
      </c>
      <c r="AS3">
        <v>75.109170305676855</v>
      </c>
      <c r="AT3">
        <v>46.875</v>
      </c>
      <c r="AU3">
        <v>39.726027397260275</v>
      </c>
      <c r="AV3">
        <v>79.835390946502059</v>
      </c>
      <c r="AW3">
        <v>66.390041493775925</v>
      </c>
      <c r="AX3">
        <v>71.794871794871796</v>
      </c>
    </row>
    <row r="4" spans="1:50">
      <c r="A4">
        <v>2</v>
      </c>
      <c r="B4">
        <v>43</v>
      </c>
      <c r="C4">
        <v>48</v>
      </c>
      <c r="E4">
        <v>2</v>
      </c>
      <c r="F4">
        <v>41</v>
      </c>
      <c r="G4">
        <v>47</v>
      </c>
      <c r="I4">
        <v>2</v>
      </c>
      <c r="J4">
        <v>23</v>
      </c>
      <c r="K4">
        <v>34</v>
      </c>
      <c r="M4">
        <v>2</v>
      </c>
      <c r="N4">
        <v>18</v>
      </c>
      <c r="O4">
        <v>47</v>
      </c>
      <c r="Q4">
        <v>2</v>
      </c>
      <c r="R4">
        <v>31</v>
      </c>
      <c r="S4">
        <v>39</v>
      </c>
      <c r="U4">
        <v>2</v>
      </c>
      <c r="V4">
        <v>38</v>
      </c>
      <c r="W4">
        <v>44</v>
      </c>
      <c r="Y4">
        <v>2</v>
      </c>
      <c r="Z4">
        <v>27</v>
      </c>
      <c r="AA4">
        <v>32</v>
      </c>
      <c r="AC4">
        <v>2</v>
      </c>
      <c r="AD4">
        <v>32</v>
      </c>
      <c r="AE4">
        <v>39</v>
      </c>
    </row>
    <row r="5" spans="1:50">
      <c r="A5">
        <v>3</v>
      </c>
      <c r="B5">
        <v>30</v>
      </c>
      <c r="C5">
        <v>33</v>
      </c>
      <c r="E5">
        <v>3</v>
      </c>
      <c r="F5">
        <v>22</v>
      </c>
      <c r="G5">
        <v>32</v>
      </c>
      <c r="I5">
        <v>3</v>
      </c>
      <c r="J5">
        <v>25</v>
      </c>
      <c r="K5">
        <v>34</v>
      </c>
      <c r="M5">
        <v>3</v>
      </c>
      <c r="N5">
        <v>34</v>
      </c>
      <c r="O5">
        <v>55</v>
      </c>
      <c r="Q5">
        <v>3</v>
      </c>
      <c r="R5">
        <v>31</v>
      </c>
      <c r="S5">
        <v>40</v>
      </c>
      <c r="U5">
        <v>3</v>
      </c>
      <c r="V5">
        <v>41</v>
      </c>
      <c r="W5">
        <v>45</v>
      </c>
      <c r="Y5">
        <v>3</v>
      </c>
      <c r="Z5">
        <v>38</v>
      </c>
      <c r="AA5">
        <v>45</v>
      </c>
      <c r="AC5">
        <v>3</v>
      </c>
      <c r="AD5">
        <v>35</v>
      </c>
      <c r="AE5">
        <v>37</v>
      </c>
    </row>
    <row r="6" spans="1:50">
      <c r="A6">
        <v>4</v>
      </c>
      <c r="B6">
        <v>30</v>
      </c>
      <c r="C6">
        <v>38</v>
      </c>
      <c r="E6">
        <v>4</v>
      </c>
      <c r="F6">
        <v>33</v>
      </c>
      <c r="G6">
        <v>37</v>
      </c>
      <c r="I6">
        <v>4</v>
      </c>
      <c r="J6">
        <v>33</v>
      </c>
      <c r="K6">
        <v>42</v>
      </c>
      <c r="M6">
        <v>4</v>
      </c>
      <c r="N6">
        <v>14</v>
      </c>
      <c r="O6">
        <v>38</v>
      </c>
      <c r="Q6">
        <v>4</v>
      </c>
      <c r="R6">
        <v>35</v>
      </c>
      <c r="S6">
        <v>42</v>
      </c>
      <c r="U6">
        <v>4</v>
      </c>
      <c r="V6">
        <v>39</v>
      </c>
      <c r="W6">
        <v>43</v>
      </c>
      <c r="Y6">
        <v>4</v>
      </c>
      <c r="Z6">
        <v>26</v>
      </c>
      <c r="AA6">
        <v>35</v>
      </c>
      <c r="AC6">
        <v>4</v>
      </c>
      <c r="AD6">
        <v>26</v>
      </c>
      <c r="AE6">
        <v>34</v>
      </c>
    </row>
    <row r="7" spans="1:50">
      <c r="A7">
        <v>5</v>
      </c>
      <c r="B7">
        <v>32</v>
      </c>
      <c r="C7">
        <v>35</v>
      </c>
      <c r="E7">
        <v>5</v>
      </c>
      <c r="F7">
        <v>39</v>
      </c>
      <c r="G7">
        <v>41</v>
      </c>
      <c r="I7">
        <v>5</v>
      </c>
      <c r="J7">
        <v>22</v>
      </c>
      <c r="K7">
        <v>36</v>
      </c>
      <c r="M7">
        <v>5</v>
      </c>
      <c r="N7">
        <v>21</v>
      </c>
      <c r="O7">
        <v>46</v>
      </c>
      <c r="Q7">
        <v>5</v>
      </c>
      <c r="R7">
        <v>29</v>
      </c>
      <c r="S7">
        <v>36</v>
      </c>
      <c r="U7">
        <v>5</v>
      </c>
      <c r="V7">
        <v>44</v>
      </c>
      <c r="W7">
        <v>46</v>
      </c>
      <c r="Y7">
        <v>5</v>
      </c>
      <c r="Z7">
        <v>32</v>
      </c>
      <c r="AA7">
        <v>36</v>
      </c>
      <c r="AC7">
        <v>5</v>
      </c>
      <c r="AD7">
        <v>36</v>
      </c>
      <c r="AE7">
        <v>45</v>
      </c>
    </row>
    <row r="8" spans="1:50">
      <c r="A8">
        <v>6</v>
      </c>
      <c r="B8">
        <v>41</v>
      </c>
      <c r="C8">
        <v>45</v>
      </c>
      <c r="E8">
        <v>6</v>
      </c>
      <c r="F8">
        <v>35</v>
      </c>
      <c r="G8">
        <v>37</v>
      </c>
      <c r="I8">
        <v>6</v>
      </c>
      <c r="J8">
        <v>31</v>
      </c>
      <c r="K8">
        <v>37</v>
      </c>
      <c r="M8">
        <v>6</v>
      </c>
      <c r="N8">
        <v>25</v>
      </c>
      <c r="O8">
        <v>47</v>
      </c>
      <c r="Q8">
        <v>6</v>
      </c>
      <c r="R8">
        <v>32</v>
      </c>
      <c r="S8">
        <v>49</v>
      </c>
      <c r="U8">
        <v>6</v>
      </c>
      <c r="V8">
        <v>32</v>
      </c>
      <c r="W8">
        <v>37</v>
      </c>
      <c r="Y8">
        <v>6</v>
      </c>
      <c r="Z8">
        <v>42</v>
      </c>
      <c r="AA8">
        <v>48</v>
      </c>
      <c r="AC8">
        <v>6</v>
      </c>
      <c r="AD8">
        <v>28</v>
      </c>
      <c r="AE8">
        <v>33</v>
      </c>
    </row>
    <row r="9" spans="1:50">
      <c r="A9">
        <v>7</v>
      </c>
      <c r="E9">
        <v>7</v>
      </c>
      <c r="I9">
        <v>7</v>
      </c>
      <c r="M9">
        <v>7</v>
      </c>
      <c r="Q9">
        <v>7</v>
      </c>
      <c r="U9">
        <v>7</v>
      </c>
      <c r="Y9">
        <v>7</v>
      </c>
      <c r="AC9">
        <v>7</v>
      </c>
    </row>
    <row r="10" spans="1:50">
      <c r="A10">
        <v>8</v>
      </c>
      <c r="E10">
        <v>8</v>
      </c>
      <c r="I10">
        <v>8</v>
      </c>
      <c r="M10">
        <v>8</v>
      </c>
      <c r="Q10">
        <v>8</v>
      </c>
      <c r="U10">
        <v>8</v>
      </c>
      <c r="Y10">
        <v>8</v>
      </c>
      <c r="AC10">
        <v>8</v>
      </c>
    </row>
    <row r="11" spans="1:50">
      <c r="A11">
        <v>9</v>
      </c>
      <c r="E11">
        <v>9</v>
      </c>
      <c r="I11">
        <v>9</v>
      </c>
      <c r="M11">
        <v>9</v>
      </c>
      <c r="Q11">
        <v>9</v>
      </c>
      <c r="U11">
        <v>9</v>
      </c>
      <c r="Y11">
        <v>9</v>
      </c>
      <c r="AC11">
        <v>9</v>
      </c>
    </row>
    <row r="12" spans="1:50">
      <c r="A12">
        <v>10</v>
      </c>
      <c r="E12">
        <v>10</v>
      </c>
      <c r="I12">
        <v>10</v>
      </c>
      <c r="M12">
        <v>10</v>
      </c>
      <c r="Q12">
        <v>10</v>
      </c>
      <c r="U12">
        <v>10</v>
      </c>
      <c r="Y12">
        <v>10</v>
      </c>
      <c r="AC12">
        <v>10</v>
      </c>
    </row>
    <row r="13" spans="1:50">
      <c r="B13">
        <f>SUM(B3:B12)</f>
        <v>209</v>
      </c>
      <c r="C13">
        <f>SUM(C3:C12)</f>
        <v>236</v>
      </c>
      <c r="D13">
        <f>SUM(D3:D12)</f>
        <v>0</v>
      </c>
      <c r="F13">
        <f>SUM(F3:F12)</f>
        <v>199</v>
      </c>
      <c r="G13">
        <f>SUM(G3:G12)</f>
        <v>231</v>
      </c>
      <c r="H13">
        <f>SUM(H3:H12)</f>
        <v>0</v>
      </c>
      <c r="J13">
        <f>SUM(J3:J12)</f>
        <v>167</v>
      </c>
      <c r="K13">
        <f>SUM(K3:K12)</f>
        <v>221</v>
      </c>
      <c r="L13">
        <f>SUM(L3:L12)</f>
        <v>0</v>
      </c>
      <c r="N13">
        <f>SUM(N3:N12)</f>
        <v>136</v>
      </c>
      <c r="O13">
        <f>SUM(O3:O12)</f>
        <v>279</v>
      </c>
      <c r="P13">
        <f>SUM(P3:P12)</f>
        <v>0</v>
      </c>
      <c r="R13">
        <f>SUM(R3:R12)</f>
        <v>183</v>
      </c>
      <c r="S13">
        <f>SUM(S3:S12)</f>
        <v>242</v>
      </c>
      <c r="T13">
        <f>SUM(T3:T12)</f>
        <v>0</v>
      </c>
      <c r="V13">
        <f>SUM(V3:V12)</f>
        <v>223</v>
      </c>
      <c r="W13">
        <f>SUM(W3:W12)</f>
        <v>251</v>
      </c>
      <c r="X13">
        <f>SUM(X3:X12)</f>
        <v>0</v>
      </c>
      <c r="Z13">
        <f>SUM(Z3:Z12)</f>
        <v>197</v>
      </c>
      <c r="AA13">
        <f>SUM(AA3:AA12)</f>
        <v>231</v>
      </c>
      <c r="AB13">
        <f>SUM(AB3:AB12)</f>
        <v>0</v>
      </c>
      <c r="AD13">
        <f>SUM(AD3:AD12)</f>
        <v>194</v>
      </c>
      <c r="AE13">
        <f>SUM(AE3:AE12)</f>
        <v>233</v>
      </c>
      <c r="AF13">
        <f>SUM(AF3:AF12)</f>
        <v>0</v>
      </c>
    </row>
    <row r="14" spans="1:50">
      <c r="C14" s="11">
        <f>B13/C13*100</f>
        <v>88.559322033898297</v>
      </c>
      <c r="G14" s="11">
        <f>F13/G13*100</f>
        <v>86.147186147186147</v>
      </c>
      <c r="K14" s="11">
        <f>J13/K13*100</f>
        <v>75.565610859728508</v>
      </c>
      <c r="O14" s="11">
        <f>N13/O13*100</f>
        <v>48.74551971326165</v>
      </c>
      <c r="S14" s="11">
        <f>R13/S13*100</f>
        <v>75.619834710743802</v>
      </c>
      <c r="W14" s="11">
        <f>V13/W13*100</f>
        <v>88.844621513944219</v>
      </c>
      <c r="AA14" s="11">
        <f>Z13/AA13*100</f>
        <v>85.281385281385283</v>
      </c>
      <c r="AE14" s="11">
        <f>AD13/AE13*100</f>
        <v>83.261802575107296</v>
      </c>
    </row>
    <row r="18" spans="1:32">
      <c r="B18" t="s">
        <v>46</v>
      </c>
      <c r="C18" t="s">
        <v>47</v>
      </c>
      <c r="D18" s="3" t="s">
        <v>49</v>
      </c>
      <c r="F18" t="s">
        <v>46</v>
      </c>
      <c r="G18" t="s">
        <v>47</v>
      </c>
      <c r="H18" s="3" t="s">
        <v>49</v>
      </c>
      <c r="J18" t="s">
        <v>46</v>
      </c>
      <c r="K18" t="s">
        <v>47</v>
      </c>
      <c r="L18" s="3" t="s">
        <v>49</v>
      </c>
      <c r="N18" t="s">
        <v>46</v>
      </c>
      <c r="O18" t="s">
        <v>47</v>
      </c>
      <c r="P18" s="3" t="s">
        <v>49</v>
      </c>
      <c r="R18" t="s">
        <v>46</v>
      </c>
      <c r="S18" t="s">
        <v>47</v>
      </c>
      <c r="T18" s="3" t="s">
        <v>49</v>
      </c>
      <c r="V18" t="s">
        <v>46</v>
      </c>
      <c r="W18" t="s">
        <v>47</v>
      </c>
      <c r="X18" s="3" t="s">
        <v>49</v>
      </c>
      <c r="Z18" t="s">
        <v>46</v>
      </c>
      <c r="AA18" t="s">
        <v>47</v>
      </c>
      <c r="AB18" s="3" t="s">
        <v>49</v>
      </c>
      <c r="AD18" t="s">
        <v>46</v>
      </c>
      <c r="AE18" t="s">
        <v>47</v>
      </c>
      <c r="AF18" s="3" t="s">
        <v>49</v>
      </c>
    </row>
    <row r="19" spans="1:32">
      <c r="A19" t="s">
        <v>71</v>
      </c>
      <c r="B19">
        <v>25</v>
      </c>
      <c r="C19">
        <v>36</v>
      </c>
      <c r="E19" t="s">
        <v>72</v>
      </c>
      <c r="F19">
        <v>31</v>
      </c>
      <c r="G19">
        <v>35</v>
      </c>
      <c r="I19" t="s">
        <v>73</v>
      </c>
      <c r="J19">
        <v>26</v>
      </c>
      <c r="K19">
        <v>36</v>
      </c>
      <c r="M19" t="s">
        <v>74</v>
      </c>
      <c r="N19">
        <v>15</v>
      </c>
      <c r="O19">
        <v>35</v>
      </c>
      <c r="Q19" t="s">
        <v>75</v>
      </c>
      <c r="R19">
        <v>14</v>
      </c>
      <c r="S19">
        <v>32</v>
      </c>
      <c r="U19" t="s">
        <v>76</v>
      </c>
      <c r="V19">
        <v>32</v>
      </c>
      <c r="W19">
        <v>35</v>
      </c>
      <c r="Y19" t="s">
        <v>77</v>
      </c>
      <c r="Z19">
        <v>28</v>
      </c>
      <c r="AA19">
        <v>39</v>
      </c>
      <c r="AC19" t="s">
        <v>78</v>
      </c>
      <c r="AD19">
        <v>29</v>
      </c>
      <c r="AE19">
        <v>42</v>
      </c>
    </row>
    <row r="20" spans="1:32">
      <c r="A20">
        <v>2</v>
      </c>
      <c r="B20">
        <v>19</v>
      </c>
      <c r="C20">
        <v>35</v>
      </c>
      <c r="E20">
        <v>2</v>
      </c>
      <c r="F20">
        <v>15</v>
      </c>
      <c r="G20">
        <v>23</v>
      </c>
      <c r="I20">
        <v>2</v>
      </c>
      <c r="J20">
        <v>34</v>
      </c>
      <c r="K20">
        <v>42</v>
      </c>
      <c r="M20">
        <v>2</v>
      </c>
      <c r="N20">
        <v>14</v>
      </c>
      <c r="O20">
        <v>38</v>
      </c>
      <c r="Q20">
        <v>2</v>
      </c>
      <c r="R20">
        <v>3</v>
      </c>
      <c r="S20">
        <v>31</v>
      </c>
      <c r="U20">
        <v>2</v>
      </c>
      <c r="V20">
        <v>24</v>
      </c>
      <c r="W20">
        <v>36</v>
      </c>
      <c r="Y20">
        <v>2</v>
      </c>
      <c r="Z20">
        <v>25</v>
      </c>
      <c r="AA20">
        <v>40</v>
      </c>
      <c r="AC20">
        <v>2</v>
      </c>
      <c r="AD20">
        <v>28</v>
      </c>
      <c r="AE20">
        <v>39</v>
      </c>
    </row>
    <row r="21" spans="1:32">
      <c r="A21">
        <v>3</v>
      </c>
      <c r="B21">
        <v>31</v>
      </c>
      <c r="C21">
        <v>42</v>
      </c>
      <c r="E21">
        <v>3</v>
      </c>
      <c r="F21">
        <v>30</v>
      </c>
      <c r="G21">
        <v>36</v>
      </c>
      <c r="I21">
        <v>3</v>
      </c>
      <c r="J21">
        <v>32</v>
      </c>
      <c r="K21">
        <v>41</v>
      </c>
      <c r="M21">
        <v>3</v>
      </c>
      <c r="N21">
        <v>26</v>
      </c>
      <c r="O21">
        <v>40</v>
      </c>
      <c r="Q21">
        <v>3</v>
      </c>
      <c r="R21">
        <v>11</v>
      </c>
      <c r="S21">
        <v>33</v>
      </c>
      <c r="U21">
        <v>3</v>
      </c>
      <c r="V21">
        <v>33</v>
      </c>
      <c r="W21">
        <v>45</v>
      </c>
      <c r="Y21">
        <v>3</v>
      </c>
      <c r="Z21">
        <v>23</v>
      </c>
      <c r="AA21">
        <v>37</v>
      </c>
      <c r="AC21">
        <v>3</v>
      </c>
      <c r="AD21">
        <v>29</v>
      </c>
      <c r="AE21">
        <v>38</v>
      </c>
    </row>
    <row r="22" spans="1:32">
      <c r="A22">
        <v>4</v>
      </c>
      <c r="B22">
        <v>34</v>
      </c>
      <c r="C22">
        <v>43</v>
      </c>
      <c r="E22">
        <v>4</v>
      </c>
      <c r="F22">
        <v>31</v>
      </c>
      <c r="G22">
        <v>37</v>
      </c>
      <c r="I22">
        <v>4</v>
      </c>
      <c r="J22">
        <v>31</v>
      </c>
      <c r="K22">
        <v>39</v>
      </c>
      <c r="M22">
        <v>4</v>
      </c>
      <c r="N22">
        <v>5</v>
      </c>
      <c r="O22">
        <v>26</v>
      </c>
      <c r="Q22">
        <v>4</v>
      </c>
      <c r="R22">
        <v>22</v>
      </c>
      <c r="S22">
        <v>41</v>
      </c>
      <c r="U22">
        <v>4</v>
      </c>
      <c r="V22">
        <v>36</v>
      </c>
      <c r="W22">
        <v>43</v>
      </c>
      <c r="Y22">
        <v>4</v>
      </c>
      <c r="Z22">
        <v>35</v>
      </c>
      <c r="AA22">
        <v>48</v>
      </c>
      <c r="AC22">
        <v>4</v>
      </c>
      <c r="AD22">
        <v>28</v>
      </c>
      <c r="AE22">
        <v>42</v>
      </c>
    </row>
    <row r="23" spans="1:32">
      <c r="A23">
        <v>5</v>
      </c>
      <c r="B23">
        <v>23</v>
      </c>
      <c r="C23">
        <v>39</v>
      </c>
      <c r="E23">
        <v>5</v>
      </c>
      <c r="F23">
        <v>25</v>
      </c>
      <c r="G23">
        <v>31</v>
      </c>
      <c r="I23">
        <v>5</v>
      </c>
      <c r="J23">
        <v>17</v>
      </c>
      <c r="K23">
        <v>32</v>
      </c>
      <c r="M23">
        <v>5</v>
      </c>
      <c r="N23">
        <v>21</v>
      </c>
      <c r="O23">
        <v>40</v>
      </c>
      <c r="Q23">
        <v>5</v>
      </c>
      <c r="R23">
        <v>11</v>
      </c>
      <c r="S23">
        <v>34</v>
      </c>
      <c r="U23">
        <v>5</v>
      </c>
      <c r="V23">
        <v>35</v>
      </c>
      <c r="W23">
        <v>40</v>
      </c>
      <c r="Y23">
        <v>5</v>
      </c>
      <c r="Z23">
        <v>29</v>
      </c>
      <c r="AA23">
        <v>43</v>
      </c>
      <c r="AC23">
        <v>5</v>
      </c>
      <c r="AD23">
        <v>34</v>
      </c>
      <c r="AE23">
        <v>38</v>
      </c>
    </row>
    <row r="24" spans="1:32">
      <c r="A24">
        <v>6</v>
      </c>
      <c r="B24">
        <v>37</v>
      </c>
      <c r="C24">
        <v>45</v>
      </c>
      <c r="E24">
        <v>6</v>
      </c>
      <c r="F24">
        <v>35</v>
      </c>
      <c r="G24">
        <v>42</v>
      </c>
      <c r="I24">
        <v>6</v>
      </c>
      <c r="J24">
        <v>32</v>
      </c>
      <c r="K24">
        <v>39</v>
      </c>
      <c r="M24">
        <v>6</v>
      </c>
      <c r="N24">
        <v>24</v>
      </c>
      <c r="O24">
        <v>45</v>
      </c>
      <c r="Q24">
        <v>6</v>
      </c>
      <c r="R24">
        <v>26</v>
      </c>
      <c r="S24">
        <v>48</v>
      </c>
      <c r="U24">
        <v>6</v>
      </c>
      <c r="V24">
        <v>34</v>
      </c>
      <c r="W24">
        <v>44</v>
      </c>
      <c r="Y24">
        <v>6</v>
      </c>
      <c r="Z24">
        <v>20</v>
      </c>
      <c r="AA24">
        <v>34</v>
      </c>
      <c r="AC24">
        <v>6</v>
      </c>
      <c r="AD24">
        <v>20</v>
      </c>
      <c r="AE24">
        <v>35</v>
      </c>
    </row>
    <row r="25" spans="1:32">
      <c r="A25">
        <v>7</v>
      </c>
      <c r="E25">
        <v>7</v>
      </c>
      <c r="I25">
        <v>7</v>
      </c>
      <c r="M25">
        <v>7</v>
      </c>
      <c r="Q25">
        <v>7</v>
      </c>
      <c r="U25">
        <v>7</v>
      </c>
      <c r="Y25">
        <v>7</v>
      </c>
      <c r="AC25">
        <v>7</v>
      </c>
    </row>
    <row r="26" spans="1:32">
      <c r="A26">
        <v>8</v>
      </c>
      <c r="E26">
        <v>8</v>
      </c>
      <c r="I26">
        <v>8</v>
      </c>
      <c r="M26">
        <v>8</v>
      </c>
      <c r="Q26">
        <v>8</v>
      </c>
      <c r="U26">
        <v>8</v>
      </c>
      <c r="Y26">
        <v>8</v>
      </c>
      <c r="AC26">
        <v>8</v>
      </c>
    </row>
    <row r="27" spans="1:32">
      <c r="A27">
        <v>9</v>
      </c>
      <c r="E27">
        <v>9</v>
      </c>
      <c r="I27">
        <v>9</v>
      </c>
      <c r="M27">
        <v>9</v>
      </c>
      <c r="Q27">
        <v>9</v>
      </c>
      <c r="U27">
        <v>9</v>
      </c>
      <c r="Y27">
        <v>9</v>
      </c>
      <c r="AC27">
        <v>9</v>
      </c>
    </row>
    <row r="28" spans="1:32">
      <c r="A28">
        <v>10</v>
      </c>
      <c r="E28">
        <v>10</v>
      </c>
      <c r="I28">
        <v>10</v>
      </c>
      <c r="M28">
        <v>10</v>
      </c>
      <c r="Q28">
        <v>10</v>
      </c>
      <c r="U28">
        <v>10</v>
      </c>
      <c r="Y28">
        <v>10</v>
      </c>
      <c r="AC28">
        <v>10</v>
      </c>
    </row>
    <row r="29" spans="1:32">
      <c r="B29">
        <f>SUM(B19:B28)</f>
        <v>169</v>
      </c>
      <c r="C29">
        <f>SUM(C19:C28)</f>
        <v>240</v>
      </c>
      <c r="D29">
        <f>SUM(D19:D28)</f>
        <v>0</v>
      </c>
      <c r="F29">
        <f>SUM(F19:F28)</f>
        <v>167</v>
      </c>
      <c r="G29">
        <f>SUM(G19:G28)</f>
        <v>204</v>
      </c>
      <c r="H29">
        <f>SUM(H19:H28)</f>
        <v>0</v>
      </c>
      <c r="J29">
        <f>SUM(J19:J28)</f>
        <v>172</v>
      </c>
      <c r="K29">
        <f>SUM(K19:K28)</f>
        <v>229</v>
      </c>
      <c r="L29">
        <f>SUM(L19:L28)</f>
        <v>0</v>
      </c>
      <c r="N29">
        <f>SUM(N19:N28)</f>
        <v>105</v>
      </c>
      <c r="O29">
        <f>SUM(O19:O28)</f>
        <v>224</v>
      </c>
      <c r="P29">
        <f>SUM(P19:P28)</f>
        <v>0</v>
      </c>
      <c r="R29">
        <f>SUM(R19:R28)</f>
        <v>87</v>
      </c>
      <c r="S29">
        <f>SUM(S19:S28)</f>
        <v>219</v>
      </c>
      <c r="T29">
        <f>SUM(T19:T28)</f>
        <v>0</v>
      </c>
      <c r="V29">
        <f>SUM(V19:V28)</f>
        <v>194</v>
      </c>
      <c r="W29">
        <f>SUM(W19:W28)</f>
        <v>243</v>
      </c>
      <c r="X29">
        <f>SUM(X19:X28)</f>
        <v>0</v>
      </c>
      <c r="Z29">
        <f>SUM(Z19:Z28)</f>
        <v>160</v>
      </c>
      <c r="AA29">
        <f>SUM(AA19:AA28)</f>
        <v>241</v>
      </c>
      <c r="AB29">
        <f>SUM(AB19:AB28)</f>
        <v>0</v>
      </c>
      <c r="AD29">
        <f>SUM(AD19:AD28)</f>
        <v>168</v>
      </c>
      <c r="AE29">
        <f>SUM(AE19:AE28)</f>
        <v>234</v>
      </c>
      <c r="AF29">
        <f>SUM(AF19:AF28)</f>
        <v>0</v>
      </c>
    </row>
    <row r="30" spans="1:32">
      <c r="C30" s="11">
        <f>B29/C29*100</f>
        <v>70.416666666666671</v>
      </c>
      <c r="G30" s="11">
        <f>F29/G29*100</f>
        <v>81.862745098039213</v>
      </c>
      <c r="K30" s="11">
        <f>J29/K29*100</f>
        <v>75.109170305676855</v>
      </c>
      <c r="O30" s="11">
        <f>N29/O29*100</f>
        <v>46.875</v>
      </c>
      <c r="S30" s="11">
        <f>R29/S29*100</f>
        <v>39.726027397260275</v>
      </c>
      <c r="W30" s="11">
        <f>V29/W29*100</f>
        <v>79.835390946502059</v>
      </c>
      <c r="AA30" s="11">
        <f>Z29/AA29*100</f>
        <v>66.390041493775925</v>
      </c>
      <c r="AE30" s="11">
        <f>AD29/AE29*100</f>
        <v>71.794871794871796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F1B8E-E45F-6D46-A10A-A04F4C84F294}">
  <dimension ref="A1:AY32"/>
  <sheetViews>
    <sheetView topLeftCell="AG1" workbookViewId="0">
      <selection activeCell="AJ3" sqref="AJ3:AY3"/>
    </sheetView>
  </sheetViews>
  <sheetFormatPr baseColWidth="10" defaultRowHeight="16"/>
  <cols>
    <col min="35" max="35" width="15.33203125" customWidth="1"/>
  </cols>
  <sheetData>
    <row r="1" spans="1:51">
      <c r="AI1" t="s">
        <v>36</v>
      </c>
      <c r="AJ1" t="s">
        <v>50</v>
      </c>
      <c r="AK1" t="s">
        <v>51</v>
      </c>
      <c r="AL1" t="s">
        <v>52</v>
      </c>
      <c r="AM1" t="s">
        <v>53</v>
      </c>
      <c r="AN1" t="s">
        <v>54</v>
      </c>
      <c r="AO1" t="s">
        <v>55</v>
      </c>
      <c r="AP1" t="s">
        <v>56</v>
      </c>
      <c r="AQ1" t="s">
        <v>57</v>
      </c>
      <c r="AR1" t="s">
        <v>50</v>
      </c>
      <c r="AS1" t="s">
        <v>51</v>
      </c>
      <c r="AT1" t="s">
        <v>52</v>
      </c>
      <c r="AU1" t="s">
        <v>53</v>
      </c>
      <c r="AV1" t="s">
        <v>54</v>
      </c>
      <c r="AW1" t="s">
        <v>55</v>
      </c>
      <c r="AX1" t="s">
        <v>56</v>
      </c>
      <c r="AY1" t="s">
        <v>57</v>
      </c>
    </row>
    <row r="2" spans="1:51">
      <c r="B2" t="s">
        <v>46</v>
      </c>
      <c r="C2" t="s">
        <v>47</v>
      </c>
      <c r="D2" s="3" t="s">
        <v>48</v>
      </c>
      <c r="F2" t="s">
        <v>46</v>
      </c>
      <c r="G2" t="s">
        <v>47</v>
      </c>
      <c r="H2" s="3" t="s">
        <v>48</v>
      </c>
      <c r="J2" t="s">
        <v>46</v>
      </c>
      <c r="K2" t="s">
        <v>47</v>
      </c>
      <c r="L2" s="3" t="s">
        <v>48</v>
      </c>
      <c r="N2" t="s">
        <v>46</v>
      </c>
      <c r="O2" t="s">
        <v>47</v>
      </c>
      <c r="P2" s="3" t="s">
        <v>48</v>
      </c>
      <c r="R2" t="s">
        <v>46</v>
      </c>
      <c r="S2" t="s">
        <v>47</v>
      </c>
      <c r="T2" s="3" t="s">
        <v>48</v>
      </c>
      <c r="V2" t="s">
        <v>46</v>
      </c>
      <c r="W2" t="s">
        <v>47</v>
      </c>
      <c r="X2" s="3" t="s">
        <v>48</v>
      </c>
      <c r="Z2" t="s">
        <v>46</v>
      </c>
      <c r="AA2" t="s">
        <v>47</v>
      </c>
      <c r="AB2" s="3" t="s">
        <v>48</v>
      </c>
      <c r="AD2" t="s">
        <v>46</v>
      </c>
      <c r="AE2" t="s">
        <v>47</v>
      </c>
      <c r="AF2" s="3" t="s">
        <v>49</v>
      </c>
      <c r="AI2" t="s">
        <v>58</v>
      </c>
      <c r="AJ2" t="s">
        <v>59</v>
      </c>
      <c r="AK2" t="s">
        <v>59</v>
      </c>
      <c r="AL2" t="s">
        <v>59</v>
      </c>
      <c r="AM2" t="s">
        <v>59</v>
      </c>
      <c r="AN2" t="s">
        <v>59</v>
      </c>
      <c r="AO2" t="s">
        <v>59</v>
      </c>
      <c r="AP2" t="s">
        <v>59</v>
      </c>
      <c r="AQ2" t="s">
        <v>59</v>
      </c>
      <c r="AR2" t="s">
        <v>26</v>
      </c>
      <c r="AS2" t="s">
        <v>26</v>
      </c>
      <c r="AT2" t="s">
        <v>26</v>
      </c>
      <c r="AU2" t="s">
        <v>26</v>
      </c>
      <c r="AV2" t="s">
        <v>26</v>
      </c>
      <c r="AW2" t="s">
        <v>26</v>
      </c>
      <c r="AX2" t="s">
        <v>26</v>
      </c>
      <c r="AY2" t="s">
        <v>26</v>
      </c>
    </row>
    <row r="3" spans="1:51">
      <c r="A3" t="s">
        <v>81</v>
      </c>
      <c r="B3">
        <v>29</v>
      </c>
      <c r="C3">
        <v>34</v>
      </c>
      <c r="E3" t="s">
        <v>83</v>
      </c>
      <c r="F3">
        <v>21</v>
      </c>
      <c r="G3">
        <v>29</v>
      </c>
      <c r="I3" t="s">
        <v>85</v>
      </c>
      <c r="J3">
        <v>32</v>
      </c>
      <c r="K3">
        <v>36</v>
      </c>
      <c r="M3" t="s">
        <v>86</v>
      </c>
      <c r="N3">
        <v>22</v>
      </c>
      <c r="O3">
        <v>29</v>
      </c>
      <c r="Q3" t="s">
        <v>87</v>
      </c>
      <c r="R3">
        <v>27</v>
      </c>
      <c r="S3">
        <v>33</v>
      </c>
      <c r="U3" t="s">
        <v>88</v>
      </c>
      <c r="V3">
        <v>31</v>
      </c>
      <c r="W3">
        <v>37</v>
      </c>
      <c r="Y3" t="s">
        <v>89</v>
      </c>
      <c r="Z3">
        <v>27</v>
      </c>
      <c r="AA3">
        <v>31</v>
      </c>
      <c r="AC3" t="s">
        <v>90</v>
      </c>
      <c r="AD3">
        <v>28</v>
      </c>
      <c r="AE3">
        <v>37</v>
      </c>
      <c r="AJ3">
        <v>85.281385281385283</v>
      </c>
      <c r="AK3">
        <v>79.381443298969074</v>
      </c>
      <c r="AL3">
        <v>76.020408163265301</v>
      </c>
      <c r="AM3">
        <v>54.644808743169406</v>
      </c>
      <c r="AN3">
        <v>78</v>
      </c>
      <c r="AO3">
        <v>90.043290043290042</v>
      </c>
      <c r="AP3">
        <v>82.795698924731184</v>
      </c>
      <c r="AQ3">
        <v>84.210526315789494</v>
      </c>
      <c r="AR3">
        <v>57.219251336898388</v>
      </c>
      <c r="AS3">
        <v>68.5</v>
      </c>
      <c r="AT3">
        <v>73</v>
      </c>
      <c r="AU3">
        <v>34.871794871794869</v>
      </c>
      <c r="AV3">
        <v>46.464646464646464</v>
      </c>
      <c r="AW3">
        <v>73.755656108597293</v>
      </c>
      <c r="AX3">
        <v>70.873786407766985</v>
      </c>
      <c r="AY3">
        <v>72.985781990521332</v>
      </c>
    </row>
    <row r="4" spans="1:51">
      <c r="A4">
        <v>2</v>
      </c>
      <c r="B4">
        <v>29</v>
      </c>
      <c r="C4">
        <v>35</v>
      </c>
      <c r="E4">
        <v>2</v>
      </c>
      <c r="F4">
        <v>30</v>
      </c>
      <c r="G4">
        <v>34</v>
      </c>
      <c r="I4">
        <v>2</v>
      </c>
      <c r="J4">
        <v>21</v>
      </c>
      <c r="K4">
        <v>28</v>
      </c>
      <c r="M4">
        <v>2</v>
      </c>
      <c r="N4">
        <v>12</v>
      </c>
      <c r="O4">
        <v>25</v>
      </c>
      <c r="Q4">
        <v>2</v>
      </c>
      <c r="R4">
        <v>20</v>
      </c>
      <c r="S4">
        <v>31</v>
      </c>
      <c r="U4">
        <v>2</v>
      </c>
      <c r="V4">
        <v>27</v>
      </c>
      <c r="W4">
        <v>33</v>
      </c>
      <c r="Y4">
        <v>2</v>
      </c>
      <c r="Z4">
        <v>31</v>
      </c>
      <c r="AA4">
        <v>38</v>
      </c>
      <c r="AC4">
        <v>2</v>
      </c>
      <c r="AD4">
        <v>35</v>
      </c>
      <c r="AE4">
        <v>38</v>
      </c>
    </row>
    <row r="5" spans="1:51">
      <c r="A5">
        <v>3</v>
      </c>
      <c r="B5">
        <v>35</v>
      </c>
      <c r="C5">
        <v>39</v>
      </c>
      <c r="E5">
        <v>3</v>
      </c>
      <c r="F5">
        <v>32</v>
      </c>
      <c r="G5">
        <v>36</v>
      </c>
      <c r="I5">
        <v>3</v>
      </c>
      <c r="J5">
        <v>28</v>
      </c>
      <c r="K5">
        <v>37</v>
      </c>
      <c r="M5">
        <v>3</v>
      </c>
      <c r="N5">
        <v>15</v>
      </c>
      <c r="O5">
        <v>34</v>
      </c>
      <c r="Q5">
        <v>3</v>
      </c>
      <c r="R5">
        <v>23</v>
      </c>
      <c r="S5">
        <v>33</v>
      </c>
      <c r="U5">
        <v>3</v>
      </c>
      <c r="V5">
        <v>38</v>
      </c>
      <c r="W5">
        <v>41</v>
      </c>
      <c r="Y5">
        <v>3</v>
      </c>
      <c r="Z5">
        <v>18</v>
      </c>
      <c r="AA5">
        <v>28</v>
      </c>
      <c r="AC5">
        <v>3</v>
      </c>
      <c r="AD5">
        <v>31</v>
      </c>
      <c r="AE5">
        <v>37</v>
      </c>
    </row>
    <row r="6" spans="1:51">
      <c r="A6">
        <v>4</v>
      </c>
      <c r="B6">
        <v>35</v>
      </c>
      <c r="C6">
        <v>40</v>
      </c>
      <c r="E6">
        <v>4</v>
      </c>
      <c r="F6">
        <v>23</v>
      </c>
      <c r="G6">
        <v>35</v>
      </c>
      <c r="I6">
        <v>4</v>
      </c>
      <c r="J6">
        <v>29</v>
      </c>
      <c r="K6">
        <v>37</v>
      </c>
      <c r="M6">
        <v>4</v>
      </c>
      <c r="N6">
        <v>20</v>
      </c>
      <c r="O6">
        <v>34</v>
      </c>
      <c r="Q6">
        <v>4</v>
      </c>
      <c r="R6">
        <v>32</v>
      </c>
      <c r="S6">
        <v>32</v>
      </c>
      <c r="U6">
        <v>4</v>
      </c>
      <c r="V6">
        <v>36</v>
      </c>
      <c r="W6">
        <v>40</v>
      </c>
      <c r="Y6">
        <v>4</v>
      </c>
      <c r="Z6">
        <v>28</v>
      </c>
      <c r="AA6">
        <v>30</v>
      </c>
      <c r="AC6">
        <v>4</v>
      </c>
      <c r="AD6">
        <v>34</v>
      </c>
      <c r="AE6">
        <v>38</v>
      </c>
    </row>
    <row r="7" spans="1:51">
      <c r="A7">
        <v>5</v>
      </c>
      <c r="B7">
        <v>38</v>
      </c>
      <c r="C7">
        <v>48</v>
      </c>
      <c r="E7">
        <v>5</v>
      </c>
      <c r="F7">
        <v>26</v>
      </c>
      <c r="G7">
        <v>32</v>
      </c>
      <c r="I7">
        <v>5</v>
      </c>
      <c r="J7">
        <v>21</v>
      </c>
      <c r="K7">
        <v>28</v>
      </c>
      <c r="M7">
        <v>5</v>
      </c>
      <c r="N7">
        <v>13</v>
      </c>
      <c r="O7">
        <v>29</v>
      </c>
      <c r="Q7">
        <v>5</v>
      </c>
      <c r="R7">
        <v>27</v>
      </c>
      <c r="S7">
        <v>37</v>
      </c>
      <c r="U7">
        <v>5</v>
      </c>
      <c r="V7">
        <v>42</v>
      </c>
      <c r="W7">
        <v>43</v>
      </c>
      <c r="Y7">
        <v>5</v>
      </c>
      <c r="Z7">
        <v>28</v>
      </c>
      <c r="AA7">
        <v>31</v>
      </c>
      <c r="AC7">
        <v>5</v>
      </c>
      <c r="AD7">
        <v>26</v>
      </c>
      <c r="AE7">
        <v>29</v>
      </c>
    </row>
    <row r="8" spans="1:51">
      <c r="A8">
        <v>6</v>
      </c>
      <c r="B8">
        <v>31</v>
      </c>
      <c r="C8">
        <v>35</v>
      </c>
      <c r="E8">
        <v>6</v>
      </c>
      <c r="F8">
        <v>22</v>
      </c>
      <c r="G8">
        <v>28</v>
      </c>
      <c r="I8">
        <v>6</v>
      </c>
      <c r="J8">
        <v>18</v>
      </c>
      <c r="K8">
        <v>30</v>
      </c>
      <c r="M8">
        <v>6</v>
      </c>
      <c r="N8">
        <v>18</v>
      </c>
      <c r="O8">
        <v>32</v>
      </c>
      <c r="Q8">
        <v>6</v>
      </c>
      <c r="R8">
        <v>27</v>
      </c>
      <c r="S8">
        <v>34</v>
      </c>
      <c r="U8">
        <v>6</v>
      </c>
      <c r="V8">
        <v>34</v>
      </c>
      <c r="W8">
        <v>37</v>
      </c>
      <c r="Y8">
        <v>6</v>
      </c>
      <c r="Z8">
        <v>22</v>
      </c>
      <c r="AA8">
        <v>28</v>
      </c>
      <c r="AC8">
        <v>6</v>
      </c>
      <c r="AD8">
        <v>22</v>
      </c>
      <c r="AE8">
        <v>30</v>
      </c>
    </row>
    <row r="9" spans="1:51">
      <c r="A9">
        <v>7</v>
      </c>
      <c r="E9">
        <v>7</v>
      </c>
      <c r="I9">
        <v>7</v>
      </c>
      <c r="M9">
        <v>7</v>
      </c>
      <c r="Q9">
        <v>7</v>
      </c>
      <c r="U9">
        <v>7</v>
      </c>
      <c r="Y9">
        <v>7</v>
      </c>
      <c r="AC9">
        <v>7</v>
      </c>
    </row>
    <row r="10" spans="1:51">
      <c r="A10">
        <v>8</v>
      </c>
      <c r="E10">
        <v>8</v>
      </c>
      <c r="I10">
        <v>8</v>
      </c>
      <c r="M10">
        <v>8</v>
      </c>
      <c r="Q10">
        <v>8</v>
      </c>
      <c r="U10">
        <v>8</v>
      </c>
      <c r="Y10">
        <v>8</v>
      </c>
      <c r="AC10">
        <v>8</v>
      </c>
    </row>
    <row r="11" spans="1:51">
      <c r="A11">
        <v>9</v>
      </c>
      <c r="E11">
        <v>9</v>
      </c>
      <c r="I11">
        <v>9</v>
      </c>
      <c r="M11">
        <v>9</v>
      </c>
      <c r="Q11">
        <v>9</v>
      </c>
      <c r="U11">
        <v>9</v>
      </c>
      <c r="Y11">
        <v>9</v>
      </c>
      <c r="AC11">
        <v>9</v>
      </c>
    </row>
    <row r="12" spans="1:51">
      <c r="A12">
        <v>10</v>
      </c>
      <c r="E12">
        <v>10</v>
      </c>
      <c r="I12">
        <v>10</v>
      </c>
      <c r="M12">
        <v>10</v>
      </c>
      <c r="Q12">
        <v>10</v>
      </c>
      <c r="U12">
        <v>10</v>
      </c>
      <c r="Y12">
        <v>10</v>
      </c>
      <c r="AC12">
        <v>10</v>
      </c>
    </row>
    <row r="13" spans="1:51">
      <c r="B13">
        <f>SUM(B3:B12)</f>
        <v>197</v>
      </c>
      <c r="C13">
        <f>SUM(C3:C12)</f>
        <v>231</v>
      </c>
      <c r="D13">
        <f>SUM(D3:D12)</f>
        <v>0</v>
      </c>
      <c r="F13">
        <f>SUM(F3:F12)</f>
        <v>154</v>
      </c>
      <c r="G13">
        <f>SUM(G3:G12)</f>
        <v>194</v>
      </c>
      <c r="H13">
        <f>SUM(H3:H12)</f>
        <v>0</v>
      </c>
      <c r="J13">
        <f>SUM(J3:J12)</f>
        <v>149</v>
      </c>
      <c r="K13">
        <f>SUM(K3:K12)</f>
        <v>196</v>
      </c>
      <c r="L13">
        <f>SUM(L3:L12)</f>
        <v>0</v>
      </c>
      <c r="N13">
        <f>SUM(N3:N12)</f>
        <v>100</v>
      </c>
      <c r="O13">
        <f>SUM(O3:O12)</f>
        <v>183</v>
      </c>
      <c r="P13">
        <f>SUM(P3:P12)</f>
        <v>0</v>
      </c>
      <c r="R13">
        <f>SUM(R3:R12)</f>
        <v>156</v>
      </c>
      <c r="S13">
        <f>SUM(S3:S12)</f>
        <v>200</v>
      </c>
      <c r="T13">
        <f>SUM(T3:T12)</f>
        <v>0</v>
      </c>
      <c r="V13">
        <f>SUM(V3:V12)</f>
        <v>208</v>
      </c>
      <c r="W13">
        <f>SUM(W3:W12)</f>
        <v>231</v>
      </c>
      <c r="X13">
        <f>SUM(X3:X12)</f>
        <v>0</v>
      </c>
      <c r="Z13">
        <f>SUM(Z3:Z12)</f>
        <v>154</v>
      </c>
      <c r="AA13">
        <f>SUM(AA3:AA12)</f>
        <v>186</v>
      </c>
      <c r="AB13">
        <f>SUM(AB3:AB12)</f>
        <v>0</v>
      </c>
      <c r="AD13">
        <f>SUM(AD3:AD12)</f>
        <v>176</v>
      </c>
      <c r="AE13">
        <f>SUM(AE3:AE12)</f>
        <v>209</v>
      </c>
      <c r="AF13">
        <f>SUM(AF3:AF12)</f>
        <v>0</v>
      </c>
    </row>
    <row r="14" spans="1:51">
      <c r="C14" s="11">
        <f>B13/C13*100</f>
        <v>85.281385281385283</v>
      </c>
      <c r="G14" s="11">
        <f>F13/G13*100</f>
        <v>79.381443298969074</v>
      </c>
      <c r="K14" s="11">
        <f>J13/K13*100</f>
        <v>76.020408163265301</v>
      </c>
      <c r="O14" s="11">
        <f>N13/O13*100</f>
        <v>54.644808743169406</v>
      </c>
      <c r="S14" s="11">
        <f>R13/S13*100</f>
        <v>78</v>
      </c>
      <c r="W14" s="11">
        <f>V13/W13*100</f>
        <v>90.043290043290042</v>
      </c>
      <c r="AA14" s="11">
        <f>Z13/AA13*100</f>
        <v>82.795698924731184</v>
      </c>
      <c r="AE14" s="11">
        <f>AD13/AE13*100</f>
        <v>84.210526315789465</v>
      </c>
    </row>
    <row r="20" spans="1:32">
      <c r="B20" t="s">
        <v>46</v>
      </c>
      <c r="C20" t="s">
        <v>47</v>
      </c>
      <c r="D20" s="3" t="s">
        <v>49</v>
      </c>
      <c r="F20" t="s">
        <v>46</v>
      </c>
      <c r="G20" t="s">
        <v>47</v>
      </c>
      <c r="H20" s="3" t="s">
        <v>49</v>
      </c>
      <c r="J20" t="s">
        <v>46</v>
      </c>
      <c r="K20" t="s">
        <v>47</v>
      </c>
      <c r="L20" s="3" t="s">
        <v>49</v>
      </c>
      <c r="N20" t="s">
        <v>46</v>
      </c>
      <c r="O20" t="s">
        <v>47</v>
      </c>
      <c r="P20" s="3" t="s">
        <v>49</v>
      </c>
      <c r="R20" t="s">
        <v>46</v>
      </c>
      <c r="S20" t="s">
        <v>47</v>
      </c>
      <c r="T20" s="3" t="s">
        <v>49</v>
      </c>
      <c r="V20" t="s">
        <v>46</v>
      </c>
      <c r="W20" t="s">
        <v>47</v>
      </c>
      <c r="X20" s="3" t="s">
        <v>49</v>
      </c>
      <c r="Z20" t="s">
        <v>46</v>
      </c>
      <c r="AA20" t="s">
        <v>47</v>
      </c>
      <c r="AB20" s="3" t="s">
        <v>49</v>
      </c>
      <c r="AD20" t="s">
        <v>46</v>
      </c>
      <c r="AE20" t="s">
        <v>47</v>
      </c>
      <c r="AF20" s="3" t="s">
        <v>49</v>
      </c>
    </row>
    <row r="21" spans="1:32">
      <c r="A21" t="s">
        <v>91</v>
      </c>
      <c r="B21">
        <v>19</v>
      </c>
      <c r="C21">
        <v>31</v>
      </c>
      <c r="E21" t="s">
        <v>92</v>
      </c>
      <c r="F21">
        <v>23</v>
      </c>
      <c r="G21">
        <v>31</v>
      </c>
      <c r="I21" t="s">
        <v>93</v>
      </c>
      <c r="J21">
        <v>26</v>
      </c>
      <c r="K21">
        <v>31</v>
      </c>
      <c r="M21" t="s">
        <v>94</v>
      </c>
      <c r="N21">
        <v>11</v>
      </c>
      <c r="O21">
        <v>33</v>
      </c>
      <c r="Q21" t="s">
        <v>95</v>
      </c>
      <c r="R21">
        <v>11</v>
      </c>
      <c r="S21">
        <v>35</v>
      </c>
      <c r="U21" t="s">
        <v>96</v>
      </c>
      <c r="V21">
        <v>35</v>
      </c>
      <c r="W21">
        <v>45</v>
      </c>
      <c r="Y21" t="s">
        <v>97</v>
      </c>
      <c r="Z21">
        <v>22</v>
      </c>
      <c r="AA21">
        <v>30</v>
      </c>
      <c r="AC21" t="s">
        <v>98</v>
      </c>
      <c r="AD21">
        <v>28</v>
      </c>
      <c r="AE21">
        <v>36</v>
      </c>
    </row>
    <row r="22" spans="1:32">
      <c r="A22">
        <v>2</v>
      </c>
      <c r="B22">
        <v>16</v>
      </c>
      <c r="C22">
        <v>27</v>
      </c>
      <c r="E22">
        <v>2</v>
      </c>
      <c r="F22">
        <v>26</v>
      </c>
      <c r="G22">
        <v>36</v>
      </c>
      <c r="I22">
        <v>2</v>
      </c>
      <c r="J22">
        <v>24</v>
      </c>
      <c r="K22">
        <v>31</v>
      </c>
      <c r="M22">
        <v>2</v>
      </c>
      <c r="N22">
        <v>7</v>
      </c>
      <c r="O22">
        <v>31</v>
      </c>
      <c r="Q22">
        <v>2</v>
      </c>
      <c r="R22">
        <v>16</v>
      </c>
      <c r="S22">
        <v>32</v>
      </c>
      <c r="U22">
        <v>2</v>
      </c>
      <c r="V22">
        <v>25</v>
      </c>
      <c r="W22">
        <v>40</v>
      </c>
      <c r="Y22">
        <v>2</v>
      </c>
      <c r="Z22">
        <v>23</v>
      </c>
      <c r="AA22">
        <v>32</v>
      </c>
      <c r="AC22">
        <v>2</v>
      </c>
      <c r="AD22">
        <v>23</v>
      </c>
      <c r="AE22">
        <v>35</v>
      </c>
    </row>
    <row r="23" spans="1:32">
      <c r="A23">
        <v>3</v>
      </c>
      <c r="B23">
        <v>17</v>
      </c>
      <c r="C23">
        <v>31</v>
      </c>
      <c r="E23">
        <v>3</v>
      </c>
      <c r="F23">
        <v>12</v>
      </c>
      <c r="G23">
        <v>29</v>
      </c>
      <c r="I23">
        <v>3</v>
      </c>
      <c r="J23">
        <v>26</v>
      </c>
      <c r="K23">
        <v>37</v>
      </c>
      <c r="M23">
        <v>3</v>
      </c>
      <c r="N23">
        <v>15</v>
      </c>
      <c r="O23">
        <v>37</v>
      </c>
      <c r="Q23">
        <v>3</v>
      </c>
      <c r="R23">
        <v>15</v>
      </c>
      <c r="S23">
        <v>27</v>
      </c>
      <c r="U23">
        <v>3</v>
      </c>
      <c r="V23">
        <v>29</v>
      </c>
      <c r="W23">
        <v>36</v>
      </c>
      <c r="Y23">
        <v>3</v>
      </c>
      <c r="Z23">
        <v>25</v>
      </c>
      <c r="AA23">
        <v>34</v>
      </c>
      <c r="AC23">
        <v>3</v>
      </c>
      <c r="AD23">
        <v>28</v>
      </c>
      <c r="AE23">
        <v>40</v>
      </c>
    </row>
    <row r="24" spans="1:32">
      <c r="A24">
        <v>4</v>
      </c>
      <c r="B24">
        <v>15</v>
      </c>
      <c r="C24">
        <v>33</v>
      </c>
      <c r="E24">
        <v>4</v>
      </c>
      <c r="F24">
        <v>20</v>
      </c>
      <c r="G24">
        <v>32</v>
      </c>
      <c r="I24">
        <v>4</v>
      </c>
      <c r="J24">
        <v>19</v>
      </c>
      <c r="K24">
        <v>32</v>
      </c>
      <c r="M24">
        <v>4</v>
      </c>
      <c r="N24">
        <v>13</v>
      </c>
      <c r="O24">
        <v>30</v>
      </c>
      <c r="Q24">
        <v>4</v>
      </c>
      <c r="R24">
        <v>20</v>
      </c>
      <c r="S24">
        <v>41</v>
      </c>
      <c r="U24">
        <v>4</v>
      </c>
      <c r="V24">
        <v>31</v>
      </c>
      <c r="W24">
        <v>36</v>
      </c>
      <c r="Y24">
        <v>4</v>
      </c>
      <c r="Z24">
        <v>26</v>
      </c>
      <c r="AA24">
        <v>35</v>
      </c>
      <c r="AC24">
        <v>4</v>
      </c>
      <c r="AD24">
        <v>27</v>
      </c>
      <c r="AE24">
        <v>36</v>
      </c>
    </row>
    <row r="25" spans="1:32">
      <c r="A25">
        <v>5</v>
      </c>
      <c r="B25">
        <v>22</v>
      </c>
      <c r="C25">
        <v>31</v>
      </c>
      <c r="E25">
        <v>5</v>
      </c>
      <c r="F25">
        <v>24</v>
      </c>
      <c r="G25">
        <v>36</v>
      </c>
      <c r="I25">
        <v>5</v>
      </c>
      <c r="J25">
        <v>30</v>
      </c>
      <c r="K25">
        <v>36</v>
      </c>
      <c r="M25">
        <v>5</v>
      </c>
      <c r="N25">
        <v>10</v>
      </c>
      <c r="O25">
        <v>31</v>
      </c>
      <c r="Q25">
        <v>5</v>
      </c>
      <c r="R25">
        <v>23</v>
      </c>
      <c r="S25">
        <v>35</v>
      </c>
      <c r="U25">
        <v>5</v>
      </c>
      <c r="V25">
        <v>19</v>
      </c>
      <c r="W25">
        <v>27</v>
      </c>
      <c r="Y25">
        <v>5</v>
      </c>
      <c r="Z25">
        <v>23</v>
      </c>
      <c r="AA25">
        <v>34</v>
      </c>
      <c r="AC25">
        <v>5</v>
      </c>
      <c r="AD25">
        <v>25</v>
      </c>
      <c r="AE25">
        <v>31</v>
      </c>
    </row>
    <row r="26" spans="1:32">
      <c r="A26">
        <v>6</v>
      </c>
      <c r="B26">
        <v>18</v>
      </c>
      <c r="C26">
        <v>34</v>
      </c>
      <c r="E26">
        <v>6</v>
      </c>
      <c r="F26">
        <v>32</v>
      </c>
      <c r="G26">
        <v>36</v>
      </c>
      <c r="I26">
        <v>6</v>
      </c>
      <c r="J26">
        <v>21</v>
      </c>
      <c r="K26">
        <v>33</v>
      </c>
      <c r="M26">
        <v>6</v>
      </c>
      <c r="N26">
        <v>12</v>
      </c>
      <c r="O26">
        <v>33</v>
      </c>
      <c r="Q26">
        <v>6</v>
      </c>
      <c r="R26">
        <v>7</v>
      </c>
      <c r="S26">
        <v>28</v>
      </c>
      <c r="U26">
        <v>6</v>
      </c>
      <c r="V26">
        <v>24</v>
      </c>
      <c r="W26">
        <v>37</v>
      </c>
      <c r="Y26">
        <v>6</v>
      </c>
      <c r="Z26">
        <v>27</v>
      </c>
      <c r="AA26">
        <v>41</v>
      </c>
      <c r="AC26">
        <v>6</v>
      </c>
      <c r="AD26">
        <v>23</v>
      </c>
      <c r="AE26">
        <v>33</v>
      </c>
    </row>
    <row r="27" spans="1:32">
      <c r="A27">
        <v>7</v>
      </c>
      <c r="E27">
        <v>7</v>
      </c>
      <c r="I27">
        <v>7</v>
      </c>
      <c r="M27">
        <v>7</v>
      </c>
      <c r="Q27">
        <v>7</v>
      </c>
      <c r="U27">
        <v>7</v>
      </c>
      <c r="Y27">
        <v>7</v>
      </c>
      <c r="AC27">
        <v>7</v>
      </c>
    </row>
    <row r="28" spans="1:32">
      <c r="A28">
        <v>8</v>
      </c>
      <c r="E28">
        <v>8</v>
      </c>
      <c r="I28">
        <v>8</v>
      </c>
      <c r="M28">
        <v>8</v>
      </c>
      <c r="Q28">
        <v>8</v>
      </c>
      <c r="U28">
        <v>8</v>
      </c>
      <c r="Y28">
        <v>8</v>
      </c>
      <c r="AC28">
        <v>8</v>
      </c>
    </row>
    <row r="29" spans="1:32">
      <c r="A29">
        <v>9</v>
      </c>
      <c r="E29">
        <v>9</v>
      </c>
      <c r="I29">
        <v>9</v>
      </c>
      <c r="M29">
        <v>9</v>
      </c>
      <c r="Q29">
        <v>9</v>
      </c>
      <c r="U29">
        <v>9</v>
      </c>
      <c r="Y29">
        <v>9</v>
      </c>
      <c r="AC29">
        <v>9</v>
      </c>
    </row>
    <row r="30" spans="1:32">
      <c r="A30">
        <v>10</v>
      </c>
      <c r="E30">
        <v>10</v>
      </c>
      <c r="I30">
        <v>10</v>
      </c>
      <c r="M30">
        <v>10</v>
      </c>
      <c r="Q30">
        <v>10</v>
      </c>
      <c r="U30">
        <v>10</v>
      </c>
      <c r="Y30">
        <v>10</v>
      </c>
      <c r="AC30">
        <v>10</v>
      </c>
    </row>
    <row r="31" spans="1:32">
      <c r="B31">
        <f>SUM(B21:B30)</f>
        <v>107</v>
      </c>
      <c r="C31">
        <f>SUM(C21:C30)</f>
        <v>187</v>
      </c>
      <c r="D31">
        <f>SUM(D21:D30)</f>
        <v>0</v>
      </c>
      <c r="F31">
        <f>SUM(F21:F30)</f>
        <v>137</v>
      </c>
      <c r="G31">
        <f>SUM(G21:G30)</f>
        <v>200</v>
      </c>
      <c r="H31">
        <f>SUM(H21:H30)</f>
        <v>0</v>
      </c>
      <c r="J31">
        <f>SUM(J21:J30)</f>
        <v>146</v>
      </c>
      <c r="K31">
        <f>SUM(K21:K30)</f>
        <v>200</v>
      </c>
      <c r="L31">
        <f>SUM(L21:L30)</f>
        <v>0</v>
      </c>
      <c r="N31">
        <f>SUM(N21:N30)</f>
        <v>68</v>
      </c>
      <c r="O31">
        <f>SUM(O21:O30)</f>
        <v>195</v>
      </c>
      <c r="P31">
        <f>SUM(P21:P30)</f>
        <v>0</v>
      </c>
      <c r="R31">
        <f>SUM(R21:R30)</f>
        <v>92</v>
      </c>
      <c r="S31">
        <f>SUM(S21:S30)</f>
        <v>198</v>
      </c>
      <c r="T31">
        <f>SUM(T21:T30)</f>
        <v>0</v>
      </c>
      <c r="V31">
        <f>SUM(V21:V30)</f>
        <v>163</v>
      </c>
      <c r="W31">
        <f>SUM(W21:W30)</f>
        <v>221</v>
      </c>
      <c r="X31">
        <f>SUM(X21:X30)</f>
        <v>0</v>
      </c>
      <c r="Z31">
        <f>SUM(Z21:Z30)</f>
        <v>146</v>
      </c>
      <c r="AA31">
        <f>SUM(AA21:AA30)</f>
        <v>206</v>
      </c>
      <c r="AB31">
        <f>SUM(AB21:AB30)</f>
        <v>0</v>
      </c>
      <c r="AD31">
        <f>SUM(AD21:AD30)</f>
        <v>154</v>
      </c>
      <c r="AE31">
        <f>SUM(AE21:AE30)</f>
        <v>211</v>
      </c>
      <c r="AF31">
        <f>SUM(AF21:AF30)</f>
        <v>0</v>
      </c>
    </row>
    <row r="32" spans="1:32">
      <c r="C32" s="11">
        <f>B31/C31*100</f>
        <v>57.219251336898388</v>
      </c>
      <c r="G32" s="11">
        <f>F31/G31*100</f>
        <v>68.5</v>
      </c>
      <c r="K32" s="11">
        <f>J31/K31*100</f>
        <v>73</v>
      </c>
      <c r="O32" s="11">
        <f>N31/O31*100</f>
        <v>34.871794871794869</v>
      </c>
      <c r="S32" s="11">
        <f>R31/S31*100</f>
        <v>46.464646464646464</v>
      </c>
      <c r="W32" s="11">
        <f>V31/W31*100</f>
        <v>73.755656108597293</v>
      </c>
      <c r="AA32" s="11">
        <f>Z31/AA31*100</f>
        <v>70.873786407766985</v>
      </c>
      <c r="AE32" s="11">
        <f>AD31/AE31*100</f>
        <v>72.985781990521332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ED937-CD62-E949-922F-94C821DE9909}">
  <dimension ref="A1:O18"/>
  <sheetViews>
    <sheetView tabSelected="1" workbookViewId="0">
      <selection activeCell="B5" sqref="B5:O5"/>
    </sheetView>
  </sheetViews>
  <sheetFormatPr baseColWidth="10" defaultRowHeight="16"/>
  <sheetData>
    <row r="1" spans="1:15">
      <c r="A1" t="s">
        <v>36</v>
      </c>
      <c r="B1" t="s">
        <v>50</v>
      </c>
      <c r="C1" t="s">
        <v>51</v>
      </c>
      <c r="D1" t="s">
        <v>52</v>
      </c>
      <c r="E1" t="s">
        <v>54</v>
      </c>
      <c r="F1" t="s">
        <v>55</v>
      </c>
      <c r="G1" t="s">
        <v>56</v>
      </c>
      <c r="H1" t="s">
        <v>57</v>
      </c>
      <c r="I1" t="s">
        <v>50</v>
      </c>
      <c r="J1" t="s">
        <v>51</v>
      </c>
      <c r="K1" t="s">
        <v>52</v>
      </c>
      <c r="L1" t="s">
        <v>54</v>
      </c>
      <c r="M1" t="s">
        <v>55</v>
      </c>
      <c r="N1" t="s">
        <v>56</v>
      </c>
      <c r="O1" t="s">
        <v>57</v>
      </c>
    </row>
    <row r="2" spans="1:15">
      <c r="A2" t="s">
        <v>58</v>
      </c>
      <c r="B2" t="s">
        <v>59</v>
      </c>
      <c r="C2" t="s">
        <v>59</v>
      </c>
      <c r="D2" t="s">
        <v>59</v>
      </c>
      <c r="E2" t="s">
        <v>59</v>
      </c>
      <c r="F2" t="s">
        <v>59</v>
      </c>
      <c r="G2" t="s">
        <v>59</v>
      </c>
      <c r="H2" t="s">
        <v>59</v>
      </c>
      <c r="I2" t="s">
        <v>26</v>
      </c>
      <c r="J2" t="s">
        <v>26</v>
      </c>
      <c r="K2" t="s">
        <v>26</v>
      </c>
      <c r="L2" t="s">
        <v>26</v>
      </c>
      <c r="M2" t="s">
        <v>26</v>
      </c>
      <c r="N2" t="s">
        <v>26</v>
      </c>
      <c r="O2" t="s">
        <v>26</v>
      </c>
    </row>
    <row r="3" spans="1:15">
      <c r="A3" t="s">
        <v>103</v>
      </c>
      <c r="B3" s="3">
        <v>86.877828100000002</v>
      </c>
      <c r="C3" s="3">
        <v>79</v>
      </c>
      <c r="D3" s="3">
        <v>72.018348599999996</v>
      </c>
      <c r="E3" s="3">
        <v>81.951219499999993</v>
      </c>
      <c r="F3" s="3">
        <v>89.189189200000001</v>
      </c>
      <c r="G3" s="3">
        <v>90.384615400000001</v>
      </c>
      <c r="H3" s="3">
        <v>82.608695699999998</v>
      </c>
      <c r="I3" s="3">
        <v>74.626865699999996</v>
      </c>
      <c r="J3" s="3">
        <v>75.355450200000007</v>
      </c>
      <c r="K3" s="3">
        <v>78.389830500000002</v>
      </c>
      <c r="L3" s="3">
        <v>63.524590199999999</v>
      </c>
      <c r="M3" s="3">
        <v>81.451612900000001</v>
      </c>
      <c r="N3" s="3">
        <v>62.612612599999999</v>
      </c>
      <c r="O3" s="3">
        <v>78.440366999999995</v>
      </c>
    </row>
    <row r="4" spans="1:15">
      <c r="A4" t="s">
        <v>99</v>
      </c>
      <c r="B4">
        <v>88.559322033898297</v>
      </c>
      <c r="C4">
        <v>86.147186147186147</v>
      </c>
      <c r="D4">
        <v>75.565610859728508</v>
      </c>
      <c r="E4">
        <v>75.619834710743802</v>
      </c>
      <c r="F4">
        <v>88.844621513944219</v>
      </c>
      <c r="G4">
        <v>85.281385281385283</v>
      </c>
      <c r="H4">
        <v>83.261802575107296</v>
      </c>
      <c r="I4">
        <v>70.416666666666671</v>
      </c>
      <c r="J4">
        <v>81.862745098039213</v>
      </c>
      <c r="K4">
        <v>75.109170305676855</v>
      </c>
      <c r="L4">
        <v>39.726027397260275</v>
      </c>
      <c r="M4">
        <v>79.835390946502059</v>
      </c>
      <c r="N4">
        <v>66.390041493775925</v>
      </c>
      <c r="O4">
        <v>71.794871794871796</v>
      </c>
    </row>
    <row r="5" spans="1:15">
      <c r="A5" t="s">
        <v>100</v>
      </c>
      <c r="B5">
        <v>85.281385281385283</v>
      </c>
      <c r="C5">
        <v>79.381443298969074</v>
      </c>
      <c r="D5">
        <v>76.020408163265301</v>
      </c>
      <c r="E5">
        <v>78</v>
      </c>
      <c r="F5">
        <v>90.043290043290042</v>
      </c>
      <c r="G5">
        <v>82.795698924731184</v>
      </c>
      <c r="H5">
        <v>84.210526315789494</v>
      </c>
      <c r="I5">
        <v>57.219251336898388</v>
      </c>
      <c r="J5">
        <v>68.5</v>
      </c>
      <c r="K5">
        <v>73</v>
      </c>
      <c r="L5">
        <v>46.464646464646464</v>
      </c>
      <c r="M5">
        <v>73.755656108597293</v>
      </c>
      <c r="N5">
        <v>70.873786407766985</v>
      </c>
      <c r="O5">
        <v>72.985781990521332</v>
      </c>
    </row>
    <row r="6" spans="1:15">
      <c r="A6" t="s">
        <v>101</v>
      </c>
      <c r="B6">
        <f>AVERAGE(B3:B5)</f>
        <v>86.90617847176118</v>
      </c>
      <c r="C6">
        <f t="shared" ref="C6:E6" si="0">AVERAGE(C3:C5)</f>
        <v>81.509543148718407</v>
      </c>
      <c r="D6">
        <f t="shared" si="0"/>
        <v>74.534789207664602</v>
      </c>
      <c r="E6">
        <f t="shared" si="0"/>
        <v>78.523684736914603</v>
      </c>
      <c r="F6">
        <f t="shared" ref="F6:L6" si="1">AVERAGE(E3:E5)</f>
        <v>78.523684736914603</v>
      </c>
      <c r="G6">
        <f t="shared" si="1"/>
        <v>89.35903358574474</v>
      </c>
      <c r="H6">
        <f t="shared" si="1"/>
        <v>86.153899868705494</v>
      </c>
      <c r="I6">
        <f t="shared" si="1"/>
        <v>83.360341530298925</v>
      </c>
      <c r="J6">
        <f t="shared" si="1"/>
        <v>67.420927901188364</v>
      </c>
      <c r="K6">
        <f t="shared" si="1"/>
        <v>75.239398432679749</v>
      </c>
      <c r="L6">
        <f t="shared" si="1"/>
        <v>75.499666935225619</v>
      </c>
      <c r="M6" t="e">
        <f>AVERAGE(#REF!)</f>
        <v>#REF!</v>
      </c>
      <c r="N6">
        <f>AVERAGE(L3:L5)</f>
        <v>49.905088020635581</v>
      </c>
      <c r="O6">
        <f>AVERAGE(M3:M5)</f>
        <v>78.347553318366451</v>
      </c>
    </row>
    <row r="12" spans="1:15">
      <c r="A12" t="s">
        <v>36</v>
      </c>
      <c r="B12" s="18" t="s">
        <v>50</v>
      </c>
      <c r="C12" s="18"/>
      <c r="D12" s="18" t="s">
        <v>51</v>
      </c>
      <c r="E12" s="18"/>
      <c r="F12" s="18" t="s">
        <v>52</v>
      </c>
      <c r="G12" s="18"/>
      <c r="H12" s="18" t="s">
        <v>54</v>
      </c>
      <c r="I12" s="18"/>
      <c r="J12" s="18" t="s">
        <v>55</v>
      </c>
      <c r="K12" s="18"/>
      <c r="L12" s="18" t="s">
        <v>56</v>
      </c>
      <c r="M12" s="18"/>
      <c r="N12" s="18" t="s">
        <v>57</v>
      </c>
      <c r="O12" s="18"/>
    </row>
    <row r="13" spans="1:15">
      <c r="A13" t="s">
        <v>58</v>
      </c>
      <c r="B13" t="s">
        <v>59</v>
      </c>
      <c r="C13" t="s">
        <v>26</v>
      </c>
      <c r="D13" t="s">
        <v>59</v>
      </c>
      <c r="E13" t="s">
        <v>26</v>
      </c>
      <c r="F13" t="s">
        <v>59</v>
      </c>
      <c r="G13" t="s">
        <v>26</v>
      </c>
      <c r="H13" t="s">
        <v>59</v>
      </c>
      <c r="I13" t="s">
        <v>26</v>
      </c>
      <c r="J13" t="s">
        <v>59</v>
      </c>
      <c r="K13" t="s">
        <v>26</v>
      </c>
      <c r="L13" t="s">
        <v>59</v>
      </c>
      <c r="M13" t="s">
        <v>26</v>
      </c>
      <c r="N13" t="s">
        <v>59</v>
      </c>
      <c r="O13" t="s">
        <v>26</v>
      </c>
    </row>
    <row r="14" spans="1:15">
      <c r="A14" t="s">
        <v>103</v>
      </c>
      <c r="B14" s="3">
        <v>86.877828100000002</v>
      </c>
      <c r="C14" s="3">
        <v>74.626865699999996</v>
      </c>
      <c r="D14" s="3">
        <v>79</v>
      </c>
      <c r="E14" s="3">
        <v>75.355450200000007</v>
      </c>
      <c r="F14" s="3">
        <v>72.018348599999996</v>
      </c>
      <c r="G14" s="3">
        <v>78.389830500000002</v>
      </c>
      <c r="H14" s="3">
        <v>81.951219499999993</v>
      </c>
      <c r="I14" s="3">
        <v>63.524590199999999</v>
      </c>
      <c r="J14" s="3">
        <v>89.189189200000001</v>
      </c>
      <c r="K14" s="3">
        <v>81.451612900000001</v>
      </c>
      <c r="L14" s="3">
        <v>90.384615400000001</v>
      </c>
      <c r="M14" s="3">
        <v>62.612612599999999</v>
      </c>
      <c r="N14" s="3">
        <v>82.608695699999998</v>
      </c>
      <c r="O14" s="3">
        <v>78.440366999999995</v>
      </c>
    </row>
    <row r="15" spans="1:15">
      <c r="A15" t="s">
        <v>99</v>
      </c>
      <c r="B15">
        <v>88.559322033898297</v>
      </c>
      <c r="C15">
        <v>70.416666666666671</v>
      </c>
      <c r="D15">
        <v>86.147186147186147</v>
      </c>
      <c r="E15">
        <v>81.862745098039213</v>
      </c>
      <c r="F15">
        <v>75.565610859728508</v>
      </c>
      <c r="G15">
        <v>75.109170305676855</v>
      </c>
      <c r="H15">
        <v>75.619834710743802</v>
      </c>
      <c r="I15">
        <v>39.726027397260275</v>
      </c>
      <c r="J15">
        <v>88.844621513944219</v>
      </c>
      <c r="K15">
        <v>79.835390946502059</v>
      </c>
      <c r="L15">
        <v>85.281385281385283</v>
      </c>
      <c r="M15">
        <v>66.390041493775925</v>
      </c>
      <c r="N15">
        <v>83.261802575107296</v>
      </c>
      <c r="O15">
        <v>71.794871794871796</v>
      </c>
    </row>
    <row r="16" spans="1:15">
      <c r="A16" t="s">
        <v>100</v>
      </c>
      <c r="B16">
        <v>85.281385281385283</v>
      </c>
      <c r="C16">
        <v>57.219251336898388</v>
      </c>
      <c r="D16">
        <v>79.381443298969074</v>
      </c>
      <c r="E16">
        <v>68.5</v>
      </c>
      <c r="F16">
        <v>76.020408163265301</v>
      </c>
      <c r="G16">
        <v>73</v>
      </c>
      <c r="H16">
        <v>78</v>
      </c>
      <c r="I16">
        <v>46.464646464646464</v>
      </c>
      <c r="J16">
        <v>90.043290043290042</v>
      </c>
      <c r="K16">
        <v>73.755656108597293</v>
      </c>
      <c r="L16">
        <v>82.795698924731184</v>
      </c>
      <c r="M16">
        <v>70.873786407766985</v>
      </c>
      <c r="N16">
        <v>84.210526315789494</v>
      </c>
      <c r="O16">
        <v>72.985781990521332</v>
      </c>
    </row>
    <row r="17" spans="1:15">
      <c r="A17" t="s">
        <v>101</v>
      </c>
      <c r="B17">
        <f>AVERAGE(B14:B16)</f>
        <v>86.90617847176118</v>
      </c>
      <c r="C17">
        <f t="shared" ref="C17:O17" si="2">AVERAGE(C14:C16)</f>
        <v>67.420927901188364</v>
      </c>
      <c r="D17">
        <f t="shared" si="2"/>
        <v>81.509543148718407</v>
      </c>
      <c r="E17">
        <f t="shared" si="2"/>
        <v>75.239398432679749</v>
      </c>
      <c r="F17">
        <f t="shared" si="2"/>
        <v>74.534789207664602</v>
      </c>
      <c r="G17">
        <f t="shared" si="2"/>
        <v>75.499666935225619</v>
      </c>
      <c r="H17">
        <f t="shared" si="2"/>
        <v>78.523684736914603</v>
      </c>
      <c r="I17">
        <f t="shared" si="2"/>
        <v>49.905088020635581</v>
      </c>
      <c r="J17">
        <f t="shared" si="2"/>
        <v>89.35903358574474</v>
      </c>
      <c r="K17">
        <f t="shared" si="2"/>
        <v>78.347553318366451</v>
      </c>
      <c r="L17">
        <f t="shared" si="2"/>
        <v>86.153899868705494</v>
      </c>
      <c r="M17">
        <f t="shared" si="2"/>
        <v>66.625480167180967</v>
      </c>
      <c r="N17">
        <f t="shared" si="2"/>
        <v>83.360341530298925</v>
      </c>
      <c r="O17">
        <f t="shared" si="2"/>
        <v>74.407006928464384</v>
      </c>
    </row>
    <row r="18" spans="1:15">
      <c r="A18" t="s">
        <v>102</v>
      </c>
      <c r="B18" cm="1">
        <f t="array" ref="B18">STDEV(B14:B16)/COUNT(SQRT(B14:B16))</f>
        <v>0.54638408815016037</v>
      </c>
      <c r="C18" cm="1">
        <f t="array" ref="C18">STDEV(C14:C16)/COUNT(SQRT(C14:C16))</f>
        <v>3.0274135920664107</v>
      </c>
      <c r="D18" cm="1">
        <f t="array" ref="D18">STDEV(D14:D16)/COUNT(SQRT(D14:D16))</f>
        <v>1.3402808239531885</v>
      </c>
      <c r="E18" cm="1">
        <f t="array" ref="E18">STDEV(E14:E16)/COUNT(SQRT(E14:E16))</f>
        <v>2.227376138177843</v>
      </c>
      <c r="F18" cm="1">
        <f t="array" ref="F18">STDEV(F14:F16)/COUNT(SQRT(F14:F16))</f>
        <v>0.73037776722838155</v>
      </c>
      <c r="G18" cm="1">
        <f t="array" ref="G18">STDEV(G14:G16)/COUNT(SQRT(G14:G16))</f>
        <v>0.90535038753876185</v>
      </c>
      <c r="H18" cm="1">
        <f t="array" ref="H18">STDEV(H14:H16)/COUNT(SQRT(H14:H16))</f>
        <v>1.0660046182495411</v>
      </c>
      <c r="I18" cm="1">
        <f t="array" ref="I18">STDEV(I14:I16)/COUNT(SQRT(I14:I16))</f>
        <v>4.0888789069882341</v>
      </c>
      <c r="J18" cm="1">
        <f t="array" ref="J18">STDEV(J14:J16)/COUNT(SQRT(J14:J16))</f>
        <v>0.20570661344572472</v>
      </c>
      <c r="K18" cm="1">
        <f t="array" ref="K18">STDEV(K14:K16)/COUNT(SQRT(K14:K16))</f>
        <v>1.3526592467168148</v>
      </c>
      <c r="L18" cm="1">
        <f t="array" ref="L18">STDEV(L14:L16)/COUNT(SQRT(L14:L16))</f>
        <v>1.2896543290512872</v>
      </c>
      <c r="M18" cm="1">
        <f t="array" ref="M18">STDEV(M14:M16)/COUNT(SQRT(M14:M16))</f>
        <v>1.378538747177801</v>
      </c>
      <c r="N18" cm="1">
        <f t="array" ref="N18">STDEV(N14:N16)/COUNT(SQRT(N14:N16))</f>
        <v>0.26848293442307619</v>
      </c>
      <c r="O18" cm="1">
        <f t="array" ref="O18">STDEV(O14:O16)/COUNT(SQRT(O14:O16))</f>
        <v>1.1811276096980319</v>
      </c>
    </row>
  </sheetData>
  <mergeCells count="7">
    <mergeCell ref="N12:O12"/>
    <mergeCell ref="B12:C12"/>
    <mergeCell ref="D12:E12"/>
    <mergeCell ref="F12:G12"/>
    <mergeCell ref="H12:I12"/>
    <mergeCell ref="J12:K12"/>
    <mergeCell ref="L12:M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B0493-F1C7-234B-9EC2-9F7A7094DA92}">
  <dimension ref="A1:T30"/>
  <sheetViews>
    <sheetView workbookViewId="0">
      <selection activeCell="M20" sqref="M20"/>
    </sheetView>
  </sheetViews>
  <sheetFormatPr baseColWidth="10" defaultRowHeight="16"/>
  <cols>
    <col min="2" max="2" width="28.33203125" customWidth="1"/>
    <col min="5" max="5" width="26.33203125" customWidth="1"/>
    <col min="8" max="8" width="25.5" customWidth="1"/>
    <col min="11" max="11" width="26" customWidth="1"/>
    <col min="14" max="14" width="25" customWidth="1"/>
    <col min="17" max="17" width="26.6640625" customWidth="1"/>
    <col min="20" max="20" width="25.6640625" customWidth="1"/>
  </cols>
  <sheetData>
    <row r="1" spans="1:20">
      <c r="A1" s="12"/>
      <c r="B1" s="13"/>
      <c r="D1" s="12"/>
      <c r="E1" s="13"/>
      <c r="G1" s="12"/>
      <c r="H1" s="13"/>
      <c r="J1" s="12"/>
      <c r="K1" s="13"/>
      <c r="M1" s="12"/>
      <c r="N1" s="13"/>
      <c r="P1" s="12"/>
      <c r="Q1" s="13"/>
      <c r="S1" s="12"/>
      <c r="T1" s="13"/>
    </row>
    <row r="2" spans="1:20">
      <c r="A2" s="14" t="s">
        <v>104</v>
      </c>
      <c r="B2" s="15" t="s">
        <v>105</v>
      </c>
      <c r="D2" s="14" t="s">
        <v>104</v>
      </c>
      <c r="E2" s="15" t="s">
        <v>105</v>
      </c>
      <c r="G2" s="14" t="s">
        <v>104</v>
      </c>
      <c r="H2" s="15" t="s">
        <v>105</v>
      </c>
      <c r="J2" s="14" t="s">
        <v>104</v>
      </c>
      <c r="K2" s="15" t="s">
        <v>105</v>
      </c>
      <c r="M2" s="14" t="s">
        <v>104</v>
      </c>
      <c r="N2" s="15" t="s">
        <v>105</v>
      </c>
      <c r="P2" s="14" t="s">
        <v>104</v>
      </c>
      <c r="Q2" s="15" t="s">
        <v>105</v>
      </c>
      <c r="S2" s="14" t="s">
        <v>104</v>
      </c>
      <c r="T2" s="15" t="s">
        <v>105</v>
      </c>
    </row>
    <row r="3" spans="1:20">
      <c r="A3" s="14"/>
      <c r="B3" s="15"/>
      <c r="D3" s="14"/>
      <c r="E3" s="15"/>
      <c r="G3" s="14"/>
      <c r="H3" s="15"/>
      <c r="J3" s="14"/>
      <c r="K3" s="15"/>
      <c r="M3" s="14"/>
      <c r="N3" s="15"/>
      <c r="P3" s="14"/>
      <c r="Q3" s="15"/>
      <c r="S3" s="14"/>
      <c r="T3" s="15"/>
    </row>
    <row r="4" spans="1:20">
      <c r="A4" s="14" t="s">
        <v>106</v>
      </c>
      <c r="B4" s="15" t="s">
        <v>107</v>
      </c>
      <c r="D4" s="14" t="s">
        <v>135</v>
      </c>
      <c r="E4" s="15" t="s">
        <v>136</v>
      </c>
      <c r="G4" s="14" t="s">
        <v>148</v>
      </c>
      <c r="H4" s="15" t="s">
        <v>149</v>
      </c>
      <c r="J4" s="14" t="s">
        <v>161</v>
      </c>
      <c r="K4" s="15" t="s">
        <v>162</v>
      </c>
      <c r="M4" s="14" t="s">
        <v>176</v>
      </c>
      <c r="N4" s="15" t="s">
        <v>177</v>
      </c>
      <c r="P4" s="14" t="s">
        <v>189</v>
      </c>
      <c r="Q4" s="15" t="s">
        <v>190</v>
      </c>
      <c r="S4" s="14" t="s">
        <v>203</v>
      </c>
      <c r="T4" s="15" t="s">
        <v>204</v>
      </c>
    </row>
    <row r="5" spans="1:20">
      <c r="A5" s="14" t="s">
        <v>108</v>
      </c>
      <c r="B5" s="15" t="s">
        <v>108</v>
      </c>
      <c r="D5" s="14" t="s">
        <v>108</v>
      </c>
      <c r="E5" s="15" t="s">
        <v>108</v>
      </c>
      <c r="G5" s="14" t="s">
        <v>108</v>
      </c>
      <c r="H5" s="15" t="s">
        <v>108</v>
      </c>
      <c r="J5" s="14" t="s">
        <v>108</v>
      </c>
      <c r="K5" s="15" t="s">
        <v>108</v>
      </c>
      <c r="M5" s="14" t="s">
        <v>108</v>
      </c>
      <c r="N5" s="15" t="s">
        <v>108</v>
      </c>
      <c r="P5" s="14" t="s">
        <v>108</v>
      </c>
      <c r="Q5" s="15" t="s">
        <v>108</v>
      </c>
      <c r="S5" s="14" t="s">
        <v>108</v>
      </c>
      <c r="T5" s="15" t="s">
        <v>108</v>
      </c>
    </row>
    <row r="6" spans="1:20">
      <c r="A6" s="14" t="s">
        <v>109</v>
      </c>
      <c r="B6" s="15" t="s">
        <v>110</v>
      </c>
      <c r="D6" s="14" t="s">
        <v>137</v>
      </c>
      <c r="E6" s="15" t="s">
        <v>138</v>
      </c>
      <c r="G6" s="14" t="s">
        <v>150</v>
      </c>
      <c r="H6" s="15" t="s">
        <v>151</v>
      </c>
      <c r="J6" s="14" t="s">
        <v>163</v>
      </c>
      <c r="K6" s="15" t="s">
        <v>164</v>
      </c>
      <c r="M6" s="14" t="s">
        <v>178</v>
      </c>
      <c r="N6" s="15" t="s">
        <v>179</v>
      </c>
      <c r="P6" s="14" t="s">
        <v>191</v>
      </c>
      <c r="Q6" s="15" t="s">
        <v>192</v>
      </c>
      <c r="S6" s="14" t="s">
        <v>205</v>
      </c>
      <c r="T6" s="15" t="s">
        <v>206</v>
      </c>
    </row>
    <row r="7" spans="1:20">
      <c r="A7" s="14"/>
      <c r="B7" s="15"/>
      <c r="D7" s="14"/>
      <c r="E7" s="15"/>
      <c r="G7" s="14"/>
      <c r="H7" s="15"/>
      <c r="J7" s="14"/>
      <c r="K7" s="15"/>
      <c r="M7" s="14"/>
      <c r="N7" s="15"/>
      <c r="P7" s="14"/>
      <c r="Q7" s="15"/>
      <c r="S7" s="14"/>
      <c r="T7" s="15"/>
    </row>
    <row r="8" spans="1:20">
      <c r="A8" s="14" t="s">
        <v>111</v>
      </c>
      <c r="B8" s="15"/>
      <c r="D8" s="14" t="s">
        <v>111</v>
      </c>
      <c r="E8" s="15"/>
      <c r="G8" s="14" t="s">
        <v>111</v>
      </c>
      <c r="H8" s="15"/>
      <c r="J8" s="14" t="s">
        <v>111</v>
      </c>
      <c r="K8" s="15"/>
      <c r="M8" s="14" t="s">
        <v>111</v>
      </c>
      <c r="N8" s="15"/>
      <c r="P8" s="14" t="s">
        <v>111</v>
      </c>
      <c r="Q8" s="15"/>
      <c r="S8" s="14" t="s">
        <v>111</v>
      </c>
      <c r="T8" s="15"/>
    </row>
    <row r="9" spans="1:20">
      <c r="A9" s="14" t="s">
        <v>112</v>
      </c>
      <c r="B9" s="15">
        <v>6.1199999999999997E-2</v>
      </c>
      <c r="D9" s="14" t="s">
        <v>112</v>
      </c>
      <c r="E9" s="15">
        <v>0.25069999999999998</v>
      </c>
      <c r="G9" s="14" t="s">
        <v>112</v>
      </c>
      <c r="H9" s="15">
        <v>0.65810000000000002</v>
      </c>
      <c r="J9" s="14" t="s">
        <v>112</v>
      </c>
      <c r="K9" s="15">
        <v>4.8399999999999999E-2</v>
      </c>
      <c r="M9" s="14" t="s">
        <v>112</v>
      </c>
      <c r="N9" s="15">
        <v>3.9699999999999999E-2</v>
      </c>
      <c r="P9" s="14" t="s">
        <v>112</v>
      </c>
      <c r="Q9" s="15">
        <v>4.0000000000000001E-3</v>
      </c>
      <c r="S9" s="14" t="s">
        <v>112</v>
      </c>
      <c r="T9" s="15">
        <v>4.2599999999999999E-2</v>
      </c>
    </row>
    <row r="10" spans="1:20">
      <c r="A10" s="14" t="s">
        <v>113</v>
      </c>
      <c r="B10" s="15" t="s">
        <v>114</v>
      </c>
      <c r="D10" s="14" t="s">
        <v>113</v>
      </c>
      <c r="E10" s="15" t="s">
        <v>114</v>
      </c>
      <c r="G10" s="14" t="s">
        <v>113</v>
      </c>
      <c r="H10" s="15" t="s">
        <v>114</v>
      </c>
      <c r="J10" s="14" t="s">
        <v>113</v>
      </c>
      <c r="K10" s="15" t="s">
        <v>165</v>
      </c>
      <c r="M10" s="14" t="s">
        <v>113</v>
      </c>
      <c r="N10" s="15" t="s">
        <v>165</v>
      </c>
      <c r="P10" s="14" t="s">
        <v>113</v>
      </c>
      <c r="Q10" s="15" t="s">
        <v>193</v>
      </c>
      <c r="S10" s="14" t="s">
        <v>113</v>
      </c>
      <c r="T10" s="15" t="s">
        <v>165</v>
      </c>
    </row>
    <row r="11" spans="1:20">
      <c r="A11" s="14" t="s">
        <v>115</v>
      </c>
      <c r="B11" s="15" t="s">
        <v>116</v>
      </c>
      <c r="D11" s="14" t="s">
        <v>115</v>
      </c>
      <c r="E11" s="15" t="s">
        <v>116</v>
      </c>
      <c r="G11" s="14" t="s">
        <v>115</v>
      </c>
      <c r="H11" s="15" t="s">
        <v>116</v>
      </c>
      <c r="J11" s="14" t="s">
        <v>115</v>
      </c>
      <c r="K11" s="15" t="s">
        <v>166</v>
      </c>
      <c r="M11" s="14" t="s">
        <v>115</v>
      </c>
      <c r="N11" s="15" t="s">
        <v>166</v>
      </c>
      <c r="P11" s="14" t="s">
        <v>115</v>
      </c>
      <c r="Q11" s="15" t="s">
        <v>166</v>
      </c>
      <c r="S11" s="14" t="s">
        <v>115</v>
      </c>
      <c r="T11" s="15" t="s">
        <v>166</v>
      </c>
    </row>
    <row r="12" spans="1:20">
      <c r="A12" s="14" t="s">
        <v>117</v>
      </c>
      <c r="B12" s="15" t="s">
        <v>118</v>
      </c>
      <c r="D12" s="14" t="s">
        <v>117</v>
      </c>
      <c r="E12" s="15" t="s">
        <v>118</v>
      </c>
      <c r="G12" s="14" t="s">
        <v>117</v>
      </c>
      <c r="H12" s="15" t="s">
        <v>118</v>
      </c>
      <c r="J12" s="14" t="s">
        <v>117</v>
      </c>
      <c r="K12" s="15" t="s">
        <v>118</v>
      </c>
      <c r="M12" s="14" t="s">
        <v>117</v>
      </c>
      <c r="N12" s="15" t="s">
        <v>118</v>
      </c>
      <c r="P12" s="14" t="s">
        <v>117</v>
      </c>
      <c r="Q12" s="15" t="s">
        <v>118</v>
      </c>
      <c r="S12" s="14" t="s">
        <v>117</v>
      </c>
      <c r="T12" s="15" t="s">
        <v>118</v>
      </c>
    </row>
    <row r="13" spans="1:20">
      <c r="A13" s="14" t="s">
        <v>119</v>
      </c>
      <c r="B13" s="15" t="s">
        <v>120</v>
      </c>
      <c r="D13" s="14" t="s">
        <v>119</v>
      </c>
      <c r="E13" s="15" t="s">
        <v>139</v>
      </c>
      <c r="G13" s="14" t="s">
        <v>119</v>
      </c>
      <c r="H13" s="15" t="s">
        <v>152</v>
      </c>
      <c r="J13" s="14" t="s">
        <v>119</v>
      </c>
      <c r="K13" s="15" t="s">
        <v>167</v>
      </c>
      <c r="M13" s="14" t="s">
        <v>119</v>
      </c>
      <c r="N13" s="15" t="s">
        <v>180</v>
      </c>
      <c r="P13" s="14" t="s">
        <v>119</v>
      </c>
      <c r="Q13" s="15" t="s">
        <v>194</v>
      </c>
      <c r="S13" s="14" t="s">
        <v>119</v>
      </c>
      <c r="T13" s="15" t="s">
        <v>207</v>
      </c>
    </row>
    <row r="14" spans="1:20">
      <c r="A14" s="14"/>
      <c r="B14" s="15"/>
      <c r="D14" s="14"/>
      <c r="E14" s="15"/>
      <c r="G14" s="14"/>
      <c r="H14" s="15"/>
      <c r="J14" s="14"/>
      <c r="K14" s="15"/>
      <c r="M14" s="14"/>
      <c r="N14" s="15"/>
      <c r="P14" s="14"/>
      <c r="Q14" s="15"/>
      <c r="S14" s="14"/>
      <c r="T14" s="15"/>
    </row>
    <row r="15" spans="1:20">
      <c r="A15" s="14" t="s">
        <v>121</v>
      </c>
      <c r="B15" s="15"/>
      <c r="D15" s="14" t="s">
        <v>121</v>
      </c>
      <c r="E15" s="15"/>
      <c r="G15" s="14" t="s">
        <v>121</v>
      </c>
      <c r="H15" s="15"/>
      <c r="J15" s="14" t="s">
        <v>121</v>
      </c>
      <c r="K15" s="15"/>
      <c r="M15" s="14" t="s">
        <v>121</v>
      </c>
      <c r="N15" s="15"/>
      <c r="P15" s="14" t="s">
        <v>121</v>
      </c>
      <c r="Q15" s="15"/>
      <c r="S15" s="14" t="s">
        <v>121</v>
      </c>
      <c r="T15" s="15"/>
    </row>
    <row r="16" spans="1:20">
      <c r="A16" s="14" t="s">
        <v>122</v>
      </c>
      <c r="B16" s="15">
        <v>86.91</v>
      </c>
      <c r="D16" s="14" t="s">
        <v>140</v>
      </c>
      <c r="E16" s="15">
        <v>81.510000000000005</v>
      </c>
      <c r="G16" s="14" t="s">
        <v>153</v>
      </c>
      <c r="H16" s="15">
        <v>74.53</v>
      </c>
      <c r="J16" s="14" t="s">
        <v>168</v>
      </c>
      <c r="K16" s="15">
        <v>78.52</v>
      </c>
      <c r="M16" s="14" t="s">
        <v>181</v>
      </c>
      <c r="N16" s="15">
        <v>89.36</v>
      </c>
      <c r="P16" s="14" t="s">
        <v>195</v>
      </c>
      <c r="Q16" s="15">
        <v>86.15</v>
      </c>
      <c r="S16" s="14" t="s">
        <v>208</v>
      </c>
      <c r="T16" s="15">
        <v>83.36</v>
      </c>
    </row>
    <row r="17" spans="1:20">
      <c r="A17" s="14" t="s">
        <v>123</v>
      </c>
      <c r="B17" s="15">
        <v>67.42</v>
      </c>
      <c r="D17" s="14" t="s">
        <v>141</v>
      </c>
      <c r="E17" s="15">
        <v>75.239999999999995</v>
      </c>
      <c r="G17" s="14" t="s">
        <v>154</v>
      </c>
      <c r="H17" s="15">
        <v>75.5</v>
      </c>
      <c r="J17" s="14" t="s">
        <v>169</v>
      </c>
      <c r="K17" s="15">
        <v>49.91</v>
      </c>
      <c r="M17" s="14" t="s">
        <v>182</v>
      </c>
      <c r="N17" s="15">
        <v>78.349999999999994</v>
      </c>
      <c r="P17" s="14" t="s">
        <v>196</v>
      </c>
      <c r="Q17" s="15">
        <v>66.63</v>
      </c>
      <c r="S17" s="14" t="s">
        <v>209</v>
      </c>
      <c r="T17" s="15">
        <v>74.41</v>
      </c>
    </row>
    <row r="18" spans="1:20">
      <c r="A18" s="14" t="s">
        <v>124</v>
      </c>
      <c r="B18" s="15" t="s">
        <v>125</v>
      </c>
      <c r="D18" s="14" t="s">
        <v>142</v>
      </c>
      <c r="E18" s="15" t="s">
        <v>143</v>
      </c>
      <c r="G18" s="14" t="s">
        <v>155</v>
      </c>
      <c r="H18" s="15" t="s">
        <v>156</v>
      </c>
      <c r="J18" s="14" t="s">
        <v>170</v>
      </c>
      <c r="K18" s="15" t="s">
        <v>171</v>
      </c>
      <c r="M18" s="14" t="s">
        <v>183</v>
      </c>
      <c r="N18" s="15" t="s">
        <v>184</v>
      </c>
      <c r="P18" s="14" t="s">
        <v>197</v>
      </c>
      <c r="Q18" s="15" t="s">
        <v>198</v>
      </c>
      <c r="S18" s="14" t="s">
        <v>210</v>
      </c>
      <c r="T18" s="15" t="s">
        <v>211</v>
      </c>
    </row>
    <row r="19" spans="1:20">
      <c r="A19" s="14" t="s">
        <v>126</v>
      </c>
      <c r="B19" s="15" t="s">
        <v>127</v>
      </c>
      <c r="D19" s="14" t="s">
        <v>126</v>
      </c>
      <c r="E19" s="15" t="s">
        <v>144</v>
      </c>
      <c r="G19" s="14" t="s">
        <v>126</v>
      </c>
      <c r="H19" s="15" t="s">
        <v>157</v>
      </c>
      <c r="J19" s="14" t="s">
        <v>126</v>
      </c>
      <c r="K19" s="15" t="s">
        <v>172</v>
      </c>
      <c r="M19" s="14" t="s">
        <v>126</v>
      </c>
      <c r="N19" s="15" t="s">
        <v>185</v>
      </c>
      <c r="P19" s="14" t="s">
        <v>126</v>
      </c>
      <c r="Q19" s="15" t="s">
        <v>199</v>
      </c>
      <c r="S19" s="14" t="s">
        <v>126</v>
      </c>
      <c r="T19" s="15" t="s">
        <v>212</v>
      </c>
    </row>
    <row r="20" spans="1:20">
      <c r="A20" s="14" t="s">
        <v>128</v>
      </c>
      <c r="B20" s="15">
        <v>0.86260000000000003</v>
      </c>
      <c r="D20" s="14" t="s">
        <v>128</v>
      </c>
      <c r="E20" s="15">
        <v>0.3715</v>
      </c>
      <c r="G20" s="14" t="s">
        <v>128</v>
      </c>
      <c r="H20" s="15">
        <v>5.6520000000000001E-2</v>
      </c>
      <c r="J20" s="14" t="s">
        <v>128</v>
      </c>
      <c r="K20" s="15">
        <v>0.87070000000000003</v>
      </c>
      <c r="M20" s="14" t="s">
        <v>128</v>
      </c>
      <c r="N20" s="15">
        <v>0.91159999999999997</v>
      </c>
      <c r="P20" s="14" t="s">
        <v>128</v>
      </c>
      <c r="Q20" s="15">
        <v>0.89959999999999996</v>
      </c>
      <c r="S20" s="14" t="s">
        <v>128</v>
      </c>
      <c r="T20" s="15">
        <v>0.89200000000000002</v>
      </c>
    </row>
    <row r="21" spans="1:20">
      <c r="A21" s="14"/>
      <c r="B21" s="15"/>
      <c r="D21" s="14"/>
      <c r="E21" s="15"/>
      <c r="G21" s="14"/>
      <c r="H21" s="15"/>
      <c r="J21" s="14"/>
      <c r="K21" s="15"/>
      <c r="M21" s="14"/>
      <c r="N21" s="15"/>
      <c r="P21" s="14"/>
      <c r="Q21" s="15"/>
      <c r="S21" s="14"/>
      <c r="T21" s="15"/>
    </row>
    <row r="22" spans="1:20">
      <c r="A22" s="14" t="s">
        <v>129</v>
      </c>
      <c r="B22" s="15"/>
      <c r="D22" s="14" t="s">
        <v>129</v>
      </c>
      <c r="E22" s="15"/>
      <c r="G22" s="14" t="s">
        <v>129</v>
      </c>
      <c r="H22" s="15"/>
      <c r="J22" s="14" t="s">
        <v>129</v>
      </c>
      <c r="K22" s="15"/>
      <c r="M22" s="14" t="s">
        <v>129</v>
      </c>
      <c r="N22" s="15"/>
      <c r="P22" s="14" t="s">
        <v>129</v>
      </c>
      <c r="Q22" s="15"/>
      <c r="S22" s="14" t="s">
        <v>129</v>
      </c>
      <c r="T22" s="15"/>
    </row>
    <row r="23" spans="1:20">
      <c r="A23" s="14" t="s">
        <v>130</v>
      </c>
      <c r="B23" s="15" t="s">
        <v>131</v>
      </c>
      <c r="D23" s="14" t="s">
        <v>130</v>
      </c>
      <c r="E23" s="15" t="s">
        <v>145</v>
      </c>
      <c r="G23" s="14" t="s">
        <v>130</v>
      </c>
      <c r="H23" s="15" t="s">
        <v>158</v>
      </c>
      <c r="J23" s="14" t="s">
        <v>130</v>
      </c>
      <c r="K23" s="15" t="s">
        <v>173</v>
      </c>
      <c r="M23" s="14" t="s">
        <v>130</v>
      </c>
      <c r="N23" s="15" t="s">
        <v>186</v>
      </c>
      <c r="P23" s="14" t="s">
        <v>130</v>
      </c>
      <c r="Q23" s="15" t="s">
        <v>200</v>
      </c>
      <c r="S23" s="14" t="s">
        <v>130</v>
      </c>
      <c r="T23" s="15" t="s">
        <v>213</v>
      </c>
    </row>
    <row r="24" spans="1:20">
      <c r="A24" s="14" t="s">
        <v>112</v>
      </c>
      <c r="B24" s="15">
        <v>6.3100000000000003E-2</v>
      </c>
      <c r="D24" s="14" t="s">
        <v>112</v>
      </c>
      <c r="E24" s="15">
        <v>0.53169999999999995</v>
      </c>
      <c r="G24" s="14" t="s">
        <v>112</v>
      </c>
      <c r="H24" s="15">
        <v>0.78849999999999998</v>
      </c>
      <c r="J24" s="14" t="s">
        <v>112</v>
      </c>
      <c r="K24" s="15">
        <v>0.1273</v>
      </c>
      <c r="M24" s="14" t="s">
        <v>112</v>
      </c>
      <c r="N24" s="15">
        <v>4.5199999999999997E-2</v>
      </c>
      <c r="P24" s="14" t="s">
        <v>112</v>
      </c>
      <c r="Q24" s="15">
        <v>0.93340000000000001</v>
      </c>
      <c r="S24" s="14" t="s">
        <v>112</v>
      </c>
      <c r="T24" s="15">
        <v>9.8299999999999998E-2</v>
      </c>
    </row>
    <row r="25" spans="1:20">
      <c r="A25" s="14" t="s">
        <v>113</v>
      </c>
      <c r="B25" s="15" t="s">
        <v>114</v>
      </c>
      <c r="D25" s="14" t="s">
        <v>113</v>
      </c>
      <c r="E25" s="15" t="s">
        <v>114</v>
      </c>
      <c r="G25" s="14" t="s">
        <v>113</v>
      </c>
      <c r="H25" s="15" t="s">
        <v>114</v>
      </c>
      <c r="J25" s="14" t="s">
        <v>113</v>
      </c>
      <c r="K25" s="15" t="s">
        <v>114</v>
      </c>
      <c r="M25" s="14" t="s">
        <v>113</v>
      </c>
      <c r="N25" s="15" t="s">
        <v>165</v>
      </c>
      <c r="P25" s="14" t="s">
        <v>113</v>
      </c>
      <c r="Q25" s="15" t="s">
        <v>114</v>
      </c>
      <c r="S25" s="14" t="s">
        <v>113</v>
      </c>
      <c r="T25" s="15" t="s">
        <v>114</v>
      </c>
    </row>
    <row r="26" spans="1:20">
      <c r="A26" s="14" t="s">
        <v>115</v>
      </c>
      <c r="B26" s="15" t="s">
        <v>116</v>
      </c>
      <c r="D26" s="14" t="s">
        <v>115</v>
      </c>
      <c r="E26" s="15" t="s">
        <v>116</v>
      </c>
      <c r="G26" s="14" t="s">
        <v>115</v>
      </c>
      <c r="H26" s="15" t="s">
        <v>116</v>
      </c>
      <c r="J26" s="14" t="s">
        <v>115</v>
      </c>
      <c r="K26" s="15" t="s">
        <v>116</v>
      </c>
      <c r="M26" s="14" t="s">
        <v>115</v>
      </c>
      <c r="N26" s="15" t="s">
        <v>166</v>
      </c>
      <c r="P26" s="14" t="s">
        <v>115</v>
      </c>
      <c r="Q26" s="15" t="s">
        <v>116</v>
      </c>
      <c r="S26" s="14" t="s">
        <v>115</v>
      </c>
      <c r="T26" s="15" t="s">
        <v>116</v>
      </c>
    </row>
    <row r="27" spans="1:20">
      <c r="A27" s="14"/>
      <c r="B27" s="15"/>
      <c r="D27" s="14"/>
      <c r="E27" s="15"/>
      <c r="G27" s="14"/>
      <c r="H27" s="15"/>
      <c r="J27" s="14"/>
      <c r="K27" s="15"/>
      <c r="M27" s="14"/>
      <c r="N27" s="15"/>
      <c r="P27" s="14"/>
      <c r="Q27" s="15"/>
      <c r="S27" s="14"/>
      <c r="T27" s="15"/>
    </row>
    <row r="28" spans="1:20">
      <c r="A28" s="14" t="s">
        <v>132</v>
      </c>
      <c r="B28" s="15"/>
      <c r="D28" s="14" t="s">
        <v>132</v>
      </c>
      <c r="E28" s="15"/>
      <c r="G28" s="14" t="s">
        <v>132</v>
      </c>
      <c r="H28" s="15"/>
      <c r="J28" s="14" t="s">
        <v>132</v>
      </c>
      <c r="K28" s="15"/>
      <c r="M28" s="14" t="s">
        <v>132</v>
      </c>
      <c r="N28" s="15"/>
      <c r="P28" s="14" t="s">
        <v>132</v>
      </c>
      <c r="Q28" s="15"/>
      <c r="S28" s="14" t="s">
        <v>132</v>
      </c>
      <c r="T28" s="15"/>
    </row>
    <row r="29" spans="1:20">
      <c r="A29" s="14" t="s">
        <v>133</v>
      </c>
      <c r="B29" s="15">
        <v>3</v>
      </c>
      <c r="D29" s="14" t="s">
        <v>146</v>
      </c>
      <c r="E29" s="15">
        <v>3</v>
      </c>
      <c r="G29" s="14" t="s">
        <v>159</v>
      </c>
      <c r="H29" s="15">
        <v>3</v>
      </c>
      <c r="J29" s="14" t="s">
        <v>174</v>
      </c>
      <c r="K29" s="15">
        <v>3</v>
      </c>
      <c r="M29" s="14" t="s">
        <v>187</v>
      </c>
      <c r="N29" s="15">
        <v>3</v>
      </c>
      <c r="P29" s="14" t="s">
        <v>201</v>
      </c>
      <c r="Q29" s="15">
        <v>3</v>
      </c>
      <c r="S29" s="14" t="s">
        <v>214</v>
      </c>
      <c r="T29" s="15">
        <v>3</v>
      </c>
    </row>
    <row r="30" spans="1:20">
      <c r="A30" s="16" t="s">
        <v>134</v>
      </c>
      <c r="B30" s="17">
        <v>3</v>
      </c>
      <c r="D30" s="16" t="s">
        <v>147</v>
      </c>
      <c r="E30" s="17">
        <v>3</v>
      </c>
      <c r="G30" s="16" t="s">
        <v>160</v>
      </c>
      <c r="H30" s="17">
        <v>3</v>
      </c>
      <c r="J30" s="16" t="s">
        <v>175</v>
      </c>
      <c r="K30" s="17">
        <v>3</v>
      </c>
      <c r="M30" s="16" t="s">
        <v>188</v>
      </c>
      <c r="N30" s="17">
        <v>3</v>
      </c>
      <c r="P30" s="16" t="s">
        <v>202</v>
      </c>
      <c r="Q30" s="17">
        <v>3</v>
      </c>
      <c r="S30" s="16" t="s">
        <v>215</v>
      </c>
      <c r="T30" s="17">
        <v>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CED11-5AC3-3C4C-8280-D670662C312D}">
  <dimension ref="A1:L56"/>
  <sheetViews>
    <sheetView workbookViewId="0">
      <selection sqref="A1:XFD2"/>
    </sheetView>
  </sheetViews>
  <sheetFormatPr baseColWidth="10" defaultRowHeight="16"/>
  <cols>
    <col min="1" max="1" width="11.83203125" customWidth="1"/>
    <col min="2" max="2" width="37.33203125" customWidth="1"/>
    <col min="4" max="4" width="56.1640625" customWidth="1"/>
    <col min="5" max="5" width="36.33203125" customWidth="1"/>
    <col min="6" max="6" width="31.33203125" customWidth="1"/>
    <col min="7" max="7" width="30.33203125" customWidth="1"/>
    <col min="8" max="8" width="6.33203125" customWidth="1"/>
  </cols>
  <sheetData>
    <row r="1" spans="1:12" ht="17" thickBot="1">
      <c r="A1" s="6" t="s">
        <v>35</v>
      </c>
      <c r="B1" s="6" t="s">
        <v>36</v>
      </c>
      <c r="C1" s="7" t="s">
        <v>37</v>
      </c>
      <c r="D1" s="7" t="s">
        <v>38</v>
      </c>
      <c r="E1" s="6" t="s">
        <v>39</v>
      </c>
      <c r="F1" s="6" t="s">
        <v>40</v>
      </c>
      <c r="G1" s="6" t="s">
        <v>41</v>
      </c>
      <c r="H1" s="6" t="s">
        <v>42</v>
      </c>
      <c r="I1" s="6" t="s">
        <v>43</v>
      </c>
      <c r="J1" s="8" t="s">
        <v>44</v>
      </c>
    </row>
    <row r="2" spans="1:12" ht="20" thickTop="1">
      <c r="A2" s="9" t="s">
        <v>45</v>
      </c>
      <c r="B2" s="8"/>
      <c r="E2" s="8"/>
      <c r="F2" s="8"/>
      <c r="G2" s="8"/>
      <c r="H2" s="8"/>
      <c r="I2" s="8"/>
      <c r="J2" s="8"/>
    </row>
    <row r="3" spans="1:12">
      <c r="A3" s="1" t="s">
        <v>0</v>
      </c>
      <c r="B3" s="2" t="s">
        <v>1</v>
      </c>
      <c r="C3" s="3" t="s">
        <v>2</v>
      </c>
      <c r="D3" s="2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5">
        <v>44176</v>
      </c>
      <c r="J3" s="3" t="s">
        <v>8</v>
      </c>
      <c r="L3" s="3"/>
    </row>
    <row r="4" spans="1:12">
      <c r="A4" s="1" t="s">
        <v>9</v>
      </c>
      <c r="B4" s="2" t="s">
        <v>10</v>
      </c>
      <c r="C4" s="3" t="s">
        <v>2</v>
      </c>
      <c r="D4" s="2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5">
        <v>44176</v>
      </c>
      <c r="J4" s="3" t="s">
        <v>8</v>
      </c>
      <c r="L4" s="3"/>
    </row>
    <row r="5" spans="1:12">
      <c r="A5" s="1" t="s">
        <v>11</v>
      </c>
      <c r="B5" s="2" t="s">
        <v>12</v>
      </c>
      <c r="C5" s="3" t="s">
        <v>2</v>
      </c>
      <c r="D5" s="2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5">
        <v>44176</v>
      </c>
      <c r="J5" s="3" t="s">
        <v>8</v>
      </c>
      <c r="L5" s="3"/>
    </row>
    <row r="6" spans="1:12">
      <c r="A6" s="1" t="s">
        <v>13</v>
      </c>
      <c r="B6" s="2" t="s">
        <v>14</v>
      </c>
      <c r="C6" s="3" t="s">
        <v>2</v>
      </c>
      <c r="D6" s="2" t="s">
        <v>3</v>
      </c>
      <c r="E6" s="3" t="s">
        <v>4</v>
      </c>
      <c r="F6" s="3" t="s">
        <v>5</v>
      </c>
      <c r="G6" s="3" t="s">
        <v>6</v>
      </c>
      <c r="H6" s="3" t="s">
        <v>7</v>
      </c>
      <c r="I6" s="5">
        <v>44176</v>
      </c>
      <c r="J6" s="3" t="s">
        <v>8</v>
      </c>
      <c r="L6" s="3"/>
    </row>
    <row r="7" spans="1:12">
      <c r="A7" s="1" t="s">
        <v>15</v>
      </c>
      <c r="B7" s="2" t="s">
        <v>16</v>
      </c>
      <c r="C7" s="3" t="s">
        <v>2</v>
      </c>
      <c r="D7" s="2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5">
        <v>44176</v>
      </c>
      <c r="J7" s="3" t="s">
        <v>8</v>
      </c>
      <c r="L7" s="3"/>
    </row>
    <row r="8" spans="1:12">
      <c r="A8" s="1" t="s">
        <v>17</v>
      </c>
      <c r="B8" s="2" t="s">
        <v>18</v>
      </c>
      <c r="C8" s="3" t="s">
        <v>2</v>
      </c>
      <c r="D8" s="2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5">
        <v>44176</v>
      </c>
      <c r="J8" s="3" t="s">
        <v>8</v>
      </c>
      <c r="L8" s="3"/>
    </row>
    <row r="9" spans="1:12">
      <c r="A9" s="1" t="s">
        <v>19</v>
      </c>
      <c r="B9" s="2" t="s">
        <v>20</v>
      </c>
      <c r="C9" s="3" t="s">
        <v>2</v>
      </c>
      <c r="D9" s="2" t="s">
        <v>3</v>
      </c>
      <c r="E9" s="3" t="s">
        <v>4</v>
      </c>
      <c r="F9" s="3" t="s">
        <v>5</v>
      </c>
      <c r="G9" s="3" t="s">
        <v>6</v>
      </c>
      <c r="H9" s="3" t="s">
        <v>7</v>
      </c>
      <c r="I9" s="5">
        <v>44176</v>
      </c>
      <c r="J9" s="3" t="s">
        <v>8</v>
      </c>
      <c r="L9" s="3"/>
    </row>
    <row r="10" spans="1:12">
      <c r="A10" s="1" t="s">
        <v>21</v>
      </c>
      <c r="B10" s="2" t="s">
        <v>22</v>
      </c>
      <c r="C10" s="3" t="s">
        <v>2</v>
      </c>
      <c r="D10" s="2" t="s">
        <v>3</v>
      </c>
      <c r="E10" s="3" t="s">
        <v>4</v>
      </c>
      <c r="F10" s="3" t="s">
        <v>5</v>
      </c>
      <c r="G10" s="3" t="s">
        <v>6</v>
      </c>
      <c r="H10" s="3" t="s">
        <v>7</v>
      </c>
      <c r="I10" s="5">
        <v>44176</v>
      </c>
      <c r="J10" s="3" t="s">
        <v>8</v>
      </c>
      <c r="L10" s="3"/>
    </row>
    <row r="11" spans="1:12">
      <c r="A11" s="1" t="s">
        <v>23</v>
      </c>
      <c r="B11" s="2" t="s">
        <v>24</v>
      </c>
      <c r="C11" s="3" t="s">
        <v>2</v>
      </c>
      <c r="D11" s="2" t="s">
        <v>3</v>
      </c>
      <c r="E11" s="3" t="s">
        <v>4</v>
      </c>
      <c r="F11" s="3" t="s">
        <v>5</v>
      </c>
      <c r="G11" s="3" t="s">
        <v>6</v>
      </c>
      <c r="H11" s="3" t="s">
        <v>7</v>
      </c>
      <c r="I11" s="5">
        <v>44176</v>
      </c>
      <c r="J11" s="3" t="s">
        <v>8</v>
      </c>
      <c r="L11" s="3"/>
    </row>
    <row r="12" spans="1:12">
      <c r="A12" s="1" t="s">
        <v>25</v>
      </c>
      <c r="B12" s="2" t="s">
        <v>1</v>
      </c>
      <c r="C12" s="3" t="s">
        <v>26</v>
      </c>
      <c r="D12" s="2" t="s">
        <v>3</v>
      </c>
      <c r="E12" s="3" t="s">
        <v>4</v>
      </c>
      <c r="F12" s="3" t="s">
        <v>5</v>
      </c>
      <c r="G12" s="3" t="s">
        <v>6</v>
      </c>
      <c r="H12" s="3" t="s">
        <v>7</v>
      </c>
      <c r="I12" s="5">
        <v>44176</v>
      </c>
      <c r="J12" s="3" t="s">
        <v>8</v>
      </c>
      <c r="L12" s="3"/>
    </row>
    <row r="13" spans="1:12">
      <c r="A13" s="1" t="s">
        <v>27</v>
      </c>
      <c r="B13" s="2" t="s">
        <v>10</v>
      </c>
      <c r="C13" s="3" t="s">
        <v>26</v>
      </c>
      <c r="D13" s="2" t="s">
        <v>3</v>
      </c>
      <c r="E13" s="3" t="s">
        <v>4</v>
      </c>
      <c r="F13" s="3" t="s">
        <v>5</v>
      </c>
      <c r="G13" s="3" t="s">
        <v>6</v>
      </c>
      <c r="H13" s="3" t="s">
        <v>7</v>
      </c>
      <c r="I13" s="5">
        <v>44176</v>
      </c>
      <c r="J13" s="3" t="s">
        <v>8</v>
      </c>
      <c r="L13" s="3"/>
    </row>
    <row r="14" spans="1:12">
      <c r="A14" s="1" t="s">
        <v>28</v>
      </c>
      <c r="B14" s="2" t="s">
        <v>12</v>
      </c>
      <c r="C14" s="3" t="s">
        <v>26</v>
      </c>
      <c r="D14" s="2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5">
        <v>44176</v>
      </c>
      <c r="J14" s="3" t="s">
        <v>8</v>
      </c>
      <c r="L14" s="3"/>
    </row>
    <row r="15" spans="1:12">
      <c r="A15" s="1" t="s">
        <v>29</v>
      </c>
      <c r="B15" s="2" t="s">
        <v>14</v>
      </c>
      <c r="C15" s="3" t="s">
        <v>26</v>
      </c>
      <c r="D15" s="2" t="s">
        <v>3</v>
      </c>
      <c r="E15" s="3" t="s">
        <v>4</v>
      </c>
      <c r="F15" s="3" t="s">
        <v>5</v>
      </c>
      <c r="G15" s="3" t="s">
        <v>6</v>
      </c>
      <c r="H15" s="3" t="s">
        <v>7</v>
      </c>
      <c r="I15" s="5">
        <v>44176</v>
      </c>
      <c r="J15" s="3" t="s">
        <v>8</v>
      </c>
      <c r="L15" s="3"/>
    </row>
    <row r="16" spans="1:12">
      <c r="A16" s="1" t="s">
        <v>30</v>
      </c>
      <c r="B16" s="2" t="s">
        <v>16</v>
      </c>
      <c r="C16" s="3" t="s">
        <v>26</v>
      </c>
      <c r="D16" s="2" t="s">
        <v>3</v>
      </c>
      <c r="E16" s="3" t="s">
        <v>4</v>
      </c>
      <c r="F16" s="3" t="s">
        <v>5</v>
      </c>
      <c r="G16" s="3" t="s">
        <v>6</v>
      </c>
      <c r="H16" s="3" t="s">
        <v>7</v>
      </c>
      <c r="I16" s="5">
        <v>44176</v>
      </c>
      <c r="J16" s="3" t="s">
        <v>8</v>
      </c>
      <c r="L16" s="3"/>
    </row>
    <row r="17" spans="1:12">
      <c r="A17" s="1" t="s">
        <v>31</v>
      </c>
      <c r="B17" s="2" t="s">
        <v>18</v>
      </c>
      <c r="C17" s="3" t="s">
        <v>26</v>
      </c>
      <c r="D17" s="2" t="s">
        <v>3</v>
      </c>
      <c r="E17" s="3" t="s">
        <v>4</v>
      </c>
      <c r="F17" s="3" t="s">
        <v>5</v>
      </c>
      <c r="G17" s="3" t="s">
        <v>6</v>
      </c>
      <c r="H17" s="3" t="s">
        <v>7</v>
      </c>
      <c r="I17" s="5">
        <v>44176</v>
      </c>
      <c r="J17" s="3" t="s">
        <v>8</v>
      </c>
      <c r="L17" s="3"/>
    </row>
    <row r="18" spans="1:12">
      <c r="A18" s="1" t="s">
        <v>32</v>
      </c>
      <c r="B18" s="2" t="s">
        <v>20</v>
      </c>
      <c r="C18" s="3" t="s">
        <v>26</v>
      </c>
      <c r="D18" s="2" t="s">
        <v>3</v>
      </c>
      <c r="E18" s="3" t="s">
        <v>4</v>
      </c>
      <c r="F18" s="3" t="s">
        <v>5</v>
      </c>
      <c r="G18" s="3" t="s">
        <v>6</v>
      </c>
      <c r="H18" s="3" t="s">
        <v>7</v>
      </c>
      <c r="I18" s="5">
        <v>44176</v>
      </c>
      <c r="J18" s="3" t="s">
        <v>8</v>
      </c>
      <c r="L18" s="3"/>
    </row>
    <row r="19" spans="1:12">
      <c r="A19" s="1" t="s">
        <v>33</v>
      </c>
      <c r="B19" s="2" t="s">
        <v>22</v>
      </c>
      <c r="C19" s="3" t="s">
        <v>26</v>
      </c>
      <c r="D19" s="2" t="s">
        <v>3</v>
      </c>
      <c r="E19" s="3" t="s">
        <v>4</v>
      </c>
      <c r="F19" s="3" t="s">
        <v>5</v>
      </c>
      <c r="G19" s="3" t="s">
        <v>6</v>
      </c>
      <c r="H19" s="3" t="s">
        <v>7</v>
      </c>
      <c r="I19" s="5">
        <v>44176</v>
      </c>
      <c r="J19" s="3" t="s">
        <v>8</v>
      </c>
      <c r="L19" s="3"/>
    </row>
    <row r="20" spans="1:12">
      <c r="A20" s="1" t="s">
        <v>34</v>
      </c>
      <c r="B20" s="2" t="s">
        <v>24</v>
      </c>
      <c r="C20" s="3" t="s">
        <v>26</v>
      </c>
      <c r="D20" s="2" t="s">
        <v>3</v>
      </c>
      <c r="E20" s="3" t="s">
        <v>4</v>
      </c>
      <c r="F20" s="3" t="s">
        <v>5</v>
      </c>
      <c r="G20" s="3" t="s">
        <v>6</v>
      </c>
      <c r="H20" s="3" t="s">
        <v>7</v>
      </c>
      <c r="I20" s="5">
        <v>44176</v>
      </c>
      <c r="J20" s="3" t="s">
        <v>8</v>
      </c>
      <c r="L20" s="3"/>
    </row>
    <row r="22" spans="1:12" ht="19">
      <c r="A22" s="9" t="s">
        <v>79</v>
      </c>
    </row>
    <row r="23" spans="1:12">
      <c r="A23" s="1" t="s">
        <v>60</v>
      </c>
      <c r="B23" s="2" t="s">
        <v>1</v>
      </c>
      <c r="C23" t="s">
        <v>2</v>
      </c>
      <c r="D23" t="s">
        <v>61</v>
      </c>
      <c r="E23" t="s">
        <v>4</v>
      </c>
      <c r="F23" t="s">
        <v>5</v>
      </c>
      <c r="G23" t="s">
        <v>62</v>
      </c>
      <c r="H23" t="s">
        <v>7</v>
      </c>
      <c r="J23" s="4">
        <v>44180</v>
      </c>
      <c r="K23" t="s">
        <v>63</v>
      </c>
    </row>
    <row r="24" spans="1:12">
      <c r="A24" s="1" t="s">
        <v>64</v>
      </c>
      <c r="B24" s="2" t="s">
        <v>10</v>
      </c>
      <c r="C24" t="s">
        <v>2</v>
      </c>
      <c r="D24" t="s">
        <v>61</v>
      </c>
      <c r="E24" t="s">
        <v>4</v>
      </c>
      <c r="F24" t="s">
        <v>5</v>
      </c>
      <c r="G24" t="s">
        <v>62</v>
      </c>
      <c r="H24" t="s">
        <v>7</v>
      </c>
      <c r="J24" s="4">
        <v>44180</v>
      </c>
      <c r="K24" t="s">
        <v>63</v>
      </c>
    </row>
    <row r="25" spans="1:12">
      <c r="A25" s="1" t="s">
        <v>65</v>
      </c>
      <c r="B25" s="2" t="s">
        <v>12</v>
      </c>
      <c r="C25" t="s">
        <v>2</v>
      </c>
      <c r="D25" t="s">
        <v>61</v>
      </c>
      <c r="E25" t="s">
        <v>4</v>
      </c>
      <c r="F25" t="s">
        <v>5</v>
      </c>
      <c r="G25" t="s">
        <v>62</v>
      </c>
      <c r="H25" t="s">
        <v>7</v>
      </c>
      <c r="J25" s="4">
        <v>44180</v>
      </c>
      <c r="K25" t="s">
        <v>63</v>
      </c>
    </row>
    <row r="26" spans="1:12">
      <c r="A26" s="1" t="s">
        <v>66</v>
      </c>
      <c r="B26" s="2" t="s">
        <v>14</v>
      </c>
      <c r="C26" t="s">
        <v>2</v>
      </c>
      <c r="D26" t="s">
        <v>61</v>
      </c>
      <c r="E26" t="s">
        <v>4</v>
      </c>
      <c r="F26" t="s">
        <v>5</v>
      </c>
      <c r="G26" t="s">
        <v>62</v>
      </c>
      <c r="H26" t="s">
        <v>7</v>
      </c>
      <c r="J26" s="4">
        <v>44180</v>
      </c>
      <c r="K26" t="s">
        <v>63</v>
      </c>
    </row>
    <row r="27" spans="1:12">
      <c r="A27" s="1" t="s">
        <v>67</v>
      </c>
      <c r="B27" s="2" t="s">
        <v>16</v>
      </c>
      <c r="C27" t="s">
        <v>2</v>
      </c>
      <c r="D27" t="s">
        <v>61</v>
      </c>
      <c r="E27" t="s">
        <v>4</v>
      </c>
      <c r="F27" t="s">
        <v>5</v>
      </c>
      <c r="G27" t="s">
        <v>62</v>
      </c>
      <c r="H27" t="s">
        <v>7</v>
      </c>
      <c r="J27" s="4">
        <v>44180</v>
      </c>
      <c r="K27" t="s">
        <v>63</v>
      </c>
    </row>
    <row r="28" spans="1:12">
      <c r="A28" s="1" t="s">
        <v>68</v>
      </c>
      <c r="B28" s="2" t="s">
        <v>18</v>
      </c>
      <c r="C28" t="s">
        <v>2</v>
      </c>
      <c r="D28" t="s">
        <v>61</v>
      </c>
      <c r="E28" t="s">
        <v>4</v>
      </c>
      <c r="F28" t="s">
        <v>5</v>
      </c>
      <c r="G28" t="s">
        <v>62</v>
      </c>
      <c r="H28" t="s">
        <v>7</v>
      </c>
      <c r="J28" s="4">
        <v>44180</v>
      </c>
      <c r="K28" t="s">
        <v>63</v>
      </c>
    </row>
    <row r="29" spans="1:12">
      <c r="A29" s="1" t="s">
        <v>69</v>
      </c>
      <c r="B29" s="2" t="s">
        <v>20</v>
      </c>
      <c r="C29" t="s">
        <v>2</v>
      </c>
      <c r="D29" t="s">
        <v>61</v>
      </c>
      <c r="E29" t="s">
        <v>4</v>
      </c>
      <c r="F29" t="s">
        <v>5</v>
      </c>
      <c r="G29" t="s">
        <v>62</v>
      </c>
      <c r="H29" t="s">
        <v>7</v>
      </c>
      <c r="J29" s="4">
        <v>44180</v>
      </c>
      <c r="K29" t="s">
        <v>63</v>
      </c>
    </row>
    <row r="30" spans="1:12">
      <c r="A30" s="1" t="s">
        <v>70</v>
      </c>
      <c r="B30" s="2" t="s">
        <v>24</v>
      </c>
      <c r="C30" t="s">
        <v>2</v>
      </c>
      <c r="D30" t="s">
        <v>61</v>
      </c>
      <c r="E30" t="s">
        <v>4</v>
      </c>
      <c r="F30" t="s">
        <v>5</v>
      </c>
      <c r="G30" t="s">
        <v>62</v>
      </c>
      <c r="H30" t="s">
        <v>7</v>
      </c>
      <c r="J30" s="4">
        <v>44180</v>
      </c>
      <c r="K30" t="s">
        <v>63</v>
      </c>
    </row>
    <row r="31" spans="1:12">
      <c r="A31" s="1" t="s">
        <v>71</v>
      </c>
      <c r="B31" s="2" t="s">
        <v>1</v>
      </c>
      <c r="C31" t="s">
        <v>26</v>
      </c>
      <c r="D31" t="s">
        <v>61</v>
      </c>
      <c r="E31" t="s">
        <v>4</v>
      </c>
      <c r="F31" t="s">
        <v>5</v>
      </c>
      <c r="G31" t="s">
        <v>62</v>
      </c>
      <c r="H31" t="s">
        <v>7</v>
      </c>
      <c r="J31" s="4">
        <v>44180</v>
      </c>
      <c r="K31" t="s">
        <v>63</v>
      </c>
    </row>
    <row r="32" spans="1:12">
      <c r="A32" s="1" t="s">
        <v>72</v>
      </c>
      <c r="B32" s="2" t="s">
        <v>10</v>
      </c>
      <c r="C32" t="s">
        <v>26</v>
      </c>
      <c r="D32" t="s">
        <v>61</v>
      </c>
      <c r="E32" t="s">
        <v>4</v>
      </c>
      <c r="F32" t="s">
        <v>5</v>
      </c>
      <c r="G32" t="s">
        <v>62</v>
      </c>
      <c r="H32" t="s">
        <v>7</v>
      </c>
      <c r="J32" s="4">
        <v>44180</v>
      </c>
      <c r="K32" t="s">
        <v>63</v>
      </c>
    </row>
    <row r="33" spans="1:11">
      <c r="A33" s="1" t="s">
        <v>73</v>
      </c>
      <c r="B33" s="2" t="s">
        <v>12</v>
      </c>
      <c r="C33" t="s">
        <v>26</v>
      </c>
      <c r="D33" t="s">
        <v>61</v>
      </c>
      <c r="E33" t="s">
        <v>4</v>
      </c>
      <c r="F33" t="s">
        <v>5</v>
      </c>
      <c r="G33" t="s">
        <v>62</v>
      </c>
      <c r="H33" t="s">
        <v>7</v>
      </c>
      <c r="J33" s="4">
        <v>44180</v>
      </c>
      <c r="K33" t="s">
        <v>63</v>
      </c>
    </row>
    <row r="34" spans="1:11">
      <c r="A34" s="1" t="s">
        <v>74</v>
      </c>
      <c r="B34" s="2" t="s">
        <v>14</v>
      </c>
      <c r="C34" t="s">
        <v>26</v>
      </c>
      <c r="D34" t="s">
        <v>61</v>
      </c>
      <c r="E34" t="s">
        <v>4</v>
      </c>
      <c r="F34" t="s">
        <v>5</v>
      </c>
      <c r="G34" t="s">
        <v>62</v>
      </c>
      <c r="H34" t="s">
        <v>7</v>
      </c>
      <c r="J34" s="4">
        <v>44180</v>
      </c>
      <c r="K34" t="s">
        <v>63</v>
      </c>
    </row>
    <row r="35" spans="1:11">
      <c r="A35" s="1" t="s">
        <v>75</v>
      </c>
      <c r="B35" s="2" t="s">
        <v>16</v>
      </c>
      <c r="C35" t="s">
        <v>26</v>
      </c>
      <c r="D35" t="s">
        <v>61</v>
      </c>
      <c r="E35" t="s">
        <v>4</v>
      </c>
      <c r="F35" t="s">
        <v>5</v>
      </c>
      <c r="G35" t="s">
        <v>62</v>
      </c>
      <c r="H35" t="s">
        <v>7</v>
      </c>
      <c r="J35" s="4">
        <v>44180</v>
      </c>
      <c r="K35" t="s">
        <v>63</v>
      </c>
    </row>
    <row r="36" spans="1:11">
      <c r="A36" s="1" t="s">
        <v>76</v>
      </c>
      <c r="B36" s="2" t="s">
        <v>18</v>
      </c>
      <c r="C36" t="s">
        <v>26</v>
      </c>
      <c r="D36" t="s">
        <v>61</v>
      </c>
      <c r="E36" t="s">
        <v>4</v>
      </c>
      <c r="F36" t="s">
        <v>5</v>
      </c>
      <c r="G36" t="s">
        <v>62</v>
      </c>
      <c r="H36" t="s">
        <v>7</v>
      </c>
      <c r="J36" s="4">
        <v>44180</v>
      </c>
      <c r="K36" t="s">
        <v>63</v>
      </c>
    </row>
    <row r="37" spans="1:11">
      <c r="A37" s="1" t="s">
        <v>77</v>
      </c>
      <c r="B37" s="2" t="s">
        <v>20</v>
      </c>
      <c r="C37" t="s">
        <v>26</v>
      </c>
      <c r="D37" t="s">
        <v>61</v>
      </c>
      <c r="E37" t="s">
        <v>4</v>
      </c>
      <c r="F37" t="s">
        <v>5</v>
      </c>
      <c r="G37" t="s">
        <v>62</v>
      </c>
      <c r="H37" t="s">
        <v>7</v>
      </c>
      <c r="J37" s="4">
        <v>44180</v>
      </c>
      <c r="K37" t="s">
        <v>63</v>
      </c>
    </row>
    <row r="38" spans="1:11">
      <c r="A38" s="1" t="s">
        <v>78</v>
      </c>
      <c r="B38" s="2" t="s">
        <v>24</v>
      </c>
      <c r="C38" t="s">
        <v>26</v>
      </c>
      <c r="D38" t="s">
        <v>61</v>
      </c>
      <c r="E38" t="s">
        <v>4</v>
      </c>
      <c r="F38" t="s">
        <v>5</v>
      </c>
      <c r="G38" t="s">
        <v>62</v>
      </c>
      <c r="H38" t="s">
        <v>7</v>
      </c>
      <c r="J38" s="4">
        <v>44180</v>
      </c>
      <c r="K38" t="s">
        <v>63</v>
      </c>
    </row>
    <row r="40" spans="1:11" ht="19">
      <c r="A40" s="9" t="s">
        <v>80</v>
      </c>
    </row>
    <row r="41" spans="1:11">
      <c r="A41" s="1" t="s">
        <v>81</v>
      </c>
      <c r="B41" s="2" t="s">
        <v>1</v>
      </c>
      <c r="C41" t="s">
        <v>2</v>
      </c>
      <c r="D41" t="s">
        <v>61</v>
      </c>
      <c r="E41" t="s">
        <v>4</v>
      </c>
      <c r="F41" s="3" t="s">
        <v>5</v>
      </c>
      <c r="G41" s="3" t="s">
        <v>62</v>
      </c>
      <c r="H41" s="3" t="s">
        <v>7</v>
      </c>
      <c r="J41" s="4">
        <v>44181</v>
      </c>
      <c r="K41" t="s">
        <v>82</v>
      </c>
    </row>
    <row r="42" spans="1:11">
      <c r="A42" s="1" t="s">
        <v>83</v>
      </c>
      <c r="B42" s="2" t="s">
        <v>10</v>
      </c>
      <c r="C42" t="s">
        <v>2</v>
      </c>
      <c r="D42" t="s">
        <v>61</v>
      </c>
      <c r="E42" t="s">
        <v>4</v>
      </c>
      <c r="F42" s="3" t="s">
        <v>5</v>
      </c>
      <c r="G42" s="3" t="s">
        <v>62</v>
      </c>
      <c r="H42" s="3" t="s">
        <v>7</v>
      </c>
      <c r="J42" s="4">
        <v>44181</v>
      </c>
      <c r="K42" t="s">
        <v>84</v>
      </c>
    </row>
    <row r="43" spans="1:11">
      <c r="A43" s="1" t="s">
        <v>85</v>
      </c>
      <c r="B43" s="2" t="s">
        <v>12</v>
      </c>
      <c r="C43" t="s">
        <v>2</v>
      </c>
      <c r="D43" t="s">
        <v>61</v>
      </c>
      <c r="E43" t="s">
        <v>4</v>
      </c>
      <c r="F43" s="3" t="s">
        <v>5</v>
      </c>
      <c r="G43" s="3" t="s">
        <v>62</v>
      </c>
      <c r="H43" s="3" t="s">
        <v>7</v>
      </c>
      <c r="J43" s="4">
        <v>44181</v>
      </c>
      <c r="K43" t="s">
        <v>84</v>
      </c>
    </row>
    <row r="44" spans="1:11">
      <c r="A44" s="1" t="s">
        <v>86</v>
      </c>
      <c r="B44" s="2" t="s">
        <v>14</v>
      </c>
      <c r="C44" t="s">
        <v>2</v>
      </c>
      <c r="D44" t="s">
        <v>61</v>
      </c>
      <c r="E44" t="s">
        <v>4</v>
      </c>
      <c r="F44" s="3" t="s">
        <v>5</v>
      </c>
      <c r="G44" s="3" t="s">
        <v>62</v>
      </c>
      <c r="H44" s="3" t="s">
        <v>7</v>
      </c>
      <c r="J44" s="4">
        <v>44181</v>
      </c>
      <c r="K44" t="s">
        <v>84</v>
      </c>
    </row>
    <row r="45" spans="1:11">
      <c r="A45" s="1" t="s">
        <v>87</v>
      </c>
      <c r="B45" s="2" t="s">
        <v>16</v>
      </c>
      <c r="C45" t="s">
        <v>2</v>
      </c>
      <c r="D45" t="s">
        <v>61</v>
      </c>
      <c r="E45" t="s">
        <v>4</v>
      </c>
      <c r="F45" s="3" t="s">
        <v>5</v>
      </c>
      <c r="G45" s="3" t="s">
        <v>62</v>
      </c>
      <c r="H45" s="3" t="s">
        <v>7</v>
      </c>
      <c r="J45" s="4">
        <v>44181</v>
      </c>
      <c r="K45" t="s">
        <v>84</v>
      </c>
    </row>
    <row r="46" spans="1:11">
      <c r="A46" s="1" t="s">
        <v>88</v>
      </c>
      <c r="B46" s="2" t="s">
        <v>18</v>
      </c>
      <c r="C46" t="s">
        <v>2</v>
      </c>
      <c r="D46" t="s">
        <v>61</v>
      </c>
      <c r="E46" t="s">
        <v>4</v>
      </c>
      <c r="F46" s="3" t="s">
        <v>5</v>
      </c>
      <c r="G46" s="3" t="s">
        <v>62</v>
      </c>
      <c r="H46" s="3" t="s">
        <v>7</v>
      </c>
      <c r="J46" s="4">
        <v>44181</v>
      </c>
      <c r="K46" t="s">
        <v>84</v>
      </c>
    </row>
    <row r="47" spans="1:11">
      <c r="A47" s="1" t="s">
        <v>89</v>
      </c>
      <c r="B47" s="2" t="s">
        <v>20</v>
      </c>
      <c r="C47" t="s">
        <v>2</v>
      </c>
      <c r="D47" t="s">
        <v>61</v>
      </c>
      <c r="E47" t="s">
        <v>4</v>
      </c>
      <c r="F47" s="3" t="s">
        <v>5</v>
      </c>
      <c r="G47" s="3" t="s">
        <v>62</v>
      </c>
      <c r="H47" s="3" t="s">
        <v>7</v>
      </c>
      <c r="J47" s="4">
        <v>44181</v>
      </c>
      <c r="K47" t="s">
        <v>84</v>
      </c>
    </row>
    <row r="48" spans="1:11">
      <c r="A48" s="1" t="s">
        <v>90</v>
      </c>
      <c r="B48" s="2" t="s">
        <v>24</v>
      </c>
      <c r="C48" t="s">
        <v>2</v>
      </c>
      <c r="D48" t="s">
        <v>61</v>
      </c>
      <c r="E48" t="s">
        <v>4</v>
      </c>
      <c r="F48" s="3" t="s">
        <v>5</v>
      </c>
      <c r="G48" s="3" t="s">
        <v>62</v>
      </c>
      <c r="H48" s="3" t="s">
        <v>7</v>
      </c>
      <c r="J48" s="4">
        <v>44181</v>
      </c>
      <c r="K48" t="s">
        <v>84</v>
      </c>
    </row>
    <row r="49" spans="1:11">
      <c r="A49" s="1" t="s">
        <v>91</v>
      </c>
      <c r="B49" s="2" t="s">
        <v>1</v>
      </c>
      <c r="C49" t="s">
        <v>26</v>
      </c>
      <c r="D49" t="s">
        <v>61</v>
      </c>
      <c r="E49" t="s">
        <v>4</v>
      </c>
      <c r="F49" s="3" t="s">
        <v>5</v>
      </c>
      <c r="G49" s="3" t="s">
        <v>62</v>
      </c>
      <c r="H49" s="3" t="s">
        <v>7</v>
      </c>
      <c r="J49" s="4">
        <v>44181</v>
      </c>
      <c r="K49" t="s">
        <v>84</v>
      </c>
    </row>
    <row r="50" spans="1:11">
      <c r="A50" s="1" t="s">
        <v>92</v>
      </c>
      <c r="B50" s="2" t="s">
        <v>10</v>
      </c>
      <c r="C50" t="s">
        <v>26</v>
      </c>
      <c r="D50" t="s">
        <v>61</v>
      </c>
      <c r="E50" t="s">
        <v>4</v>
      </c>
      <c r="F50" s="3" t="s">
        <v>5</v>
      </c>
      <c r="G50" s="3" t="s">
        <v>62</v>
      </c>
      <c r="H50" s="3" t="s">
        <v>7</v>
      </c>
      <c r="J50" s="4">
        <v>44181</v>
      </c>
      <c r="K50" t="s">
        <v>84</v>
      </c>
    </row>
    <row r="51" spans="1:11">
      <c r="A51" s="1" t="s">
        <v>93</v>
      </c>
      <c r="B51" s="2" t="s">
        <v>12</v>
      </c>
      <c r="C51" t="s">
        <v>26</v>
      </c>
      <c r="D51" t="s">
        <v>61</v>
      </c>
      <c r="E51" t="s">
        <v>4</v>
      </c>
      <c r="F51" s="3" t="s">
        <v>5</v>
      </c>
      <c r="G51" s="3" t="s">
        <v>62</v>
      </c>
      <c r="H51" s="3" t="s">
        <v>7</v>
      </c>
      <c r="J51" s="4">
        <v>44181</v>
      </c>
      <c r="K51" t="s">
        <v>84</v>
      </c>
    </row>
    <row r="52" spans="1:11">
      <c r="A52" s="1" t="s">
        <v>94</v>
      </c>
      <c r="B52" s="2" t="s">
        <v>14</v>
      </c>
      <c r="C52" t="s">
        <v>26</v>
      </c>
      <c r="D52" t="s">
        <v>61</v>
      </c>
      <c r="E52" t="s">
        <v>4</v>
      </c>
      <c r="F52" s="3" t="s">
        <v>5</v>
      </c>
      <c r="G52" s="3" t="s">
        <v>62</v>
      </c>
      <c r="H52" s="3" t="s">
        <v>7</v>
      </c>
      <c r="J52" s="4">
        <v>44181</v>
      </c>
      <c r="K52" t="s">
        <v>84</v>
      </c>
    </row>
    <row r="53" spans="1:11">
      <c r="A53" s="1" t="s">
        <v>95</v>
      </c>
      <c r="B53" s="2" t="s">
        <v>16</v>
      </c>
      <c r="C53" t="s">
        <v>26</v>
      </c>
      <c r="D53" t="s">
        <v>61</v>
      </c>
      <c r="E53" t="s">
        <v>4</v>
      </c>
      <c r="F53" s="3" t="s">
        <v>5</v>
      </c>
      <c r="G53" s="3" t="s">
        <v>62</v>
      </c>
      <c r="H53" s="3" t="s">
        <v>7</v>
      </c>
      <c r="J53" s="4">
        <v>44181</v>
      </c>
      <c r="K53" t="s">
        <v>84</v>
      </c>
    </row>
    <row r="54" spans="1:11">
      <c r="A54" s="1" t="s">
        <v>96</v>
      </c>
      <c r="B54" s="2" t="s">
        <v>18</v>
      </c>
      <c r="C54" t="s">
        <v>26</v>
      </c>
      <c r="D54" t="s">
        <v>61</v>
      </c>
      <c r="E54" t="s">
        <v>4</v>
      </c>
      <c r="F54" s="3" t="s">
        <v>5</v>
      </c>
      <c r="G54" s="3" t="s">
        <v>62</v>
      </c>
      <c r="H54" s="3" t="s">
        <v>7</v>
      </c>
      <c r="J54" s="4">
        <v>44181</v>
      </c>
      <c r="K54" t="s">
        <v>84</v>
      </c>
    </row>
    <row r="55" spans="1:11">
      <c r="A55" s="1" t="s">
        <v>97</v>
      </c>
      <c r="B55" s="2" t="s">
        <v>20</v>
      </c>
      <c r="C55" t="s">
        <v>26</v>
      </c>
      <c r="D55" t="s">
        <v>61</v>
      </c>
      <c r="E55" t="s">
        <v>4</v>
      </c>
      <c r="F55" s="3" t="s">
        <v>5</v>
      </c>
      <c r="G55" s="3" t="s">
        <v>62</v>
      </c>
      <c r="H55" s="3" t="s">
        <v>7</v>
      </c>
      <c r="J55" s="4">
        <v>44181</v>
      </c>
      <c r="K55" t="s">
        <v>84</v>
      </c>
    </row>
    <row r="56" spans="1:11">
      <c r="A56" s="1" t="s">
        <v>98</v>
      </c>
      <c r="B56" s="2" t="s">
        <v>24</v>
      </c>
      <c r="C56" t="s">
        <v>26</v>
      </c>
      <c r="D56" t="s">
        <v>61</v>
      </c>
      <c r="E56" t="s">
        <v>4</v>
      </c>
      <c r="F56" s="3" t="s">
        <v>5</v>
      </c>
      <c r="G56" s="3" t="s">
        <v>62</v>
      </c>
      <c r="H56" s="3" t="s">
        <v>7</v>
      </c>
      <c r="J56" s="4">
        <v>44181</v>
      </c>
      <c r="K56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Replicate 1</vt:lpstr>
      <vt:lpstr>Replicate 2</vt:lpstr>
      <vt:lpstr>Replicate 3</vt:lpstr>
      <vt:lpstr>Total</vt:lpstr>
      <vt:lpstr>Statistics</vt:lpstr>
      <vt:lpstr>IF condition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2022-01-14T03:32:14Z</dcterms:created>
  <dcterms:modified xsi:type="dcterms:W3CDTF">2022-01-15T06:30:58Z</dcterms:modified>
</cp:coreProperties>
</file>