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oharukanie/Documents/Peter's lab/Paper/CEP89-NCS1/Raw data/Figure9/Fig.9D/"/>
    </mc:Choice>
  </mc:AlternateContent>
  <xr:revisionPtr revIDLastSave="0" documentId="13_ncr:1_{9512AE63-ACE4-FC41-A485-C81EC8C4C3D9}" xr6:coauthVersionLast="47" xr6:coauthVersionMax="47" xr10:uidLastSave="{00000000-0000-0000-0000-000000000000}"/>
  <bookViews>
    <workbookView xWindow="880" yWindow="9560" windowWidth="27640" windowHeight="16240" activeTab="4" xr2:uid="{A42B4825-8F18-2642-B05E-694CF09D7ED0}"/>
  </bookViews>
  <sheets>
    <sheet name="Replicate 1" sheetId="1" r:id="rId1"/>
    <sheet name="Replicate 2" sheetId="3" r:id="rId2"/>
    <sheet name="Replicate 3" sheetId="4" r:id="rId3"/>
    <sheet name="Total" sheetId="5" r:id="rId4"/>
    <sheet name="IF condition" sheetId="2" r:id="rId5"/>
    <sheet name="Statistic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" i="5" l="1"/>
  <c r="N6" i="5"/>
  <c r="M6" i="5"/>
  <c r="L6" i="5"/>
  <c r="K6" i="5"/>
  <c r="J6" i="5"/>
  <c r="I6" i="5"/>
  <c r="H6" i="5"/>
  <c r="G6" i="5"/>
  <c r="F6" i="5"/>
  <c r="E6" i="5"/>
  <c r="D6" i="5"/>
  <c r="C6" i="5"/>
  <c r="O15" i="5" a="1"/>
  <c r="O15" i="5" s="1"/>
  <c r="N15" i="5" a="1"/>
  <c r="N15" i="5" s="1"/>
  <c r="M15" i="5" a="1"/>
  <c r="M15" i="5" s="1"/>
  <c r="L15" i="5" a="1"/>
  <c r="L15" i="5" s="1"/>
  <c r="K15" i="5" a="1"/>
  <c r="K15" i="5" s="1"/>
  <c r="J15" i="5" a="1"/>
  <c r="J15" i="5" s="1"/>
  <c r="I15" i="5" a="1"/>
  <c r="I15" i="5" s="1"/>
  <c r="H15" i="5" a="1"/>
  <c r="H15" i="5" s="1"/>
  <c r="G15" i="5" a="1"/>
  <c r="G15" i="5" s="1"/>
  <c r="F15" i="5" a="1"/>
  <c r="F15" i="5" s="1"/>
  <c r="E15" i="5" a="1"/>
  <c r="E15" i="5" s="1"/>
  <c r="D15" i="5" a="1"/>
  <c r="D15" i="5" s="1"/>
  <c r="C15" i="5" a="1"/>
  <c r="C15" i="5" s="1"/>
  <c r="B15" i="5" a="1"/>
  <c r="B15" i="5" s="1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B6" i="5"/>
  <c r="BD30" i="4" l="1"/>
  <c r="BC30" i="4"/>
  <c r="BB30" i="4"/>
  <c r="BA30" i="4"/>
  <c r="AZ30" i="4"/>
  <c r="AW30" i="4"/>
  <c r="AV30" i="4"/>
  <c r="AU30" i="4"/>
  <c r="AT30" i="4"/>
  <c r="AS30" i="4"/>
  <c r="G30" i="4"/>
  <c r="F30" i="4"/>
  <c r="E30" i="4"/>
  <c r="D30" i="4"/>
  <c r="C30" i="4"/>
  <c r="D31" i="4" s="1"/>
  <c r="BD13" i="4"/>
  <c r="BC13" i="4"/>
  <c r="BB13" i="4"/>
  <c r="BA13" i="4"/>
  <c r="AZ13" i="4"/>
  <c r="AW13" i="4"/>
  <c r="AV13" i="4"/>
  <c r="AU13" i="4"/>
  <c r="AU14" i="4" s="1"/>
  <c r="AT13" i="4"/>
  <c r="AS13" i="4"/>
  <c r="AP13" i="4"/>
  <c r="AO13" i="4"/>
  <c r="AN13" i="4"/>
  <c r="AM13" i="4"/>
  <c r="AK13" i="4" s="1"/>
  <c r="AL13" i="4"/>
  <c r="AI13" i="4"/>
  <c r="AH13" i="4"/>
  <c r="AG13" i="4"/>
  <c r="AF13" i="4"/>
  <c r="AE13" i="4"/>
  <c r="AB13" i="4"/>
  <c r="AA13" i="4"/>
  <c r="Z13" i="4"/>
  <c r="Y13" i="4"/>
  <c r="X13" i="4"/>
  <c r="U13" i="4"/>
  <c r="T13" i="4"/>
  <c r="S13" i="4"/>
  <c r="R13" i="4"/>
  <c r="P13" i="4" s="1"/>
  <c r="Q13" i="4"/>
  <c r="N13" i="4"/>
  <c r="M13" i="4"/>
  <c r="L13" i="4"/>
  <c r="K13" i="4"/>
  <c r="J13" i="4"/>
  <c r="G13" i="4"/>
  <c r="F13" i="4"/>
  <c r="E13" i="4"/>
  <c r="D13" i="4"/>
  <c r="B13" i="4" s="1"/>
  <c r="C13" i="4"/>
  <c r="K14" i="4" l="1"/>
  <c r="Y14" i="4"/>
  <c r="AY30" i="4"/>
  <c r="E14" i="4"/>
  <c r="C14" i="4"/>
  <c r="AL14" i="4"/>
  <c r="AR30" i="4"/>
  <c r="AS31" i="4" s="1"/>
  <c r="AZ31" i="4"/>
  <c r="AD13" i="4"/>
  <c r="AE14" i="4" s="1"/>
  <c r="Q14" i="4"/>
  <c r="AN14" i="4"/>
  <c r="BB14" i="4"/>
  <c r="AT31" i="4"/>
  <c r="W13" i="4"/>
  <c r="X14" i="4" s="1"/>
  <c r="AT14" i="4"/>
  <c r="S14" i="4"/>
  <c r="B30" i="4"/>
  <c r="C31" i="4" s="1"/>
  <c r="E31" i="4"/>
  <c r="AF14" i="4"/>
  <c r="L14" i="4"/>
  <c r="AG14" i="4"/>
  <c r="AY13" i="4"/>
  <c r="AZ14" i="4" s="1"/>
  <c r="BB31" i="4"/>
  <c r="D14" i="4"/>
  <c r="Z14" i="4"/>
  <c r="R14" i="4"/>
  <c r="AU31" i="4"/>
  <c r="BA31" i="4"/>
  <c r="BA14" i="4"/>
  <c r="AM14" i="4"/>
  <c r="AR13" i="4"/>
  <c r="AS14" i="4" s="1"/>
  <c r="I13" i="4"/>
  <c r="J14" i="4" s="1"/>
  <c r="BD32" i="3" l="1"/>
  <c r="BC32" i="3"/>
  <c r="BB32" i="3"/>
  <c r="BA32" i="3"/>
  <c r="AZ32" i="3"/>
  <c r="AW32" i="3"/>
  <c r="AV32" i="3"/>
  <c r="AU32" i="3"/>
  <c r="AU33" i="3" s="1"/>
  <c r="AT32" i="3"/>
  <c r="AS32" i="3"/>
  <c r="AP32" i="3"/>
  <c r="AO32" i="3"/>
  <c r="AN32" i="3"/>
  <c r="AM32" i="3"/>
  <c r="AL32" i="3"/>
  <c r="AI32" i="3"/>
  <c r="AH32" i="3"/>
  <c r="AG32" i="3"/>
  <c r="AF32" i="3"/>
  <c r="AE32" i="3"/>
  <c r="AB32" i="3"/>
  <c r="AA32" i="3"/>
  <c r="Z32" i="3"/>
  <c r="Y32" i="3"/>
  <c r="W32" i="3" s="1"/>
  <c r="X32" i="3"/>
  <c r="U32" i="3"/>
  <c r="T32" i="3"/>
  <c r="S32" i="3"/>
  <c r="R32" i="3"/>
  <c r="Q32" i="3"/>
  <c r="N32" i="3"/>
  <c r="M32" i="3"/>
  <c r="L32" i="3"/>
  <c r="K32" i="3"/>
  <c r="J32" i="3"/>
  <c r="G32" i="3"/>
  <c r="F32" i="3"/>
  <c r="E32" i="3"/>
  <c r="D32" i="3"/>
  <c r="C32" i="3"/>
  <c r="BD14" i="3"/>
  <c r="BC14" i="3"/>
  <c r="BB14" i="3"/>
  <c r="BA14" i="3"/>
  <c r="AZ14" i="3"/>
  <c r="AW14" i="3"/>
  <c r="AV14" i="3"/>
  <c r="AU14" i="3"/>
  <c r="AT14" i="3"/>
  <c r="AS14" i="3"/>
  <c r="AP14" i="3"/>
  <c r="AO14" i="3"/>
  <c r="AN14" i="3"/>
  <c r="AM14" i="3"/>
  <c r="AL14" i="3"/>
  <c r="AI14" i="3"/>
  <c r="AH14" i="3"/>
  <c r="AG14" i="3"/>
  <c r="AF14" i="3"/>
  <c r="AE14" i="3"/>
  <c r="AB14" i="3"/>
  <c r="AA14" i="3"/>
  <c r="Z14" i="3"/>
  <c r="Y14" i="3"/>
  <c r="X14" i="3"/>
  <c r="U14" i="3"/>
  <c r="T14" i="3"/>
  <c r="S14" i="3"/>
  <c r="R14" i="3"/>
  <c r="Q14" i="3"/>
  <c r="N14" i="3"/>
  <c r="M14" i="3"/>
  <c r="L14" i="3"/>
  <c r="K14" i="3"/>
  <c r="J14" i="3"/>
  <c r="G14" i="3"/>
  <c r="F14" i="3"/>
  <c r="E14" i="3"/>
  <c r="D14" i="3"/>
  <c r="C14" i="3"/>
  <c r="B32" i="3" l="1"/>
  <c r="K15" i="3"/>
  <c r="AT15" i="3"/>
  <c r="R33" i="3"/>
  <c r="AY14" i="3"/>
  <c r="AY32" i="3"/>
  <c r="AZ33" i="3" s="1"/>
  <c r="Y15" i="3"/>
  <c r="X33" i="3"/>
  <c r="Z15" i="3"/>
  <c r="Z33" i="3"/>
  <c r="BB33" i="3"/>
  <c r="AD32" i="3"/>
  <c r="AE33" i="3" s="1"/>
  <c r="C33" i="3"/>
  <c r="E15" i="3"/>
  <c r="S33" i="3"/>
  <c r="P14" i="3"/>
  <c r="Q15" i="3" s="1"/>
  <c r="AF33" i="3"/>
  <c r="L33" i="3"/>
  <c r="AR32" i="3"/>
  <c r="AS33" i="3" s="1"/>
  <c r="I14" i="3"/>
  <c r="J15" i="3" s="1"/>
  <c r="S15" i="3"/>
  <c r="AK14" i="3"/>
  <c r="AL15" i="3" s="1"/>
  <c r="E33" i="3"/>
  <c r="P32" i="3"/>
  <c r="Q33" i="3" s="1"/>
  <c r="AN15" i="3"/>
  <c r="AM33" i="3"/>
  <c r="AF15" i="3"/>
  <c r="AZ15" i="3"/>
  <c r="AN33" i="3"/>
  <c r="L15" i="3"/>
  <c r="W14" i="3"/>
  <c r="X15" i="3" s="1"/>
  <c r="AG15" i="3"/>
  <c r="BB15" i="3"/>
  <c r="B14" i="3"/>
  <c r="C15" i="3" s="1"/>
  <c r="I32" i="3"/>
  <c r="J33" i="3" s="1"/>
  <c r="R15" i="3"/>
  <c r="AU15" i="3"/>
  <c r="Y33" i="3"/>
  <c r="BA33" i="3"/>
  <c r="AT33" i="3"/>
  <c r="K33" i="3"/>
  <c r="AK32" i="3"/>
  <c r="AL33" i="3" s="1"/>
  <c r="AG33" i="3"/>
  <c r="D33" i="3"/>
  <c r="BA15" i="3"/>
  <c r="AM15" i="3"/>
  <c r="AR14" i="3"/>
  <c r="AS15" i="3" s="1"/>
  <c r="D15" i="3"/>
  <c r="AD14" i="3"/>
  <c r="AE15" i="3" s="1"/>
  <c r="BD31" i="1" l="1"/>
  <c r="BC31" i="1"/>
  <c r="BB31" i="1"/>
  <c r="BA31" i="1"/>
  <c r="AZ31" i="1"/>
  <c r="AW31" i="1"/>
  <c r="AV31" i="1"/>
  <c r="AU31" i="1"/>
  <c r="AU32" i="1" s="1"/>
  <c r="AT31" i="1"/>
  <c r="AS31" i="1"/>
  <c r="AP31" i="1"/>
  <c r="AO31" i="1"/>
  <c r="AN31" i="1"/>
  <c r="AM31" i="1"/>
  <c r="AL31" i="1"/>
  <c r="AM32" i="1" s="1"/>
  <c r="AI31" i="1"/>
  <c r="AH31" i="1"/>
  <c r="AG31" i="1"/>
  <c r="AF31" i="1"/>
  <c r="AE31" i="1"/>
  <c r="AB31" i="1"/>
  <c r="AA31" i="1"/>
  <c r="Z31" i="1"/>
  <c r="Y31" i="1"/>
  <c r="X31" i="1"/>
  <c r="U31" i="1"/>
  <c r="T31" i="1"/>
  <c r="S31" i="1"/>
  <c r="R31" i="1"/>
  <c r="Q31" i="1"/>
  <c r="S32" i="1" s="1"/>
  <c r="N31" i="1"/>
  <c r="M31" i="1"/>
  <c r="L31" i="1"/>
  <c r="K31" i="1"/>
  <c r="J31" i="1"/>
  <c r="F31" i="1"/>
  <c r="E31" i="1"/>
  <c r="D31" i="1"/>
  <c r="C31" i="1"/>
  <c r="G30" i="1"/>
  <c r="G31" i="1" s="1"/>
  <c r="BC13" i="1"/>
  <c r="BB13" i="1"/>
  <c r="BA13" i="1"/>
  <c r="AZ13" i="1"/>
  <c r="AW13" i="1"/>
  <c r="AV13" i="1"/>
  <c r="AU13" i="1"/>
  <c r="AT13" i="1"/>
  <c r="AS13" i="1"/>
  <c r="AO13" i="1"/>
  <c r="AN13" i="1"/>
  <c r="AM13" i="1"/>
  <c r="AL13" i="1"/>
  <c r="AK13" i="1"/>
  <c r="AH13" i="1"/>
  <c r="AG13" i="1"/>
  <c r="AF13" i="1"/>
  <c r="AE13" i="1"/>
  <c r="AB13" i="1"/>
  <c r="AA13" i="1"/>
  <c r="Z13" i="1"/>
  <c r="Y13" i="1"/>
  <c r="X13" i="1"/>
  <c r="U13" i="1"/>
  <c r="T13" i="1"/>
  <c r="S13" i="1"/>
  <c r="R13" i="1"/>
  <c r="Q13" i="1"/>
  <c r="N13" i="1"/>
  <c r="M13" i="1"/>
  <c r="L13" i="1"/>
  <c r="K13" i="1"/>
  <c r="J13" i="1"/>
  <c r="G13" i="1"/>
  <c r="F13" i="1"/>
  <c r="E13" i="1"/>
  <c r="D13" i="1"/>
  <c r="B13" i="1" s="1"/>
  <c r="C13" i="1"/>
  <c r="AT32" i="1" l="1"/>
  <c r="AJ13" i="1"/>
  <c r="E32" i="1"/>
  <c r="R32" i="1"/>
  <c r="AN32" i="1"/>
  <c r="E14" i="1"/>
  <c r="BB32" i="1"/>
  <c r="AR31" i="1"/>
  <c r="AS32" i="1" s="1"/>
  <c r="AF14" i="1"/>
  <c r="C14" i="1"/>
  <c r="K32" i="1"/>
  <c r="AG32" i="1"/>
  <c r="I13" i="1"/>
  <c r="J14" i="1" s="1"/>
  <c r="R14" i="1"/>
  <c r="P13" i="1"/>
  <c r="Q14" i="1" s="1"/>
  <c r="AD13" i="1"/>
  <c r="AE14" i="1" s="1"/>
  <c r="AD31" i="1"/>
  <c r="AE32" i="1" s="1"/>
  <c r="AG14" i="1"/>
  <c r="AT14" i="1"/>
  <c r="L32" i="1"/>
  <c r="Y32" i="1"/>
  <c r="AY31" i="1"/>
  <c r="AZ32" i="1" s="1"/>
  <c r="Z14" i="1"/>
  <c r="W31" i="1"/>
  <c r="X32" i="1" s="1"/>
  <c r="B31" i="1"/>
  <c r="C32" i="1" s="1"/>
  <c r="BA32" i="1"/>
  <c r="BB14" i="1"/>
  <c r="AU14" i="1"/>
  <c r="P31" i="1"/>
  <c r="Q32" i="1" s="1"/>
  <c r="Z32" i="1"/>
  <c r="I31" i="1"/>
  <c r="J32" i="1" s="1"/>
  <c r="AK31" i="1"/>
  <c r="AL32" i="1" s="1"/>
  <c r="AF32" i="1"/>
  <c r="D32" i="1"/>
  <c r="L14" i="1"/>
  <c r="AM14" i="1"/>
  <c r="W13" i="1"/>
  <c r="X14" i="1" s="1"/>
  <c r="BA14" i="1"/>
  <c r="D14" i="1"/>
  <c r="AR13" i="1"/>
  <c r="AS14" i="1" s="1"/>
  <c r="S14" i="1"/>
  <c r="AK14" i="1"/>
  <c r="K14" i="1"/>
  <c r="AL14" i="1"/>
  <c r="AY13" i="1"/>
  <c r="AZ14" i="1" s="1"/>
  <c r="Y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<sst xmlns="http://schemas.openxmlformats.org/spreadsheetml/2006/main" count="1215" uniqueCount="216">
  <si>
    <t>KAN597-1</t>
  </si>
  <si>
    <t>RPE-BFP-Cas9 pMCB306 (pool)</t>
  </si>
  <si>
    <t>pGH119</t>
  </si>
  <si>
    <t>confluent, Fixed in 4% PFA at RT for 15 minutes.</t>
  </si>
  <si>
    <t>myosin Va, sc-365986, Santa Cruz, 1:1000</t>
  </si>
  <si>
    <t>rab34,  27435-1-AP, Proteintech, 1:1000</t>
  </si>
  <si>
    <t>CEP170, Invitrogen, 41-3200, 1:1000</t>
  </si>
  <si>
    <t>DAPI</t>
  </si>
  <si>
    <t>KAN597-2</t>
  </si>
  <si>
    <t>RPE-BFP-Cas9 FBF1 KO (pool)</t>
  </si>
  <si>
    <t>KAN597-3</t>
  </si>
  <si>
    <t>RPE-BFP-Cas9 CEP89KO (pool)</t>
  </si>
  <si>
    <t>KAN597-4</t>
  </si>
  <si>
    <t>RPE-BFP-Cas9 CCDC92 KO (pool)</t>
  </si>
  <si>
    <t>KAN597-5</t>
  </si>
  <si>
    <t>RPE-BFP-Cas9 ANKRD26 KO (pool)</t>
  </si>
  <si>
    <t>KAN597-6</t>
  </si>
  <si>
    <t>RPE-BFP-Cas9 INPP5E KO (pool)</t>
  </si>
  <si>
    <t>KAN597-7</t>
  </si>
  <si>
    <t>RPE-BFP-Cas9 Kiz KO (pool)</t>
  </si>
  <si>
    <t>KAN597-8</t>
  </si>
  <si>
    <t>RPE-BFP-Cas9 sgPDE6D#1, post-Cre, sorted</t>
  </si>
  <si>
    <t>KAN597-9</t>
  </si>
  <si>
    <t>RPE-BFP-Cas9 sgLRRC45#1, post-Cre, sorted</t>
  </si>
  <si>
    <t>KAN597-10</t>
  </si>
  <si>
    <t>sgNCS1#3</t>
  </si>
  <si>
    <t>KAN597-11</t>
  </si>
  <si>
    <t>KAN597-12</t>
  </si>
  <si>
    <t>KAN597-13</t>
  </si>
  <si>
    <t>KAN597-14</t>
  </si>
  <si>
    <t>KAN597-15</t>
  </si>
  <si>
    <t>KAN597-16</t>
  </si>
  <si>
    <t>KAN597-17</t>
  </si>
  <si>
    <t>KAN597-18</t>
  </si>
  <si>
    <t>Exp. number</t>
  </si>
  <si>
    <t>Cell line</t>
  </si>
  <si>
    <t>Gene induced</t>
  </si>
  <si>
    <t>Culture condition, fixation condition</t>
  </si>
  <si>
    <t>Nuclear stain</t>
  </si>
  <si>
    <t>Date</t>
  </si>
  <si>
    <t>Replicate</t>
  </si>
  <si>
    <t>Replicate 1</t>
  </si>
  <si>
    <t>mouse IgG2a-Alexa488</t>
  </si>
  <si>
    <t>rabbit-Alexa568</t>
  </si>
  <si>
    <t>mouse IgG1-Alexa647</t>
  </si>
  <si>
    <t>KAN599-1</t>
  </si>
  <si>
    <t>No.2</t>
  </si>
  <si>
    <t>KAN599-2</t>
  </si>
  <si>
    <t>KAN599-3</t>
  </si>
  <si>
    <t>KAN599-4</t>
  </si>
  <si>
    <t>KAN599-5</t>
  </si>
  <si>
    <t>KAN599-6</t>
  </si>
  <si>
    <t>KAN599-7</t>
  </si>
  <si>
    <t>KAN599-8</t>
  </si>
  <si>
    <t>KAN599-9</t>
  </si>
  <si>
    <t>KAN599-10</t>
  </si>
  <si>
    <t>KAN599-11</t>
  </si>
  <si>
    <t>KAN599-12</t>
  </si>
  <si>
    <t>KAN599-13</t>
  </si>
  <si>
    <t>KAN599-14</t>
  </si>
  <si>
    <t>KAN599-15</t>
  </si>
  <si>
    <t>KAN599-16</t>
  </si>
  <si>
    <t>KAN599-17</t>
  </si>
  <si>
    <t>KAN599-18</t>
  </si>
  <si>
    <t>KAN603-1</t>
  </si>
  <si>
    <t>No.3</t>
  </si>
  <si>
    <t>KAN603-2</t>
  </si>
  <si>
    <t>KAN603-3</t>
  </si>
  <si>
    <t>KAN603-4</t>
  </si>
  <si>
    <t>KAN603-5</t>
  </si>
  <si>
    <t>KAN603-6</t>
  </si>
  <si>
    <t>KAN603-7</t>
  </si>
  <si>
    <t>KAN603-8</t>
  </si>
  <si>
    <t>KAN603-9</t>
  </si>
  <si>
    <t>KAN603-10</t>
  </si>
  <si>
    <t>KAN603-11</t>
  </si>
  <si>
    <t>KAN603-12</t>
  </si>
  <si>
    <t>KAN603-13</t>
  </si>
  <si>
    <t>KAN603-14</t>
  </si>
  <si>
    <t>KAN603-15</t>
  </si>
  <si>
    <t>KAN603-16</t>
  </si>
  <si>
    <t>KAN603-17</t>
  </si>
  <si>
    <t>KAN603-18</t>
  </si>
  <si>
    <t>Rab34+ centriole</t>
  </si>
  <si>
    <t>cell counts</t>
  </si>
  <si>
    <t>Dot</t>
  </si>
  <si>
    <t>Extension</t>
  </si>
  <si>
    <t>tunnel?</t>
  </si>
  <si>
    <t>preciliary vesicle??</t>
  </si>
  <si>
    <t>sgNCS1</t>
  </si>
  <si>
    <t>pMCB306</t>
  </si>
  <si>
    <t>FBF1 KO</t>
  </si>
  <si>
    <t>CEP89 KO</t>
  </si>
  <si>
    <t>ANKRD26 KO</t>
  </si>
  <si>
    <t>INPP5E KO</t>
  </si>
  <si>
    <t>KIZ KO</t>
  </si>
  <si>
    <t>sgLRRC45</t>
  </si>
  <si>
    <t>KAN599</t>
  </si>
  <si>
    <t>KAN603</t>
  </si>
  <si>
    <t>Gene transduced</t>
  </si>
  <si>
    <t>sgSafe</t>
  </si>
  <si>
    <t>AVERAGE</t>
  </si>
  <si>
    <t>KAN597</t>
  </si>
  <si>
    <t>S.E.M</t>
  </si>
  <si>
    <t>Table Analyzed</t>
  </si>
  <si>
    <t>Data 1</t>
  </si>
  <si>
    <t>Column B</t>
  </si>
  <si>
    <t>pMCB306 + sgNCS1#3</t>
  </si>
  <si>
    <t>vs.</t>
  </si>
  <si>
    <t>Column A</t>
  </si>
  <si>
    <t>pMCB306 + sgSafe</t>
  </si>
  <si>
    <t>Unpaired t test with Welch's correction</t>
  </si>
  <si>
    <t>P value</t>
  </si>
  <si>
    <t>P value summary</t>
  </si>
  <si>
    <t>*</t>
  </si>
  <si>
    <t>Significantly different (P &lt; 0.05)?</t>
  </si>
  <si>
    <t>Yes</t>
  </si>
  <si>
    <t>One- or two-tailed P value?</t>
  </si>
  <si>
    <t>Two-tailed</t>
  </si>
  <si>
    <t>Welch-corrected t, df</t>
  </si>
  <si>
    <t>t=4.002, df=3.884</t>
  </si>
  <si>
    <t>How big is the difference?</t>
  </si>
  <si>
    <t>Mean of column A</t>
  </si>
  <si>
    <t>Mean of column B</t>
  </si>
  <si>
    <t>Difference between means (B - A) ± SEM</t>
  </si>
  <si>
    <t>-10.78 ± 2.694</t>
  </si>
  <si>
    <t>95% confidence interval</t>
  </si>
  <si>
    <t>-18.35 to -3.212</t>
  </si>
  <si>
    <t>R squared (eta squared)</t>
  </si>
  <si>
    <t>F test to compare variances</t>
  </si>
  <si>
    <t>F, DFn, Dfd</t>
  </si>
  <si>
    <t>1.418, 2, 2</t>
  </si>
  <si>
    <t>ns</t>
  </si>
  <si>
    <t>No</t>
  </si>
  <si>
    <t>Data analyzed</t>
  </si>
  <si>
    <t>Sample size, column A</t>
  </si>
  <si>
    <t>Sample size, column B</t>
  </si>
  <si>
    <t>Column D</t>
  </si>
  <si>
    <t>FBF1 KO + sgNCS1#3</t>
  </si>
  <si>
    <t>Column C</t>
  </si>
  <si>
    <t>FBF1 KO + sgSafe</t>
  </si>
  <si>
    <t>t=6.086, df=2.595</t>
  </si>
  <si>
    <t>Mean of column C</t>
  </si>
  <si>
    <t>Mean of column D</t>
  </si>
  <si>
    <t>Difference between means (D - C) ± SEM</t>
  </si>
  <si>
    <t>-15.88 ± 2.610</t>
  </si>
  <si>
    <t>-24.97 to -6.793</t>
  </si>
  <si>
    <t>6.573, 2, 2</t>
  </si>
  <si>
    <t>Sample size, column C</t>
  </si>
  <si>
    <t>Sample size, column D</t>
  </si>
  <si>
    <t>Column F</t>
  </si>
  <si>
    <t>CEP89 KO + sgNCS1#3</t>
  </si>
  <si>
    <t>Column E</t>
  </si>
  <si>
    <t>CEP89 KO + sgSafe</t>
  </si>
  <si>
    <t>t=0.9975, df=2.715</t>
  </si>
  <si>
    <t>Mean of column E</t>
  </si>
  <si>
    <t>Mean of column F</t>
  </si>
  <si>
    <t>Difference between means (F - E) ± SEM</t>
  </si>
  <si>
    <t>-1.782 ± 1.786</t>
  </si>
  <si>
    <t>-7.818 to 4.255</t>
  </si>
  <si>
    <t>5.411, 2, 2</t>
  </si>
  <si>
    <t>Sample size, column E</t>
  </si>
  <si>
    <t>Sample size, column F</t>
  </si>
  <si>
    <t>Column H</t>
  </si>
  <si>
    <t>ANKRD26 KO + sgNCS1#3</t>
  </si>
  <si>
    <t>Column G</t>
  </si>
  <si>
    <t>ANKRD26 KO + sgSafe</t>
  </si>
  <si>
    <t>t=8.164, df=2.045</t>
  </si>
  <si>
    <t>Mean of column G</t>
  </si>
  <si>
    <t>Mean of column H</t>
  </si>
  <si>
    <t>Difference between means (H - G) ± SEM</t>
  </si>
  <si>
    <t>-12.86 ± 1.575</t>
  </si>
  <si>
    <t>-19.49 to -6.224</t>
  </si>
  <si>
    <t>87.94, 2, 2</t>
  </si>
  <si>
    <t>Sample size, column G</t>
  </si>
  <si>
    <t>Sample size, column H</t>
  </si>
  <si>
    <t>Column J</t>
  </si>
  <si>
    <t>INPP5E KO + sgNCS1#3</t>
  </si>
  <si>
    <t>Column I</t>
  </si>
  <si>
    <t>INPP5E KO + sgSafe</t>
  </si>
  <si>
    <t>**</t>
  </si>
  <si>
    <t>t=7.957, df=2.689</t>
  </si>
  <si>
    <t>Mean of column I</t>
  </si>
  <si>
    <t>Mean of column J</t>
  </si>
  <si>
    <t>Difference between means (J - I) ± SEM</t>
  </si>
  <si>
    <t>-17.04 ± 2.142</t>
  </si>
  <si>
    <t>-24.33 to -9.757</t>
  </si>
  <si>
    <t>5.630, 2, 2</t>
  </si>
  <si>
    <t>Sample size, column I</t>
  </si>
  <si>
    <t>Sample size, column J</t>
  </si>
  <si>
    <t>Column L</t>
  </si>
  <si>
    <t>KIZ KO + sgNCS1#3</t>
  </si>
  <si>
    <t>Column K</t>
  </si>
  <si>
    <t>KIZ KO + sgSafe</t>
  </si>
  <si>
    <t>t=3.510, df=3.993</t>
  </si>
  <si>
    <t>Mean of column K</t>
  </si>
  <si>
    <t>Mean of column L</t>
  </si>
  <si>
    <t>Difference between means (L - K) ± SEM</t>
  </si>
  <si>
    <t>-8.924 ± 2.542</t>
  </si>
  <si>
    <t>-15.99 to -1.860</t>
  </si>
  <si>
    <t>1.091, 2, 2</t>
  </si>
  <si>
    <t>Sample size, column K</t>
  </si>
  <si>
    <t>Sample size, column L</t>
  </si>
  <si>
    <t>Column N</t>
  </si>
  <si>
    <t>sgLRRC45 + sgNCS1#3</t>
  </si>
  <si>
    <t>Column M</t>
  </si>
  <si>
    <t>sgLRRC45 + sgSafe</t>
  </si>
  <si>
    <t>t=2.855, df=2.209</t>
  </si>
  <si>
    <t>Mean of column M</t>
  </si>
  <si>
    <t>Mean of column N</t>
  </si>
  <si>
    <t>Difference between means (N - M) ± SEM</t>
  </si>
  <si>
    <t>-5.470 ± 1.916</t>
  </si>
  <si>
    <t>-13.01 to 2.068</t>
  </si>
  <si>
    <t>19.04, 2, 2</t>
  </si>
  <si>
    <t>Sample size, column M</t>
  </si>
  <si>
    <t>Sample size, column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</si>
</sst>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ＭＳ Ｐゴシック"/>
      <family val="2"/>
      <charset val="128"/>
    </font>
    <font>
      <sz val="12"/>
      <color rgb="FF000000"/>
      <name val="Calibri"/>
      <family val="3"/>
      <charset val="128"/>
      <scheme val="minor"/>
    </font>
    <font>
      <sz val="14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14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1" fillId="2" borderId="0" xfId="0" applyFont="1" applyFill="1"/>
    <xf numFmtId="0" fontId="5" fillId="0" borderId="0" xfId="0" applyFont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/>
    <xf numFmtId="0" fontId="6" fillId="0" borderId="6" xfId="0" applyFont="1" applyBorder="1" applyAlignment="1">
      <alignment horizontal="left"/>
    </xf>
    <xf numFmtId="0" fontId="6" fillId="0" borderId="7" xfId="0" applyFon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01E94-E5DC-5D4C-A48F-17BF18DF9284}">
  <dimension ref="A1:BR32"/>
  <sheetViews>
    <sheetView topLeftCell="BA1" workbookViewId="0">
      <selection activeCell="BE3" sqref="BE3:BR3"/>
    </sheetView>
  </sheetViews>
  <sheetFormatPr baseColWidth="10" defaultRowHeight="16"/>
  <sheetData>
    <row r="1" spans="1:70">
      <c r="BE1" t="s">
        <v>2</v>
      </c>
      <c r="BF1" t="s">
        <v>2</v>
      </c>
      <c r="BG1" t="s">
        <v>2</v>
      </c>
      <c r="BH1" t="s">
        <v>2</v>
      </c>
      <c r="BI1" t="s">
        <v>2</v>
      </c>
      <c r="BJ1" t="s">
        <v>2</v>
      </c>
      <c r="BK1" t="s">
        <v>2</v>
      </c>
      <c r="BL1" t="s">
        <v>89</v>
      </c>
      <c r="BM1" t="s">
        <v>89</v>
      </c>
      <c r="BN1" t="s">
        <v>89</v>
      </c>
      <c r="BO1" t="s">
        <v>89</v>
      </c>
      <c r="BP1" t="s">
        <v>89</v>
      </c>
      <c r="BQ1" t="s">
        <v>89</v>
      </c>
      <c r="BR1" t="s">
        <v>89</v>
      </c>
    </row>
    <row r="2" spans="1:70">
      <c r="B2" t="s">
        <v>83</v>
      </c>
      <c r="C2" t="s">
        <v>84</v>
      </c>
      <c r="D2" t="s">
        <v>85</v>
      </c>
      <c r="E2" t="s">
        <v>86</v>
      </c>
      <c r="F2" t="s">
        <v>87</v>
      </c>
      <c r="G2" t="s">
        <v>88</v>
      </c>
      <c r="I2" t="s">
        <v>83</v>
      </c>
      <c r="J2" t="s">
        <v>84</v>
      </c>
      <c r="K2" t="s">
        <v>85</v>
      </c>
      <c r="L2" t="s">
        <v>86</v>
      </c>
      <c r="M2" t="s">
        <v>87</v>
      </c>
      <c r="N2" t="s">
        <v>88</v>
      </c>
      <c r="P2" t="s">
        <v>83</v>
      </c>
      <c r="Q2" t="s">
        <v>84</v>
      </c>
      <c r="R2" t="s">
        <v>85</v>
      </c>
      <c r="S2" t="s">
        <v>86</v>
      </c>
      <c r="T2" t="s">
        <v>87</v>
      </c>
      <c r="U2" t="s">
        <v>88</v>
      </c>
      <c r="W2" t="s">
        <v>83</v>
      </c>
      <c r="X2" t="s">
        <v>84</v>
      </c>
      <c r="Y2" t="s">
        <v>85</v>
      </c>
      <c r="Z2" t="s">
        <v>86</v>
      </c>
      <c r="AA2" t="s">
        <v>87</v>
      </c>
      <c r="AB2" t="s">
        <v>88</v>
      </c>
      <c r="AD2" t="s">
        <v>83</v>
      </c>
      <c r="AE2" t="s">
        <v>84</v>
      </c>
      <c r="AF2" t="s">
        <v>85</v>
      </c>
      <c r="AG2" t="s">
        <v>86</v>
      </c>
      <c r="AH2" t="s">
        <v>87</v>
      </c>
      <c r="AJ2" t="s">
        <v>83</v>
      </c>
      <c r="AK2" t="s">
        <v>84</v>
      </c>
      <c r="AL2" t="s">
        <v>85</v>
      </c>
      <c r="AM2" t="s">
        <v>86</v>
      </c>
      <c r="AN2" t="s">
        <v>87</v>
      </c>
      <c r="AO2" t="s">
        <v>88</v>
      </c>
      <c r="AP2" t="s">
        <v>87</v>
      </c>
      <c r="AR2" t="s">
        <v>83</v>
      </c>
      <c r="AS2" t="s">
        <v>84</v>
      </c>
      <c r="AT2" t="s">
        <v>85</v>
      </c>
      <c r="AU2" t="s">
        <v>86</v>
      </c>
      <c r="AV2" t="s">
        <v>87</v>
      </c>
      <c r="AW2" t="s">
        <v>88</v>
      </c>
      <c r="AY2" t="s">
        <v>83</v>
      </c>
      <c r="AZ2" t="s">
        <v>84</v>
      </c>
      <c r="BA2" t="s">
        <v>85</v>
      </c>
      <c r="BB2" t="s">
        <v>86</v>
      </c>
      <c r="BC2" t="s">
        <v>87</v>
      </c>
      <c r="BE2" t="s">
        <v>90</v>
      </c>
      <c r="BF2" t="s">
        <v>91</v>
      </c>
      <c r="BG2" t="s">
        <v>92</v>
      </c>
      <c r="BH2" t="s">
        <v>93</v>
      </c>
      <c r="BI2" t="s">
        <v>94</v>
      </c>
      <c r="BJ2" t="s">
        <v>95</v>
      </c>
      <c r="BK2" t="s">
        <v>96</v>
      </c>
      <c r="BL2" t="s">
        <v>90</v>
      </c>
      <c r="BM2" t="s">
        <v>91</v>
      </c>
      <c r="BN2" t="s">
        <v>92</v>
      </c>
      <c r="BO2" t="s">
        <v>93</v>
      </c>
      <c r="BP2" t="s">
        <v>94</v>
      </c>
      <c r="BQ2" t="s">
        <v>95</v>
      </c>
      <c r="BR2" t="s">
        <v>96</v>
      </c>
    </row>
    <row r="3" spans="1:70">
      <c r="A3" t="s">
        <v>0</v>
      </c>
      <c r="C3">
        <v>13</v>
      </c>
      <c r="D3">
        <v>4</v>
      </c>
      <c r="H3" t="s">
        <v>8</v>
      </c>
      <c r="J3">
        <v>13</v>
      </c>
      <c r="K3">
        <v>3</v>
      </c>
      <c r="L3">
        <v>1</v>
      </c>
      <c r="O3" t="s">
        <v>10</v>
      </c>
      <c r="Q3">
        <v>18</v>
      </c>
      <c r="R3">
        <v>2</v>
      </c>
      <c r="V3" t="s">
        <v>12</v>
      </c>
      <c r="X3">
        <v>17</v>
      </c>
      <c r="Y3">
        <v>3</v>
      </c>
      <c r="AC3" t="s">
        <v>14</v>
      </c>
      <c r="AE3">
        <v>17</v>
      </c>
      <c r="AF3">
        <v>4</v>
      </c>
      <c r="AI3" t="s">
        <v>16</v>
      </c>
      <c r="AK3">
        <v>14</v>
      </c>
      <c r="AL3">
        <v>4</v>
      </c>
      <c r="AQ3" t="s">
        <v>18</v>
      </c>
      <c r="AS3">
        <v>13</v>
      </c>
      <c r="AT3">
        <v>4</v>
      </c>
      <c r="AU3">
        <v>1</v>
      </c>
      <c r="AX3" t="s">
        <v>22</v>
      </c>
      <c r="AZ3">
        <v>15</v>
      </c>
      <c r="BA3">
        <v>4</v>
      </c>
      <c r="BE3">
        <v>22.330097087378643</v>
      </c>
      <c r="BF3">
        <v>23.404255319148938</v>
      </c>
      <c r="BG3">
        <v>10.256410256410255</v>
      </c>
      <c r="BH3">
        <v>20</v>
      </c>
      <c r="BI3">
        <v>23.478260869565219</v>
      </c>
      <c r="BJ3">
        <v>17.857142857142858</v>
      </c>
      <c r="BK3">
        <v>14.40677966101695</v>
      </c>
      <c r="BL3">
        <v>7.6335877862595423</v>
      </c>
      <c r="BM3">
        <v>6.7226890756302522</v>
      </c>
      <c r="BN3">
        <v>10.833333333333334</v>
      </c>
      <c r="BO3">
        <v>8.4905660377358494</v>
      </c>
      <c r="BP3">
        <v>6.140350877192982</v>
      </c>
      <c r="BQ3">
        <v>9.4736842105263168</v>
      </c>
      <c r="BR3">
        <v>13.392857142857142</v>
      </c>
    </row>
    <row r="4" spans="1:70">
      <c r="A4">
        <v>2</v>
      </c>
      <c r="C4">
        <v>12</v>
      </c>
      <c r="D4">
        <v>3</v>
      </c>
      <c r="H4">
        <v>2</v>
      </c>
      <c r="J4">
        <v>11</v>
      </c>
      <c r="K4">
        <v>1</v>
      </c>
      <c r="O4">
        <v>2</v>
      </c>
      <c r="Q4">
        <v>14</v>
      </c>
      <c r="R4">
        <v>1</v>
      </c>
      <c r="V4">
        <v>2</v>
      </c>
      <c r="X4">
        <v>16</v>
      </c>
      <c r="Y4">
        <v>2</v>
      </c>
      <c r="AC4">
        <v>2</v>
      </c>
      <c r="AE4">
        <v>11</v>
      </c>
      <c r="AF4">
        <v>3</v>
      </c>
      <c r="AI4">
        <v>2</v>
      </c>
      <c r="AK4">
        <v>13</v>
      </c>
      <c r="AL4">
        <v>2</v>
      </c>
      <c r="AQ4">
        <v>2</v>
      </c>
      <c r="AS4">
        <v>13</v>
      </c>
      <c r="AT4">
        <v>0</v>
      </c>
      <c r="AX4">
        <v>2</v>
      </c>
      <c r="AZ4">
        <v>15</v>
      </c>
      <c r="BA4">
        <v>4</v>
      </c>
    </row>
    <row r="5" spans="1:70">
      <c r="A5">
        <v>3</v>
      </c>
      <c r="C5">
        <v>16</v>
      </c>
      <c r="D5">
        <v>2</v>
      </c>
      <c r="H5">
        <v>3</v>
      </c>
      <c r="J5">
        <v>11</v>
      </c>
      <c r="K5">
        <v>1</v>
      </c>
      <c r="O5">
        <v>3</v>
      </c>
      <c r="Q5">
        <v>12</v>
      </c>
      <c r="R5">
        <v>3</v>
      </c>
      <c r="V5">
        <v>3</v>
      </c>
      <c r="X5">
        <v>12</v>
      </c>
      <c r="Y5">
        <v>2</v>
      </c>
      <c r="AC5">
        <v>3</v>
      </c>
      <c r="AE5">
        <v>16</v>
      </c>
      <c r="AF5">
        <v>5</v>
      </c>
      <c r="AI5">
        <v>3</v>
      </c>
      <c r="AK5">
        <v>13</v>
      </c>
      <c r="AL5">
        <v>2</v>
      </c>
      <c r="AQ5">
        <v>3</v>
      </c>
      <c r="AS5">
        <v>13</v>
      </c>
      <c r="AT5">
        <v>3</v>
      </c>
      <c r="AX5">
        <v>3</v>
      </c>
      <c r="AZ5">
        <v>12</v>
      </c>
      <c r="BB5">
        <v>1</v>
      </c>
    </row>
    <row r="6" spans="1:70">
      <c r="A6">
        <v>4</v>
      </c>
      <c r="C6">
        <v>13</v>
      </c>
      <c r="D6">
        <v>2</v>
      </c>
      <c r="E6">
        <v>1</v>
      </c>
      <c r="H6">
        <v>4</v>
      </c>
      <c r="J6">
        <v>12</v>
      </c>
      <c r="K6">
        <v>2</v>
      </c>
      <c r="L6">
        <v>1</v>
      </c>
      <c r="O6">
        <v>4</v>
      </c>
      <c r="Q6">
        <v>15</v>
      </c>
      <c r="R6">
        <v>1</v>
      </c>
      <c r="V6">
        <v>4</v>
      </c>
      <c r="X6">
        <v>11</v>
      </c>
      <c r="Y6">
        <v>2</v>
      </c>
      <c r="AC6">
        <v>4</v>
      </c>
      <c r="AE6">
        <v>18</v>
      </c>
      <c r="AF6">
        <v>4</v>
      </c>
      <c r="AI6">
        <v>4</v>
      </c>
      <c r="AK6">
        <v>13</v>
      </c>
      <c r="AL6">
        <v>4</v>
      </c>
      <c r="AQ6">
        <v>4</v>
      </c>
      <c r="AS6">
        <v>11</v>
      </c>
      <c r="AT6">
        <v>1</v>
      </c>
      <c r="AX6">
        <v>4</v>
      </c>
      <c r="AZ6">
        <v>14</v>
      </c>
      <c r="BA6">
        <v>1</v>
      </c>
    </row>
    <row r="7" spans="1:70">
      <c r="A7">
        <v>5</v>
      </c>
      <c r="C7">
        <v>12</v>
      </c>
      <c r="D7">
        <v>2</v>
      </c>
      <c r="H7">
        <v>5</v>
      </c>
      <c r="J7">
        <v>11</v>
      </c>
      <c r="K7">
        <v>5</v>
      </c>
      <c r="O7">
        <v>5</v>
      </c>
      <c r="Q7">
        <v>16</v>
      </c>
      <c r="R7">
        <v>1</v>
      </c>
      <c r="V7">
        <v>5</v>
      </c>
      <c r="X7">
        <v>13</v>
      </c>
      <c r="Y7">
        <v>3</v>
      </c>
      <c r="Z7">
        <v>1</v>
      </c>
      <c r="AC7">
        <v>5</v>
      </c>
      <c r="AE7">
        <v>12</v>
      </c>
      <c r="AI7">
        <v>5</v>
      </c>
      <c r="AK7">
        <v>16</v>
      </c>
      <c r="AL7">
        <v>4</v>
      </c>
      <c r="AQ7">
        <v>5</v>
      </c>
      <c r="AS7">
        <v>19</v>
      </c>
      <c r="AT7">
        <v>2</v>
      </c>
      <c r="AX7">
        <v>5</v>
      </c>
      <c r="AZ7">
        <v>15</v>
      </c>
      <c r="BA7">
        <v>4</v>
      </c>
    </row>
    <row r="8" spans="1:70">
      <c r="A8">
        <v>6</v>
      </c>
      <c r="C8">
        <v>14</v>
      </c>
      <c r="D8">
        <v>1</v>
      </c>
      <c r="H8">
        <v>6</v>
      </c>
      <c r="J8">
        <v>10</v>
      </c>
      <c r="K8">
        <v>1</v>
      </c>
      <c r="O8">
        <v>6</v>
      </c>
      <c r="Q8">
        <v>13</v>
      </c>
      <c r="R8">
        <v>1</v>
      </c>
      <c r="V8">
        <v>6</v>
      </c>
      <c r="X8">
        <v>12</v>
      </c>
      <c r="Y8">
        <v>3</v>
      </c>
      <c r="Z8">
        <v>1</v>
      </c>
      <c r="AC8">
        <v>6</v>
      </c>
      <c r="AE8">
        <v>12</v>
      </c>
      <c r="AF8">
        <v>4</v>
      </c>
      <c r="AI8">
        <v>6</v>
      </c>
      <c r="AK8">
        <v>16</v>
      </c>
      <c r="AL8">
        <v>4</v>
      </c>
      <c r="AQ8">
        <v>6</v>
      </c>
      <c r="AS8">
        <v>15</v>
      </c>
      <c r="AT8">
        <v>4</v>
      </c>
      <c r="AX8">
        <v>6</v>
      </c>
      <c r="AZ8">
        <v>14</v>
      </c>
      <c r="BA8">
        <v>1</v>
      </c>
    </row>
    <row r="9" spans="1:70">
      <c r="A9">
        <v>7</v>
      </c>
      <c r="C9">
        <v>12</v>
      </c>
      <c r="D9">
        <v>3</v>
      </c>
      <c r="H9">
        <v>7</v>
      </c>
      <c r="J9">
        <v>13</v>
      </c>
      <c r="K9">
        <v>3</v>
      </c>
      <c r="O9">
        <v>7</v>
      </c>
      <c r="Q9">
        <v>15</v>
      </c>
      <c r="R9">
        <v>2</v>
      </c>
      <c r="V9">
        <v>7</v>
      </c>
      <c r="X9">
        <v>11</v>
      </c>
      <c r="Y9">
        <v>3</v>
      </c>
      <c r="AC9">
        <v>7</v>
      </c>
      <c r="AE9">
        <v>11</v>
      </c>
      <c r="AF9">
        <v>2</v>
      </c>
      <c r="AI9">
        <v>7</v>
      </c>
      <c r="AK9">
        <v>14</v>
      </c>
      <c r="AL9">
        <v>6</v>
      </c>
      <c r="AQ9">
        <v>7</v>
      </c>
      <c r="AS9">
        <v>15</v>
      </c>
      <c r="AT9">
        <v>4</v>
      </c>
      <c r="AX9">
        <v>7</v>
      </c>
      <c r="AZ9">
        <v>15</v>
      </c>
    </row>
    <row r="10" spans="1:70">
      <c r="A10">
        <v>8</v>
      </c>
      <c r="C10">
        <v>11</v>
      </c>
      <c r="D10">
        <v>4</v>
      </c>
      <c r="E10">
        <v>1</v>
      </c>
      <c r="H10">
        <v>8</v>
      </c>
      <c r="J10">
        <v>13</v>
      </c>
      <c r="K10">
        <v>3</v>
      </c>
      <c r="L10">
        <v>1</v>
      </c>
      <c r="O10">
        <v>8</v>
      </c>
      <c r="Q10">
        <v>14</v>
      </c>
      <c r="R10">
        <v>1</v>
      </c>
      <c r="V10">
        <v>8</v>
      </c>
      <c r="X10">
        <v>10</v>
      </c>
      <c r="Y10">
        <v>1</v>
      </c>
      <c r="AC10">
        <v>8</v>
      </c>
      <c r="AE10">
        <v>13</v>
      </c>
      <c r="AF10">
        <v>0</v>
      </c>
      <c r="AI10">
        <v>8</v>
      </c>
      <c r="AK10">
        <v>16</v>
      </c>
      <c r="AL10">
        <v>1</v>
      </c>
      <c r="AQ10">
        <v>8</v>
      </c>
      <c r="AS10">
        <v>13</v>
      </c>
      <c r="AT10">
        <v>1</v>
      </c>
      <c r="AX10">
        <v>8</v>
      </c>
      <c r="AZ10">
        <v>18</v>
      </c>
      <c r="BA10">
        <v>2</v>
      </c>
    </row>
    <row r="11" spans="1:70">
      <c r="A11">
        <v>9</v>
      </c>
      <c r="H11">
        <v>9</v>
      </c>
      <c r="O11">
        <v>9</v>
      </c>
      <c r="V11">
        <v>9</v>
      </c>
      <c r="AC11">
        <v>9</v>
      </c>
      <c r="AI11">
        <v>9</v>
      </c>
      <c r="AQ11">
        <v>9</v>
      </c>
      <c r="AX11">
        <v>9</v>
      </c>
    </row>
    <row r="12" spans="1:70">
      <c r="A12">
        <v>10</v>
      </c>
      <c r="H12">
        <v>10</v>
      </c>
      <c r="O12">
        <v>10</v>
      </c>
      <c r="V12">
        <v>10</v>
      </c>
      <c r="AC12">
        <v>10</v>
      </c>
      <c r="AI12">
        <v>10</v>
      </c>
      <c r="AQ12">
        <v>10</v>
      </c>
      <c r="AX12">
        <v>10</v>
      </c>
    </row>
    <row r="13" spans="1:70">
      <c r="B13">
        <f>D13+E13</f>
        <v>23</v>
      </c>
      <c r="C13">
        <f>SUM(C3:C12)</f>
        <v>103</v>
      </c>
      <c r="D13">
        <f>SUM(D3:D12)</f>
        <v>21</v>
      </c>
      <c r="E13">
        <f>SUM(E3:E12)</f>
        <v>2</v>
      </c>
      <c r="F13">
        <f>SUM(F3:F12)</f>
        <v>0</v>
      </c>
      <c r="G13">
        <f>SUM(G3:G12)</f>
        <v>0</v>
      </c>
      <c r="I13">
        <f>K13+L13</f>
        <v>22</v>
      </c>
      <c r="J13">
        <f>SUM(J3:J12)</f>
        <v>94</v>
      </c>
      <c r="K13">
        <f>SUM(K3:K12)</f>
        <v>19</v>
      </c>
      <c r="L13">
        <f>SUM(L3:L12)</f>
        <v>3</v>
      </c>
      <c r="M13">
        <f>SUM(M3:M12)</f>
        <v>0</v>
      </c>
      <c r="N13">
        <f>SUM(N3:N12)</f>
        <v>0</v>
      </c>
      <c r="P13">
        <f>R13+S13</f>
        <v>12</v>
      </c>
      <c r="Q13">
        <f>SUM(Q3:Q12)</f>
        <v>117</v>
      </c>
      <c r="R13">
        <f>SUM(R3:R12)</f>
        <v>12</v>
      </c>
      <c r="S13">
        <f>SUM(S3:S12)</f>
        <v>0</v>
      </c>
      <c r="T13">
        <f>SUM(T3:T12)</f>
        <v>0</v>
      </c>
      <c r="U13">
        <f>SUM(U3:U12)</f>
        <v>0</v>
      </c>
      <c r="W13">
        <f>Y13+Z13</f>
        <v>21</v>
      </c>
      <c r="X13">
        <f>SUM(X3:X12)</f>
        <v>102</v>
      </c>
      <c r="Y13">
        <f>SUM(Y3:Y12)</f>
        <v>19</v>
      </c>
      <c r="Z13">
        <f>SUM(Z3:Z12)</f>
        <v>2</v>
      </c>
      <c r="AA13">
        <f>SUM(AA3:AA12)</f>
        <v>0</v>
      </c>
      <c r="AB13">
        <f>SUM(AB3:AB12)</f>
        <v>0</v>
      </c>
      <c r="AD13">
        <f>AF13+AG13</f>
        <v>22</v>
      </c>
      <c r="AE13">
        <f>SUM(AE3:AE12)</f>
        <v>110</v>
      </c>
      <c r="AF13">
        <f>SUM(AF3:AF12)</f>
        <v>22</v>
      </c>
      <c r="AG13">
        <f>SUM(AG3:AG12)</f>
        <v>0</v>
      </c>
      <c r="AH13">
        <f>SUM(AH3:AH12)</f>
        <v>0</v>
      </c>
      <c r="AJ13">
        <f>AL13+AM13</f>
        <v>27</v>
      </c>
      <c r="AK13">
        <f>SUM(AK3:AK12)</f>
        <v>115</v>
      </c>
      <c r="AL13">
        <f>SUM(AL3:AL12)</f>
        <v>27</v>
      </c>
      <c r="AM13">
        <f>SUM(AM3:AM12)</f>
        <v>0</v>
      </c>
      <c r="AN13">
        <f>SUM(AN3:AN12)</f>
        <v>0</v>
      </c>
      <c r="AO13">
        <f>SUM(AO3:AO12)</f>
        <v>0</v>
      </c>
      <c r="AR13">
        <f>AT13+AU13</f>
        <v>20</v>
      </c>
      <c r="AS13">
        <f>SUM(AS3:AS12)</f>
        <v>112</v>
      </c>
      <c r="AT13">
        <f>SUM(AT3:AT12)</f>
        <v>19</v>
      </c>
      <c r="AU13">
        <f>SUM(AU3:AU12)</f>
        <v>1</v>
      </c>
      <c r="AV13">
        <f>SUM(AV3:AV12)</f>
        <v>0</v>
      </c>
      <c r="AW13">
        <f>SUM(AW3:AW12)</f>
        <v>0</v>
      </c>
      <c r="AY13">
        <f>BA13+BB13</f>
        <v>17</v>
      </c>
      <c r="AZ13">
        <f>SUM(AZ3:AZ12)</f>
        <v>118</v>
      </c>
      <c r="BA13">
        <f>SUM(BA3:BA12)</f>
        <v>16</v>
      </c>
      <c r="BB13">
        <f>SUM(BB3:BB12)</f>
        <v>1</v>
      </c>
      <c r="BC13">
        <f>SUM(BC3:BC12)</f>
        <v>0</v>
      </c>
    </row>
    <row r="14" spans="1:70">
      <c r="C14" s="8">
        <f>B13/C13*100</f>
        <v>22.330097087378643</v>
      </c>
      <c r="D14" s="8">
        <f>D13/C13*100</f>
        <v>20.388349514563107</v>
      </c>
      <c r="E14" s="8">
        <f>E13/C13*100</f>
        <v>1.9417475728155338</v>
      </c>
      <c r="J14" s="8">
        <f>I13/J13*100</f>
        <v>23.404255319148938</v>
      </c>
      <c r="K14" s="8">
        <f>K13/J13*100</f>
        <v>20.212765957446805</v>
      </c>
      <c r="L14" s="8">
        <f>L13/J13*100</f>
        <v>3.1914893617021276</v>
      </c>
      <c r="Q14" s="8">
        <f>P13/Q13*100</f>
        <v>10.256410256410255</v>
      </c>
      <c r="R14" s="8">
        <f>R13/Q13*100</f>
        <v>10.256410256410255</v>
      </c>
      <c r="S14" s="8">
        <f>S13/Q13*100</f>
        <v>0</v>
      </c>
      <c r="X14" s="8">
        <f>W13/X13*100</f>
        <v>20.588235294117645</v>
      </c>
      <c r="Y14" s="8">
        <f>Y13/X13*100</f>
        <v>18.627450980392158</v>
      </c>
      <c r="Z14" s="8">
        <f>Z13/X13*100</f>
        <v>1.9607843137254901</v>
      </c>
      <c r="AD14" s="8"/>
      <c r="AE14" s="8">
        <f>AD13/AE13*100</f>
        <v>20</v>
      </c>
      <c r="AF14" s="8">
        <f>AF13/AE13*100</f>
        <v>20</v>
      </c>
      <c r="AG14" s="8">
        <f>AG13/AE13*100</f>
        <v>0</v>
      </c>
      <c r="AK14" s="8">
        <f>AJ13/AK13*100</f>
        <v>23.478260869565219</v>
      </c>
      <c r="AL14" s="8">
        <f>AL13/AK13*100</f>
        <v>23.478260869565219</v>
      </c>
      <c r="AM14" s="8">
        <f>AM13/AK13*100</f>
        <v>0</v>
      </c>
      <c r="AS14" s="8">
        <f>AR13/AS13*100</f>
        <v>17.857142857142858</v>
      </c>
      <c r="AT14" s="8">
        <f>AT13/AS13*100</f>
        <v>16.964285714285715</v>
      </c>
      <c r="AU14" s="8">
        <f>AU13/AS13*100</f>
        <v>0.89285714285714279</v>
      </c>
      <c r="AZ14" s="8">
        <f>AY13/AZ13*100</f>
        <v>14.40677966101695</v>
      </c>
      <c r="BA14" s="8">
        <f>BA13/AZ13*100</f>
        <v>13.559322033898304</v>
      </c>
      <c r="BB14" s="8">
        <f>BB13/AZ13*100</f>
        <v>0.84745762711864403</v>
      </c>
    </row>
    <row r="20" spans="1:56">
      <c r="B20" t="s">
        <v>83</v>
      </c>
      <c r="C20" t="s">
        <v>84</v>
      </c>
      <c r="D20" t="s">
        <v>85</v>
      </c>
      <c r="E20" t="s">
        <v>86</v>
      </c>
      <c r="H20" s="9"/>
      <c r="I20" s="9" t="s">
        <v>83</v>
      </c>
      <c r="J20" s="9" t="s">
        <v>84</v>
      </c>
      <c r="K20" s="9" t="s">
        <v>85</v>
      </c>
      <c r="L20" s="9" t="s">
        <v>86</v>
      </c>
      <c r="M20" s="9" t="s">
        <v>87</v>
      </c>
      <c r="N20" s="9" t="s">
        <v>88</v>
      </c>
      <c r="O20" s="9"/>
      <c r="P20" s="9" t="s">
        <v>83</v>
      </c>
      <c r="Q20" s="9" t="s">
        <v>84</v>
      </c>
      <c r="R20" s="9" t="s">
        <v>85</v>
      </c>
      <c r="S20" s="9" t="s">
        <v>86</v>
      </c>
      <c r="T20" s="9" t="s">
        <v>87</v>
      </c>
      <c r="U20" s="9" t="s">
        <v>88</v>
      </c>
      <c r="V20" s="9"/>
      <c r="W20" s="9" t="s">
        <v>83</v>
      </c>
      <c r="X20" s="9" t="s">
        <v>84</v>
      </c>
      <c r="Y20" s="9" t="s">
        <v>85</v>
      </c>
      <c r="Z20" s="9" t="s">
        <v>86</v>
      </c>
      <c r="AA20" s="9" t="s">
        <v>87</v>
      </c>
      <c r="AB20" s="9" t="s">
        <v>88</v>
      </c>
      <c r="AC20" s="9"/>
      <c r="AD20" s="9" t="s">
        <v>83</v>
      </c>
      <c r="AE20" s="9" t="s">
        <v>84</v>
      </c>
      <c r="AF20" s="9" t="s">
        <v>85</v>
      </c>
      <c r="AG20" s="9" t="s">
        <v>86</v>
      </c>
      <c r="AH20" s="9" t="s">
        <v>87</v>
      </c>
      <c r="AI20" s="9" t="s">
        <v>88</v>
      </c>
      <c r="AJ20" s="9"/>
      <c r="AK20" s="9" t="s">
        <v>83</v>
      </c>
      <c r="AL20" s="9" t="s">
        <v>84</v>
      </c>
      <c r="AM20" s="9" t="s">
        <v>85</v>
      </c>
      <c r="AN20" s="9" t="s">
        <v>86</v>
      </c>
      <c r="AO20" s="9" t="s">
        <v>87</v>
      </c>
      <c r="AP20" s="9" t="s">
        <v>88</v>
      </c>
      <c r="AQ20" s="9"/>
      <c r="AR20" s="9" t="s">
        <v>83</v>
      </c>
      <c r="AS20" s="9" t="s">
        <v>84</v>
      </c>
      <c r="AT20" s="9" t="s">
        <v>85</v>
      </c>
      <c r="AU20" s="9" t="s">
        <v>86</v>
      </c>
      <c r="AV20" s="9" t="s">
        <v>87</v>
      </c>
      <c r="AW20" s="9" t="s">
        <v>88</v>
      </c>
      <c r="AX20" s="9"/>
      <c r="AY20" s="9" t="s">
        <v>83</v>
      </c>
      <c r="AZ20" s="9" t="s">
        <v>84</v>
      </c>
      <c r="BA20" s="9" t="s">
        <v>85</v>
      </c>
      <c r="BB20" s="9" t="s">
        <v>86</v>
      </c>
      <c r="BC20" s="9" t="s">
        <v>87</v>
      </c>
      <c r="BD20" s="9" t="s">
        <v>88</v>
      </c>
    </row>
    <row r="21" spans="1:56">
      <c r="A21" t="s">
        <v>24</v>
      </c>
      <c r="C21">
        <v>16</v>
      </c>
      <c r="D21">
        <v>1</v>
      </c>
      <c r="H21" t="s">
        <v>26</v>
      </c>
      <c r="J21">
        <v>13</v>
      </c>
      <c r="K21">
        <v>0</v>
      </c>
      <c r="O21" t="s">
        <v>27</v>
      </c>
      <c r="Q21">
        <v>12</v>
      </c>
      <c r="R21">
        <v>2</v>
      </c>
      <c r="V21" t="s">
        <v>28</v>
      </c>
      <c r="X21">
        <v>12</v>
      </c>
      <c r="Y21">
        <v>1</v>
      </c>
      <c r="AC21" t="s">
        <v>29</v>
      </c>
      <c r="AE21">
        <v>14</v>
      </c>
      <c r="AF21">
        <v>1</v>
      </c>
      <c r="AJ21" t="s">
        <v>30</v>
      </c>
      <c r="AL21">
        <v>12</v>
      </c>
      <c r="AM21">
        <v>0</v>
      </c>
      <c r="AQ21" t="s">
        <v>31</v>
      </c>
      <c r="AS21">
        <v>8</v>
      </c>
      <c r="AT21">
        <v>0</v>
      </c>
      <c r="AX21" t="s">
        <v>33</v>
      </c>
      <c r="AZ21">
        <v>14</v>
      </c>
      <c r="BA21">
        <v>1</v>
      </c>
    </row>
    <row r="22" spans="1:56">
      <c r="A22">
        <v>2</v>
      </c>
      <c r="C22">
        <v>17</v>
      </c>
      <c r="D22">
        <v>2</v>
      </c>
      <c r="H22">
        <v>2</v>
      </c>
      <c r="J22">
        <v>17</v>
      </c>
      <c r="K22">
        <v>0</v>
      </c>
      <c r="O22">
        <v>2</v>
      </c>
      <c r="Q22">
        <v>15</v>
      </c>
      <c r="R22">
        <v>0</v>
      </c>
      <c r="V22">
        <v>2</v>
      </c>
      <c r="X22">
        <v>9</v>
      </c>
      <c r="Y22">
        <v>1</v>
      </c>
      <c r="AC22">
        <v>2</v>
      </c>
      <c r="AE22">
        <v>14</v>
      </c>
      <c r="AF22">
        <v>1</v>
      </c>
      <c r="AJ22">
        <v>2</v>
      </c>
      <c r="AL22">
        <v>14</v>
      </c>
      <c r="AM22">
        <v>3</v>
      </c>
      <c r="AQ22">
        <v>2</v>
      </c>
      <c r="AS22">
        <v>15</v>
      </c>
      <c r="AT22">
        <v>4</v>
      </c>
      <c r="AX22">
        <v>2</v>
      </c>
      <c r="AZ22">
        <v>14</v>
      </c>
      <c r="BA22">
        <v>1</v>
      </c>
    </row>
    <row r="23" spans="1:56">
      <c r="A23">
        <v>3</v>
      </c>
      <c r="C23">
        <v>11</v>
      </c>
      <c r="D23">
        <v>1</v>
      </c>
      <c r="H23">
        <v>3</v>
      </c>
      <c r="J23">
        <v>14</v>
      </c>
      <c r="K23">
        <v>2</v>
      </c>
      <c r="O23">
        <v>3</v>
      </c>
      <c r="Q23">
        <v>16</v>
      </c>
      <c r="R23">
        <v>2</v>
      </c>
      <c r="V23">
        <v>3</v>
      </c>
      <c r="X23">
        <v>12</v>
      </c>
      <c r="Y23">
        <v>1</v>
      </c>
      <c r="AC23">
        <v>3</v>
      </c>
      <c r="AE23">
        <v>14</v>
      </c>
      <c r="AF23">
        <v>1</v>
      </c>
      <c r="AJ23">
        <v>3</v>
      </c>
      <c r="AL23">
        <v>15</v>
      </c>
      <c r="AM23">
        <v>1</v>
      </c>
      <c r="AQ23">
        <v>3</v>
      </c>
      <c r="AS23">
        <v>7</v>
      </c>
      <c r="AT23">
        <v>1</v>
      </c>
      <c r="AX23">
        <v>3</v>
      </c>
      <c r="AZ23">
        <v>11</v>
      </c>
      <c r="BA23">
        <v>2</v>
      </c>
    </row>
    <row r="24" spans="1:56">
      <c r="A24">
        <v>4</v>
      </c>
      <c r="C24">
        <v>19</v>
      </c>
      <c r="D24">
        <v>1</v>
      </c>
      <c r="H24">
        <v>4</v>
      </c>
      <c r="J24">
        <v>12</v>
      </c>
      <c r="K24">
        <v>0</v>
      </c>
      <c r="O24">
        <v>4</v>
      </c>
      <c r="Q24">
        <v>18</v>
      </c>
      <c r="R24">
        <v>0</v>
      </c>
      <c r="V24">
        <v>4</v>
      </c>
      <c r="X24">
        <v>7</v>
      </c>
      <c r="Y24">
        <v>2</v>
      </c>
      <c r="AC24">
        <v>4</v>
      </c>
      <c r="AE24">
        <v>11</v>
      </c>
      <c r="AF24">
        <v>2</v>
      </c>
      <c r="AJ24">
        <v>4</v>
      </c>
      <c r="AL24">
        <v>17</v>
      </c>
      <c r="AM24">
        <v>1</v>
      </c>
      <c r="AQ24">
        <v>4</v>
      </c>
      <c r="AS24">
        <v>16</v>
      </c>
      <c r="AT24">
        <v>1</v>
      </c>
      <c r="AX24">
        <v>4</v>
      </c>
      <c r="AZ24">
        <v>12</v>
      </c>
      <c r="BA24">
        <v>2</v>
      </c>
    </row>
    <row r="25" spans="1:56">
      <c r="A25">
        <v>5</v>
      </c>
      <c r="C25">
        <v>16</v>
      </c>
      <c r="D25">
        <v>3</v>
      </c>
      <c r="H25">
        <v>5</v>
      </c>
      <c r="J25">
        <v>18</v>
      </c>
      <c r="K25">
        <v>3</v>
      </c>
      <c r="O25">
        <v>5</v>
      </c>
      <c r="Q25">
        <v>16</v>
      </c>
      <c r="R25">
        <v>3</v>
      </c>
      <c r="V25">
        <v>5</v>
      </c>
      <c r="X25">
        <v>11</v>
      </c>
      <c r="Y25">
        <v>1</v>
      </c>
      <c r="AC25">
        <v>5</v>
      </c>
      <c r="AE25">
        <v>12</v>
      </c>
      <c r="AF25">
        <v>2</v>
      </c>
      <c r="AJ25">
        <v>5</v>
      </c>
      <c r="AL25">
        <v>16</v>
      </c>
      <c r="AM25">
        <v>0</v>
      </c>
      <c r="AQ25">
        <v>5</v>
      </c>
      <c r="AS25">
        <v>17</v>
      </c>
      <c r="AT25">
        <v>1</v>
      </c>
      <c r="AX25">
        <v>5</v>
      </c>
      <c r="AZ25">
        <v>17</v>
      </c>
      <c r="BA25">
        <v>4</v>
      </c>
    </row>
    <row r="26" spans="1:56">
      <c r="A26">
        <v>6</v>
      </c>
      <c r="C26">
        <v>19</v>
      </c>
      <c r="D26">
        <v>0</v>
      </c>
      <c r="H26">
        <v>6</v>
      </c>
      <c r="J26">
        <v>15</v>
      </c>
      <c r="K26">
        <v>1</v>
      </c>
      <c r="O26">
        <v>6</v>
      </c>
      <c r="Q26">
        <v>12</v>
      </c>
      <c r="R26">
        <v>3</v>
      </c>
      <c r="V26">
        <v>6</v>
      </c>
      <c r="X26">
        <v>12</v>
      </c>
      <c r="Y26">
        <v>3</v>
      </c>
      <c r="AC26">
        <v>6</v>
      </c>
      <c r="AE26">
        <v>16</v>
      </c>
      <c r="AF26">
        <v>1</v>
      </c>
      <c r="AJ26">
        <v>6</v>
      </c>
      <c r="AL26">
        <v>14</v>
      </c>
      <c r="AM26">
        <v>0</v>
      </c>
      <c r="AQ26">
        <v>6</v>
      </c>
      <c r="AS26">
        <v>14</v>
      </c>
      <c r="AT26">
        <v>1</v>
      </c>
      <c r="AX26">
        <v>6</v>
      </c>
      <c r="AZ26">
        <v>16</v>
      </c>
      <c r="BA26">
        <v>4</v>
      </c>
    </row>
    <row r="27" spans="1:56">
      <c r="A27">
        <v>7</v>
      </c>
      <c r="C27">
        <v>16</v>
      </c>
      <c r="D27">
        <v>0</v>
      </c>
      <c r="H27">
        <v>7</v>
      </c>
      <c r="J27">
        <v>16</v>
      </c>
      <c r="K27">
        <v>2</v>
      </c>
      <c r="O27">
        <v>7</v>
      </c>
      <c r="Q27">
        <v>16</v>
      </c>
      <c r="R27">
        <v>3</v>
      </c>
      <c r="V27">
        <v>7</v>
      </c>
      <c r="X27">
        <v>15</v>
      </c>
      <c r="Y27">
        <v>0</v>
      </c>
      <c r="AC27">
        <v>7</v>
      </c>
      <c r="AE27">
        <v>13</v>
      </c>
      <c r="AF27">
        <v>1</v>
      </c>
      <c r="AJ27">
        <v>7</v>
      </c>
      <c r="AL27">
        <v>11</v>
      </c>
      <c r="AM27">
        <v>1</v>
      </c>
      <c r="AQ27">
        <v>7</v>
      </c>
      <c r="AS27">
        <v>18</v>
      </c>
      <c r="AU27">
        <v>1</v>
      </c>
      <c r="AX27">
        <v>7</v>
      </c>
      <c r="AZ27">
        <v>16</v>
      </c>
      <c r="BA27">
        <v>1</v>
      </c>
    </row>
    <row r="28" spans="1:56">
      <c r="A28">
        <v>8</v>
      </c>
      <c r="C28">
        <v>17</v>
      </c>
      <c r="D28">
        <v>2</v>
      </c>
      <c r="H28">
        <v>8</v>
      </c>
      <c r="J28">
        <v>14</v>
      </c>
      <c r="K28">
        <v>0</v>
      </c>
      <c r="O28">
        <v>8</v>
      </c>
      <c r="Q28">
        <v>15</v>
      </c>
      <c r="R28">
        <v>0</v>
      </c>
      <c r="V28">
        <v>8</v>
      </c>
      <c r="X28">
        <v>11</v>
      </c>
      <c r="Y28">
        <v>1</v>
      </c>
      <c r="AC28">
        <v>8</v>
      </c>
      <c r="AE28">
        <v>12</v>
      </c>
      <c r="AF28">
        <v>0</v>
      </c>
      <c r="AJ28">
        <v>8</v>
      </c>
      <c r="AL28">
        <v>15</v>
      </c>
      <c r="AM28">
        <v>1</v>
      </c>
      <c r="AQ28">
        <v>8</v>
      </c>
      <c r="AX28">
        <v>8</v>
      </c>
      <c r="AZ28">
        <v>12</v>
      </c>
    </row>
    <row r="29" spans="1:56">
      <c r="A29">
        <v>9</v>
      </c>
      <c r="H29">
        <v>9</v>
      </c>
      <c r="O29">
        <v>9</v>
      </c>
      <c r="V29">
        <v>9</v>
      </c>
      <c r="AC29">
        <v>9</v>
      </c>
      <c r="AJ29">
        <v>9</v>
      </c>
      <c r="AQ29">
        <v>9</v>
      </c>
      <c r="AX29">
        <v>9</v>
      </c>
    </row>
    <row r="30" spans="1:56">
      <c r="A30">
        <v>10</v>
      </c>
      <c r="G30">
        <f>SUM(G20:G29)</f>
        <v>0</v>
      </c>
      <c r="H30">
        <v>10</v>
      </c>
      <c r="O30">
        <v>10</v>
      </c>
      <c r="V30">
        <v>10</v>
      </c>
      <c r="AC30">
        <v>10</v>
      </c>
      <c r="AJ30">
        <v>10</v>
      </c>
      <c r="AQ30">
        <v>10</v>
      </c>
      <c r="AX30">
        <v>10</v>
      </c>
    </row>
    <row r="31" spans="1:56">
      <c r="B31">
        <f>D31+E31</f>
        <v>10</v>
      </c>
      <c r="C31">
        <f>SUM(C21:C30)</f>
        <v>131</v>
      </c>
      <c r="D31">
        <f>SUM(D21:D30)</f>
        <v>10</v>
      </c>
      <c r="E31">
        <f>SUM(E21:E30)</f>
        <v>0</v>
      </c>
      <c r="F31">
        <f>SUM(F21:F30)</f>
        <v>0</v>
      </c>
      <c r="G31">
        <f>SUM(G21:G30)</f>
        <v>0</v>
      </c>
      <c r="I31">
        <f>K31+L31</f>
        <v>8</v>
      </c>
      <c r="J31">
        <f>SUM(J21:J30)</f>
        <v>119</v>
      </c>
      <c r="K31">
        <f>SUM(K21:K30)</f>
        <v>8</v>
      </c>
      <c r="L31">
        <f>SUM(L21:L30)</f>
        <v>0</v>
      </c>
      <c r="M31">
        <f>SUM(M21:M30)</f>
        <v>0</v>
      </c>
      <c r="N31">
        <f>SUM(N21:N30)</f>
        <v>0</v>
      </c>
      <c r="P31">
        <f>R31+S31</f>
        <v>13</v>
      </c>
      <c r="Q31">
        <f>SUM(Q21:Q30)</f>
        <v>120</v>
      </c>
      <c r="R31">
        <f>SUM(R21:R30)</f>
        <v>13</v>
      </c>
      <c r="S31">
        <f>SUM(S21:S30)</f>
        <v>0</v>
      </c>
      <c r="T31">
        <f>SUM(T21:T30)</f>
        <v>0</v>
      </c>
      <c r="U31">
        <f>SUM(U21:U30)</f>
        <v>0</v>
      </c>
      <c r="W31">
        <f>Y31+Z31</f>
        <v>10</v>
      </c>
      <c r="X31">
        <f>SUM(X21:X30)</f>
        <v>89</v>
      </c>
      <c r="Y31">
        <f>SUM(Y21:Y30)</f>
        <v>10</v>
      </c>
      <c r="Z31">
        <f>SUM(Z21:Z30)</f>
        <v>0</v>
      </c>
      <c r="AA31">
        <f>SUM(AA21:AA30)</f>
        <v>0</v>
      </c>
      <c r="AB31">
        <f>SUM(AB21:AB30)</f>
        <v>0</v>
      </c>
      <c r="AD31">
        <f>AF31+AG31</f>
        <v>9</v>
      </c>
      <c r="AE31">
        <f>SUM(AE21:AE30)</f>
        <v>106</v>
      </c>
      <c r="AF31">
        <f>SUM(AF21:AF30)</f>
        <v>9</v>
      </c>
      <c r="AG31">
        <f>SUM(AG21:AG30)</f>
        <v>0</v>
      </c>
      <c r="AH31">
        <f>SUM(AH21:AH30)</f>
        <v>0</v>
      </c>
      <c r="AI31">
        <f>SUM(AI21:AI30)</f>
        <v>0</v>
      </c>
      <c r="AK31">
        <f>AM31+AN31</f>
        <v>7</v>
      </c>
      <c r="AL31">
        <f>SUM(AL21:AL30)</f>
        <v>114</v>
      </c>
      <c r="AM31">
        <f>SUM(AM21:AM30)</f>
        <v>7</v>
      </c>
      <c r="AN31">
        <f>SUM(AN21:AN30)</f>
        <v>0</v>
      </c>
      <c r="AO31">
        <f>SUM(AO21:AO30)</f>
        <v>0</v>
      </c>
      <c r="AP31">
        <f>SUM(AP21:AP30)</f>
        <v>0</v>
      </c>
      <c r="AR31">
        <f>AT31+AU31</f>
        <v>9</v>
      </c>
      <c r="AS31">
        <f>SUM(AS21:AS30)</f>
        <v>95</v>
      </c>
      <c r="AT31">
        <f>SUM(AT21:AT30)</f>
        <v>8</v>
      </c>
      <c r="AU31">
        <f>SUM(AU21:AU30)</f>
        <v>1</v>
      </c>
      <c r="AV31">
        <f>SUM(AV21:AV30)</f>
        <v>0</v>
      </c>
      <c r="AW31">
        <f>SUM(AW21:AW30)</f>
        <v>0</v>
      </c>
      <c r="AY31">
        <f>BA31+BB31</f>
        <v>15</v>
      </c>
      <c r="AZ31">
        <f>SUM(AZ21:AZ30)</f>
        <v>112</v>
      </c>
      <c r="BA31">
        <f>SUM(BA21:BA30)</f>
        <v>15</v>
      </c>
      <c r="BB31">
        <f>SUM(BB21:BB30)</f>
        <v>0</v>
      </c>
      <c r="BC31">
        <f>SUM(BC21:BC30)</f>
        <v>0</v>
      </c>
      <c r="BD31">
        <f>SUM(BD21:BD30)</f>
        <v>0</v>
      </c>
    </row>
    <row r="32" spans="1:56">
      <c r="B32" s="8"/>
      <c r="C32" s="8">
        <f>B31/C31*100</f>
        <v>7.6335877862595423</v>
      </c>
      <c r="D32" s="8">
        <f>D31/C31*100</f>
        <v>7.6335877862595423</v>
      </c>
      <c r="E32" s="8">
        <f>E31/C31*100</f>
        <v>0</v>
      </c>
      <c r="G32" s="2"/>
      <c r="J32" s="8">
        <f>I31/J31*100</f>
        <v>6.7226890756302522</v>
      </c>
      <c r="K32" s="8">
        <f>K31/J31*100</f>
        <v>6.7226890756302522</v>
      </c>
      <c r="L32" s="8">
        <f>L31/J31*100</f>
        <v>0</v>
      </c>
      <c r="Q32" s="8">
        <f>P31/Q31*100</f>
        <v>10.833333333333334</v>
      </c>
      <c r="R32" s="8">
        <f>R31/Q31*100</f>
        <v>10.833333333333334</v>
      </c>
      <c r="S32" s="8">
        <f>S31/Q31*100</f>
        <v>0</v>
      </c>
      <c r="X32" s="8">
        <f>W31/X31*100</f>
        <v>11.235955056179774</v>
      </c>
      <c r="Y32" s="8">
        <f>Y31/X31*100</f>
        <v>11.235955056179774</v>
      </c>
      <c r="Z32" s="8">
        <f>Z31/X31*100</f>
        <v>0</v>
      </c>
      <c r="AD32" s="2"/>
      <c r="AE32" s="8">
        <f>AD31/AE31*100</f>
        <v>8.4905660377358494</v>
      </c>
      <c r="AF32" s="8">
        <f>AF31/AE31*100</f>
        <v>8.4905660377358494</v>
      </c>
      <c r="AG32" s="8">
        <f>AG31/AE31*100</f>
        <v>0</v>
      </c>
      <c r="AL32" s="8">
        <f>AK31/AL31*100</f>
        <v>6.140350877192982</v>
      </c>
      <c r="AM32" s="8">
        <f>AM31/AL31*100</f>
        <v>6.140350877192982</v>
      </c>
      <c r="AN32" s="8">
        <f>AN31/AL31*100</f>
        <v>0</v>
      </c>
      <c r="AS32" s="8">
        <f>AR31/AS31*100</f>
        <v>9.4736842105263168</v>
      </c>
      <c r="AT32" s="8">
        <f>AT31/AS31*100</f>
        <v>8.4210526315789469</v>
      </c>
      <c r="AU32" s="8">
        <f>AU31/AS31*100</f>
        <v>1.0526315789473684</v>
      </c>
      <c r="AZ32" s="8">
        <f>AY31/AZ31*100</f>
        <v>13.392857142857142</v>
      </c>
      <c r="BA32" s="8">
        <f>BA31/AZ31*100</f>
        <v>13.392857142857142</v>
      </c>
      <c r="BB32" s="8">
        <f>BB31/AZ31*100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DDA59-B7AE-5943-8A30-446C5B1606BD}">
  <dimension ref="A2:BV33"/>
  <sheetViews>
    <sheetView topLeftCell="BG1" workbookViewId="0">
      <selection activeCell="BH4" sqref="BH4:BV4"/>
    </sheetView>
  </sheetViews>
  <sheetFormatPr baseColWidth="10" defaultRowHeight="16"/>
  <sheetData>
    <row r="2" spans="1:74">
      <c r="BI2" t="s">
        <v>2</v>
      </c>
      <c r="BJ2" t="s">
        <v>2</v>
      </c>
      <c r="BK2" t="s">
        <v>2</v>
      </c>
      <c r="BL2" t="s">
        <v>2</v>
      </c>
      <c r="BM2" t="s">
        <v>2</v>
      </c>
      <c r="BN2" t="s">
        <v>2</v>
      </c>
      <c r="BO2" t="s">
        <v>2</v>
      </c>
      <c r="BP2" t="s">
        <v>89</v>
      </c>
      <c r="BQ2" t="s">
        <v>89</v>
      </c>
      <c r="BR2" t="s">
        <v>89</v>
      </c>
      <c r="BS2" t="s">
        <v>89</v>
      </c>
      <c r="BT2" t="s">
        <v>89</v>
      </c>
      <c r="BU2" t="s">
        <v>89</v>
      </c>
      <c r="BV2" t="s">
        <v>89</v>
      </c>
    </row>
    <row r="3" spans="1:74">
      <c r="B3" t="s">
        <v>83</v>
      </c>
      <c r="C3" t="s">
        <v>84</v>
      </c>
      <c r="D3" t="s">
        <v>85</v>
      </c>
      <c r="E3" t="s">
        <v>86</v>
      </c>
      <c r="F3" t="s">
        <v>87</v>
      </c>
      <c r="G3" t="s">
        <v>88</v>
      </c>
      <c r="I3" t="s">
        <v>83</v>
      </c>
      <c r="J3" t="s">
        <v>84</v>
      </c>
      <c r="K3" t="s">
        <v>85</v>
      </c>
      <c r="L3" t="s">
        <v>86</v>
      </c>
      <c r="M3" t="s">
        <v>87</v>
      </c>
      <c r="N3" t="s">
        <v>88</v>
      </c>
      <c r="P3" t="s">
        <v>83</v>
      </c>
      <c r="Q3" t="s">
        <v>84</v>
      </c>
      <c r="R3" t="s">
        <v>85</v>
      </c>
      <c r="S3" t="s">
        <v>86</v>
      </c>
      <c r="T3" t="s">
        <v>87</v>
      </c>
      <c r="U3" t="s">
        <v>88</v>
      </c>
      <c r="W3" t="s">
        <v>83</v>
      </c>
      <c r="X3" t="s">
        <v>84</v>
      </c>
      <c r="Y3" t="s">
        <v>85</v>
      </c>
      <c r="Z3" t="s">
        <v>86</v>
      </c>
      <c r="AA3" t="s">
        <v>87</v>
      </c>
      <c r="AB3" t="s">
        <v>88</v>
      </c>
      <c r="AD3" t="s">
        <v>83</v>
      </c>
      <c r="AE3" t="s">
        <v>84</v>
      </c>
      <c r="AF3" t="s">
        <v>85</v>
      </c>
      <c r="AG3" t="s">
        <v>86</v>
      </c>
      <c r="AH3" t="s">
        <v>87</v>
      </c>
      <c r="AI3" t="s">
        <v>88</v>
      </c>
      <c r="AK3" t="s">
        <v>83</v>
      </c>
      <c r="AL3" t="s">
        <v>84</v>
      </c>
      <c r="AM3" t="s">
        <v>85</v>
      </c>
      <c r="AN3" t="s">
        <v>86</v>
      </c>
      <c r="AO3" t="s">
        <v>87</v>
      </c>
      <c r="AP3" t="s">
        <v>88</v>
      </c>
      <c r="AR3" t="s">
        <v>83</v>
      </c>
      <c r="AS3" t="s">
        <v>84</v>
      </c>
      <c r="AT3" t="s">
        <v>85</v>
      </c>
      <c r="AU3" t="s">
        <v>86</v>
      </c>
      <c r="AV3" t="s">
        <v>87</v>
      </c>
      <c r="AW3" t="s">
        <v>88</v>
      </c>
      <c r="AY3" t="s">
        <v>83</v>
      </c>
      <c r="AZ3" t="s">
        <v>84</v>
      </c>
      <c r="BA3" t="s">
        <v>85</v>
      </c>
      <c r="BB3" t="s">
        <v>86</v>
      </c>
      <c r="BC3" t="s">
        <v>87</v>
      </c>
      <c r="BD3" t="s">
        <v>88</v>
      </c>
      <c r="BI3" t="s">
        <v>90</v>
      </c>
      <c r="BJ3" t="s">
        <v>91</v>
      </c>
      <c r="BK3" t="s">
        <v>92</v>
      </c>
      <c r="BL3" t="s">
        <v>93</v>
      </c>
      <c r="BM3" t="s">
        <v>94</v>
      </c>
      <c r="BN3" t="s">
        <v>95</v>
      </c>
      <c r="BO3" t="s">
        <v>96</v>
      </c>
      <c r="BP3" t="s">
        <v>90</v>
      </c>
      <c r="BQ3" t="s">
        <v>91</v>
      </c>
      <c r="BR3" t="s">
        <v>92</v>
      </c>
      <c r="BS3" t="s">
        <v>93</v>
      </c>
      <c r="BT3" t="s">
        <v>94</v>
      </c>
      <c r="BU3" t="s">
        <v>95</v>
      </c>
      <c r="BV3" t="s">
        <v>96</v>
      </c>
    </row>
    <row r="4" spans="1:74">
      <c r="A4" t="s">
        <v>45</v>
      </c>
      <c r="C4">
        <v>11</v>
      </c>
      <c r="D4">
        <v>1</v>
      </c>
      <c r="H4" t="s">
        <v>47</v>
      </c>
      <c r="J4">
        <v>11</v>
      </c>
      <c r="K4">
        <v>1</v>
      </c>
      <c r="O4" t="s">
        <v>48</v>
      </c>
      <c r="Q4">
        <v>14</v>
      </c>
      <c r="R4">
        <v>1</v>
      </c>
      <c r="V4" t="s">
        <v>49</v>
      </c>
      <c r="X4">
        <v>16</v>
      </c>
      <c r="Y4">
        <v>3</v>
      </c>
      <c r="AC4" t="s">
        <v>50</v>
      </c>
      <c r="AE4">
        <v>14</v>
      </c>
      <c r="AF4">
        <v>2</v>
      </c>
      <c r="AJ4" t="s">
        <v>51</v>
      </c>
      <c r="AL4">
        <v>14</v>
      </c>
      <c r="AM4">
        <v>2</v>
      </c>
      <c r="AQ4" t="s">
        <v>52</v>
      </c>
      <c r="AS4">
        <v>9</v>
      </c>
      <c r="AT4">
        <v>2</v>
      </c>
      <c r="AU4">
        <v>1</v>
      </c>
      <c r="AX4" t="s">
        <v>54</v>
      </c>
      <c r="AZ4">
        <v>13</v>
      </c>
      <c r="BA4">
        <v>2</v>
      </c>
      <c r="BH4" t="s">
        <v>97</v>
      </c>
      <c r="BI4">
        <v>25.510204081632654</v>
      </c>
      <c r="BJ4">
        <v>20.408163265306122</v>
      </c>
      <c r="BK4">
        <v>11.76470588235294</v>
      </c>
      <c r="BL4">
        <v>24.242424242424242</v>
      </c>
      <c r="BM4">
        <v>22.321428571428573</v>
      </c>
      <c r="BN4">
        <v>11.904761904761903</v>
      </c>
      <c r="BO4">
        <v>15.09433962264151</v>
      </c>
      <c r="BP4">
        <v>14.432989690721648</v>
      </c>
      <c r="BQ4">
        <v>8.1632653061224492</v>
      </c>
      <c r="BR4">
        <v>5.4545454545454541</v>
      </c>
      <c r="BS4">
        <v>8.4112149532710276</v>
      </c>
      <c r="BT4">
        <v>8.5714285714285712</v>
      </c>
      <c r="BU4">
        <v>3.4090909090909087</v>
      </c>
      <c r="BV4">
        <v>7.8947368421052628</v>
      </c>
    </row>
    <row r="5" spans="1:74">
      <c r="A5">
        <v>2</v>
      </c>
      <c r="C5">
        <v>8</v>
      </c>
      <c r="D5">
        <v>3</v>
      </c>
      <c r="E5">
        <v>1</v>
      </c>
      <c r="H5">
        <v>2</v>
      </c>
      <c r="J5">
        <v>14</v>
      </c>
      <c r="K5">
        <v>2</v>
      </c>
      <c r="L5">
        <v>1</v>
      </c>
      <c r="O5">
        <v>2</v>
      </c>
      <c r="Q5">
        <v>11</v>
      </c>
      <c r="R5">
        <v>1</v>
      </c>
      <c r="V5">
        <v>2</v>
      </c>
      <c r="X5">
        <v>11</v>
      </c>
      <c r="Y5">
        <v>2</v>
      </c>
      <c r="AC5">
        <v>2</v>
      </c>
      <c r="AE5">
        <v>12</v>
      </c>
      <c r="AF5">
        <v>1</v>
      </c>
      <c r="AG5">
        <v>1</v>
      </c>
      <c r="AJ5">
        <v>2</v>
      </c>
      <c r="AL5">
        <v>14</v>
      </c>
      <c r="AM5">
        <v>1</v>
      </c>
      <c r="AQ5">
        <v>2</v>
      </c>
      <c r="AS5">
        <v>10</v>
      </c>
      <c r="AT5">
        <v>1</v>
      </c>
      <c r="AX5">
        <v>2</v>
      </c>
      <c r="AZ5">
        <v>13</v>
      </c>
      <c r="BA5">
        <v>3</v>
      </c>
    </row>
    <row r="6" spans="1:74">
      <c r="A6">
        <v>3</v>
      </c>
      <c r="C6">
        <v>14</v>
      </c>
      <c r="D6">
        <v>4</v>
      </c>
      <c r="H6">
        <v>3</v>
      </c>
      <c r="J6">
        <v>12</v>
      </c>
      <c r="K6">
        <v>2</v>
      </c>
      <c r="L6">
        <v>2</v>
      </c>
      <c r="O6">
        <v>3</v>
      </c>
      <c r="Q6">
        <v>11</v>
      </c>
      <c r="V6">
        <v>3</v>
      </c>
      <c r="X6">
        <v>12</v>
      </c>
      <c r="Y6">
        <v>3</v>
      </c>
      <c r="Z6">
        <v>1</v>
      </c>
      <c r="AC6">
        <v>3</v>
      </c>
      <c r="AE6">
        <v>14</v>
      </c>
      <c r="AF6">
        <v>4</v>
      </c>
      <c r="AJ6">
        <v>3</v>
      </c>
      <c r="AL6">
        <v>11</v>
      </c>
      <c r="AM6">
        <v>0</v>
      </c>
      <c r="AQ6">
        <v>3</v>
      </c>
      <c r="AS6">
        <v>13</v>
      </c>
      <c r="AT6">
        <v>1</v>
      </c>
      <c r="AX6">
        <v>3</v>
      </c>
      <c r="AZ6">
        <v>16</v>
      </c>
      <c r="BA6">
        <v>3</v>
      </c>
    </row>
    <row r="7" spans="1:74">
      <c r="A7">
        <v>4</v>
      </c>
      <c r="C7">
        <v>14</v>
      </c>
      <c r="D7">
        <v>3</v>
      </c>
      <c r="H7">
        <v>4</v>
      </c>
      <c r="J7">
        <v>12</v>
      </c>
      <c r="K7">
        <v>2</v>
      </c>
      <c r="O7">
        <v>4</v>
      </c>
      <c r="Q7">
        <v>13</v>
      </c>
      <c r="R7">
        <v>1</v>
      </c>
      <c r="V7">
        <v>4</v>
      </c>
      <c r="X7">
        <v>12</v>
      </c>
      <c r="Y7">
        <v>2</v>
      </c>
      <c r="AC7">
        <v>4</v>
      </c>
      <c r="AE7">
        <v>15</v>
      </c>
      <c r="AF7">
        <v>4</v>
      </c>
      <c r="AJ7">
        <v>4</v>
      </c>
      <c r="AL7">
        <v>17</v>
      </c>
      <c r="AM7">
        <v>6</v>
      </c>
      <c r="AN7">
        <v>1</v>
      </c>
      <c r="AQ7">
        <v>4</v>
      </c>
      <c r="AS7">
        <v>11</v>
      </c>
      <c r="AT7">
        <v>1</v>
      </c>
      <c r="AU7">
        <v>1</v>
      </c>
      <c r="AX7">
        <v>4</v>
      </c>
      <c r="AZ7">
        <v>12</v>
      </c>
      <c r="BA7">
        <v>3</v>
      </c>
      <c r="BB7">
        <v>1</v>
      </c>
    </row>
    <row r="8" spans="1:74">
      <c r="A8">
        <v>5</v>
      </c>
      <c r="C8">
        <v>12</v>
      </c>
      <c r="D8">
        <v>4</v>
      </c>
      <c r="H8">
        <v>5</v>
      </c>
      <c r="J8">
        <v>11</v>
      </c>
      <c r="K8">
        <v>2</v>
      </c>
      <c r="O8">
        <v>5</v>
      </c>
      <c r="Q8">
        <v>10</v>
      </c>
      <c r="R8">
        <v>3</v>
      </c>
      <c r="S8">
        <v>1</v>
      </c>
      <c r="V8">
        <v>5</v>
      </c>
      <c r="X8">
        <v>8</v>
      </c>
      <c r="AC8">
        <v>5</v>
      </c>
      <c r="AE8">
        <v>13</v>
      </c>
      <c r="AF8">
        <v>4</v>
      </c>
      <c r="AJ8">
        <v>5</v>
      </c>
      <c r="AL8">
        <v>15</v>
      </c>
      <c r="AM8">
        <v>5</v>
      </c>
      <c r="AQ8">
        <v>5</v>
      </c>
      <c r="AS8">
        <v>11</v>
      </c>
      <c r="AX8">
        <v>5</v>
      </c>
      <c r="AZ8">
        <v>17</v>
      </c>
      <c r="BA8">
        <v>0</v>
      </c>
    </row>
    <row r="9" spans="1:74">
      <c r="A9">
        <v>6</v>
      </c>
      <c r="C9">
        <v>15</v>
      </c>
      <c r="D9">
        <v>4</v>
      </c>
      <c r="H9">
        <v>6</v>
      </c>
      <c r="J9">
        <v>14</v>
      </c>
      <c r="K9">
        <v>3</v>
      </c>
      <c r="L9">
        <v>1</v>
      </c>
      <c r="O9">
        <v>6</v>
      </c>
      <c r="Q9">
        <v>12</v>
      </c>
      <c r="R9">
        <v>1</v>
      </c>
      <c r="V9">
        <v>6</v>
      </c>
      <c r="X9">
        <v>12</v>
      </c>
      <c r="Y9">
        <v>3</v>
      </c>
      <c r="AC9">
        <v>6</v>
      </c>
      <c r="AE9">
        <v>10</v>
      </c>
      <c r="AF9">
        <v>3</v>
      </c>
      <c r="AJ9">
        <v>6</v>
      </c>
      <c r="AL9">
        <v>15</v>
      </c>
      <c r="AM9">
        <v>3</v>
      </c>
      <c r="AQ9">
        <v>6</v>
      </c>
      <c r="AS9">
        <v>12</v>
      </c>
      <c r="AT9">
        <v>1</v>
      </c>
      <c r="AX9">
        <v>6</v>
      </c>
      <c r="AZ9">
        <v>11</v>
      </c>
    </row>
    <row r="10" spans="1:74">
      <c r="A10">
        <v>7</v>
      </c>
      <c r="C10">
        <v>10</v>
      </c>
      <c r="D10">
        <v>2</v>
      </c>
      <c r="E10">
        <v>2</v>
      </c>
      <c r="H10">
        <v>7</v>
      </c>
      <c r="J10">
        <v>13</v>
      </c>
      <c r="K10">
        <v>1</v>
      </c>
      <c r="O10">
        <v>7</v>
      </c>
      <c r="Q10">
        <v>16</v>
      </c>
      <c r="R10">
        <v>0</v>
      </c>
      <c r="V10">
        <v>7</v>
      </c>
      <c r="X10">
        <v>12</v>
      </c>
      <c r="Y10">
        <v>1</v>
      </c>
      <c r="AC10">
        <v>7</v>
      </c>
      <c r="AE10">
        <v>11</v>
      </c>
      <c r="AF10">
        <v>4</v>
      </c>
      <c r="AJ10">
        <v>7</v>
      </c>
      <c r="AL10">
        <v>11</v>
      </c>
      <c r="AM10">
        <v>2</v>
      </c>
      <c r="AQ10">
        <v>7</v>
      </c>
      <c r="AS10">
        <v>7</v>
      </c>
      <c r="AT10">
        <v>1</v>
      </c>
      <c r="AX10">
        <v>7</v>
      </c>
      <c r="AZ10">
        <v>14</v>
      </c>
      <c r="BA10">
        <v>2</v>
      </c>
    </row>
    <row r="11" spans="1:74">
      <c r="A11">
        <v>8</v>
      </c>
      <c r="C11">
        <v>14</v>
      </c>
      <c r="D11">
        <v>1</v>
      </c>
      <c r="H11">
        <v>8</v>
      </c>
      <c r="J11">
        <v>11</v>
      </c>
      <c r="K11">
        <v>3</v>
      </c>
      <c r="O11">
        <v>8</v>
      </c>
      <c r="Q11">
        <v>15</v>
      </c>
      <c r="R11">
        <v>4</v>
      </c>
      <c r="V11">
        <v>8</v>
      </c>
      <c r="X11">
        <v>13</v>
      </c>
      <c r="Y11">
        <v>1</v>
      </c>
      <c r="AC11">
        <v>8</v>
      </c>
      <c r="AE11">
        <v>10</v>
      </c>
      <c r="AF11">
        <v>1</v>
      </c>
      <c r="AJ11">
        <v>8</v>
      </c>
      <c r="AL11">
        <v>15</v>
      </c>
      <c r="AM11">
        <v>5</v>
      </c>
      <c r="AQ11">
        <v>8</v>
      </c>
      <c r="AS11">
        <v>11</v>
      </c>
      <c r="AT11">
        <v>1</v>
      </c>
      <c r="AX11">
        <v>8</v>
      </c>
      <c r="AZ11">
        <v>10</v>
      </c>
      <c r="BA11">
        <v>2</v>
      </c>
    </row>
    <row r="12" spans="1:74">
      <c r="A12">
        <v>9</v>
      </c>
      <c r="H12">
        <v>9</v>
      </c>
      <c r="O12">
        <v>9</v>
      </c>
      <c r="V12">
        <v>9</v>
      </c>
      <c r="AC12">
        <v>9</v>
      </c>
      <c r="AJ12">
        <v>9</v>
      </c>
      <c r="AQ12">
        <v>9</v>
      </c>
      <c r="AX12">
        <v>9</v>
      </c>
    </row>
    <row r="13" spans="1:74">
      <c r="A13">
        <v>10</v>
      </c>
      <c r="H13">
        <v>10</v>
      </c>
      <c r="O13">
        <v>10</v>
      </c>
      <c r="V13">
        <v>10</v>
      </c>
      <c r="AC13">
        <v>10</v>
      </c>
      <c r="AJ13">
        <v>10</v>
      </c>
      <c r="AQ13">
        <v>10</v>
      </c>
      <c r="AX13">
        <v>10</v>
      </c>
    </row>
    <row r="14" spans="1:74">
      <c r="B14">
        <f>D14+E14</f>
        <v>25</v>
      </c>
      <c r="C14">
        <f>SUM(C4:C13)</f>
        <v>98</v>
      </c>
      <c r="D14">
        <f>SUM(D4:D13)</f>
        <v>22</v>
      </c>
      <c r="E14">
        <f>SUM(E4:E13)</f>
        <v>3</v>
      </c>
      <c r="F14">
        <f>SUM(F4:F13)</f>
        <v>0</v>
      </c>
      <c r="G14">
        <f>SUM(G4:G13)</f>
        <v>0</v>
      </c>
      <c r="I14">
        <f>K14+L14</f>
        <v>20</v>
      </c>
      <c r="J14">
        <f>SUM(J4:J13)</f>
        <v>98</v>
      </c>
      <c r="K14">
        <f>SUM(K4:K13)</f>
        <v>16</v>
      </c>
      <c r="L14">
        <f>SUM(L4:L13)</f>
        <v>4</v>
      </c>
      <c r="M14">
        <f>SUM(M4:M13)</f>
        <v>0</v>
      </c>
      <c r="N14">
        <f>SUM(N4:N13)</f>
        <v>0</v>
      </c>
      <c r="P14">
        <f>R14+S14</f>
        <v>12</v>
      </c>
      <c r="Q14">
        <f>SUM(Q4:Q13)</f>
        <v>102</v>
      </c>
      <c r="R14">
        <f>SUM(R4:R13)</f>
        <v>11</v>
      </c>
      <c r="S14">
        <f>SUM(S4:S13)</f>
        <v>1</v>
      </c>
      <c r="T14">
        <f>SUM(T4:T13)</f>
        <v>0</v>
      </c>
      <c r="U14">
        <f>SUM(U4:U13)</f>
        <v>0</v>
      </c>
      <c r="W14">
        <f>Y14+Z14</f>
        <v>16</v>
      </c>
      <c r="X14">
        <f>SUM(X4:X13)</f>
        <v>96</v>
      </c>
      <c r="Y14">
        <f>SUM(Y4:Y13)</f>
        <v>15</v>
      </c>
      <c r="Z14">
        <f>SUM(Z4:Z13)</f>
        <v>1</v>
      </c>
      <c r="AA14">
        <f>SUM(AA4:AA13)</f>
        <v>0</v>
      </c>
      <c r="AB14">
        <f>SUM(AB4:AB13)</f>
        <v>0</v>
      </c>
      <c r="AD14">
        <f>AF14+AG14</f>
        <v>24</v>
      </c>
      <c r="AE14">
        <f>SUM(AE4:AE13)</f>
        <v>99</v>
      </c>
      <c r="AF14">
        <f>SUM(AF4:AF13)</f>
        <v>23</v>
      </c>
      <c r="AG14">
        <f>SUM(AG4:AG13)</f>
        <v>1</v>
      </c>
      <c r="AH14">
        <f>SUM(AH4:AH13)</f>
        <v>0</v>
      </c>
      <c r="AI14">
        <f>SUM(AI4:AI13)</f>
        <v>0</v>
      </c>
      <c r="AK14">
        <f>AM14+AN14</f>
        <v>25</v>
      </c>
      <c r="AL14">
        <f>SUM(AL4:AL13)</f>
        <v>112</v>
      </c>
      <c r="AM14">
        <f>SUM(AM4:AM13)</f>
        <v>24</v>
      </c>
      <c r="AN14">
        <f>SUM(AN4:AN13)</f>
        <v>1</v>
      </c>
      <c r="AO14">
        <f>SUM(AO4:AO13)</f>
        <v>0</v>
      </c>
      <c r="AP14">
        <f>SUM(AP4:AP13)</f>
        <v>0</v>
      </c>
      <c r="AR14">
        <f>AT14+AU14</f>
        <v>10</v>
      </c>
      <c r="AS14">
        <f>SUM(AS4:AS13)</f>
        <v>84</v>
      </c>
      <c r="AT14">
        <f>SUM(AT4:AT13)</f>
        <v>8</v>
      </c>
      <c r="AU14">
        <f>SUM(AU4:AU13)</f>
        <v>2</v>
      </c>
      <c r="AV14">
        <f>SUM(AV4:AV13)</f>
        <v>0</v>
      </c>
      <c r="AW14">
        <f>SUM(AW4:AW13)</f>
        <v>0</v>
      </c>
      <c r="AY14">
        <f>BA14+BB14</f>
        <v>16</v>
      </c>
      <c r="AZ14">
        <f>SUM(AZ4:AZ13)</f>
        <v>106</v>
      </c>
      <c r="BA14">
        <f>SUM(BA4:BA13)</f>
        <v>15</v>
      </c>
      <c r="BB14">
        <f>SUM(BB4:BB13)</f>
        <v>1</v>
      </c>
      <c r="BC14">
        <f>SUM(BC4:BC13)</f>
        <v>0</v>
      </c>
      <c r="BD14">
        <f>SUM(BD4:BD13)</f>
        <v>0</v>
      </c>
    </row>
    <row r="15" spans="1:74">
      <c r="C15" s="8">
        <f>B14/C14*100</f>
        <v>25.510204081632654</v>
      </c>
      <c r="D15" s="8">
        <f>D14/C14*100</f>
        <v>22.448979591836736</v>
      </c>
      <c r="E15" s="8">
        <f>E14/C14*100</f>
        <v>3.0612244897959182</v>
      </c>
      <c r="J15" s="8">
        <f>I14/J14*100</f>
        <v>20.408163265306122</v>
      </c>
      <c r="K15" s="8">
        <f>K14/J14*100</f>
        <v>16.326530612244898</v>
      </c>
      <c r="L15" s="8">
        <f>L14/J14*100</f>
        <v>4.0816326530612246</v>
      </c>
      <c r="Q15" s="8">
        <f>P14/Q14*100</f>
        <v>11.76470588235294</v>
      </c>
      <c r="R15" s="8">
        <f>R14/Q14*100</f>
        <v>10.784313725490197</v>
      </c>
      <c r="S15" s="8">
        <f>S14/Q14*100</f>
        <v>0.98039215686274506</v>
      </c>
      <c r="X15" s="8">
        <f>W14/X14*100</f>
        <v>16.666666666666664</v>
      </c>
      <c r="Y15" s="8">
        <f>Y14/X14*100</f>
        <v>15.625</v>
      </c>
      <c r="Z15" s="8">
        <f>Z14/X14*100</f>
        <v>1.0416666666666665</v>
      </c>
      <c r="AD15" s="8"/>
      <c r="AE15" s="8">
        <f>AD14/AE14*100</f>
        <v>24.242424242424242</v>
      </c>
      <c r="AF15" s="8">
        <f>AF14/AE14*100</f>
        <v>23.232323232323232</v>
      </c>
      <c r="AG15" s="8">
        <f>AG14/AE14*100</f>
        <v>1.0101010101010102</v>
      </c>
      <c r="AI15" s="2"/>
      <c r="AL15" s="8">
        <f>AK14/AL14*100</f>
        <v>22.321428571428573</v>
      </c>
      <c r="AM15" s="8">
        <f>AM14/AL14*100</f>
        <v>21.428571428571427</v>
      </c>
      <c r="AN15" s="8">
        <f>AN14/AL14*100</f>
        <v>0.89285714285714279</v>
      </c>
      <c r="AS15" s="8">
        <f>AR14/AS14*100</f>
        <v>11.904761904761903</v>
      </c>
      <c r="AT15" s="8">
        <f>AT14/AS14*100</f>
        <v>9.5238095238095237</v>
      </c>
      <c r="AU15" s="8">
        <f>AU14/AS14*100</f>
        <v>2.3809523809523809</v>
      </c>
      <c r="AZ15" s="8">
        <f>AY14/AZ14*100</f>
        <v>15.09433962264151</v>
      </c>
      <c r="BA15" s="8">
        <f>BA14/AZ14*100</f>
        <v>14.150943396226415</v>
      </c>
      <c r="BB15" s="8">
        <f>BB14/AZ14*100</f>
        <v>0.94339622641509435</v>
      </c>
    </row>
    <row r="21" spans="1:56">
      <c r="B21" t="s">
        <v>83</v>
      </c>
      <c r="C21" t="s">
        <v>84</v>
      </c>
      <c r="D21" t="s">
        <v>85</v>
      </c>
      <c r="E21" t="s">
        <v>86</v>
      </c>
      <c r="H21" s="9"/>
      <c r="I21" s="9" t="s">
        <v>83</v>
      </c>
      <c r="J21" s="9" t="s">
        <v>84</v>
      </c>
      <c r="K21" s="9" t="s">
        <v>85</v>
      </c>
      <c r="L21" s="9" t="s">
        <v>86</v>
      </c>
      <c r="M21" s="9" t="s">
        <v>87</v>
      </c>
      <c r="N21" s="9" t="s">
        <v>88</v>
      </c>
      <c r="O21" s="9"/>
      <c r="P21" s="9" t="s">
        <v>83</v>
      </c>
      <c r="Q21" s="9" t="s">
        <v>84</v>
      </c>
      <c r="R21" s="9" t="s">
        <v>85</v>
      </c>
      <c r="S21" s="9" t="s">
        <v>86</v>
      </c>
      <c r="T21" s="9" t="s">
        <v>87</v>
      </c>
      <c r="U21" s="9" t="s">
        <v>88</v>
      </c>
      <c r="V21" s="9"/>
      <c r="W21" s="9" t="s">
        <v>83</v>
      </c>
      <c r="X21" s="9" t="s">
        <v>84</v>
      </c>
      <c r="Y21" s="9" t="s">
        <v>85</v>
      </c>
      <c r="Z21" s="9" t="s">
        <v>86</v>
      </c>
      <c r="AA21" s="9" t="s">
        <v>87</v>
      </c>
      <c r="AB21" s="9" t="s">
        <v>88</v>
      </c>
      <c r="AC21" s="9"/>
      <c r="AD21" s="9" t="s">
        <v>83</v>
      </c>
      <c r="AE21" s="9" t="s">
        <v>84</v>
      </c>
      <c r="AF21" s="9" t="s">
        <v>85</v>
      </c>
      <c r="AG21" s="9" t="s">
        <v>86</v>
      </c>
      <c r="AH21" s="9" t="s">
        <v>87</v>
      </c>
      <c r="AI21" s="9" t="s">
        <v>88</v>
      </c>
      <c r="AJ21" s="9"/>
      <c r="AK21" s="9" t="s">
        <v>83</v>
      </c>
      <c r="AL21" s="9" t="s">
        <v>84</v>
      </c>
      <c r="AM21" s="9" t="s">
        <v>85</v>
      </c>
      <c r="AN21" s="9" t="s">
        <v>86</v>
      </c>
      <c r="AO21" s="9" t="s">
        <v>87</v>
      </c>
      <c r="AP21" s="9" t="s">
        <v>88</v>
      </c>
      <c r="AQ21" s="9"/>
      <c r="AR21" s="9" t="s">
        <v>83</v>
      </c>
      <c r="AS21" s="9" t="s">
        <v>84</v>
      </c>
      <c r="AT21" s="9" t="s">
        <v>85</v>
      </c>
      <c r="AU21" s="9" t="s">
        <v>86</v>
      </c>
      <c r="AV21" s="9" t="s">
        <v>87</v>
      </c>
      <c r="AW21" s="9" t="s">
        <v>88</v>
      </c>
      <c r="AX21" s="9"/>
      <c r="AY21" s="9" t="s">
        <v>83</v>
      </c>
      <c r="AZ21" s="9" t="s">
        <v>84</v>
      </c>
      <c r="BA21" s="9" t="s">
        <v>85</v>
      </c>
      <c r="BB21" s="9" t="s">
        <v>86</v>
      </c>
      <c r="BC21" s="9" t="s">
        <v>87</v>
      </c>
      <c r="BD21" s="9" t="s">
        <v>88</v>
      </c>
    </row>
    <row r="22" spans="1:56">
      <c r="A22" t="s">
        <v>55</v>
      </c>
      <c r="C22">
        <v>9</v>
      </c>
      <c r="D22">
        <v>2</v>
      </c>
      <c r="H22" t="s">
        <v>56</v>
      </c>
      <c r="J22">
        <v>13</v>
      </c>
      <c r="K22">
        <v>0</v>
      </c>
      <c r="O22" t="s">
        <v>57</v>
      </c>
      <c r="Q22">
        <v>13</v>
      </c>
      <c r="R22">
        <v>0</v>
      </c>
      <c r="V22" t="s">
        <v>58</v>
      </c>
      <c r="X22">
        <v>12</v>
      </c>
      <c r="Y22">
        <v>2</v>
      </c>
      <c r="AC22" t="s">
        <v>59</v>
      </c>
      <c r="AE22">
        <v>17</v>
      </c>
      <c r="AF22">
        <v>2</v>
      </c>
      <c r="AJ22" t="s">
        <v>60</v>
      </c>
      <c r="AL22">
        <v>13</v>
      </c>
      <c r="AM22">
        <v>1</v>
      </c>
      <c r="AQ22" t="s">
        <v>61</v>
      </c>
      <c r="AS22">
        <v>12</v>
      </c>
      <c r="AT22">
        <v>0</v>
      </c>
      <c r="AX22" t="s">
        <v>63</v>
      </c>
      <c r="AZ22">
        <v>11</v>
      </c>
      <c r="BA22">
        <v>0</v>
      </c>
    </row>
    <row r="23" spans="1:56">
      <c r="A23">
        <v>2</v>
      </c>
      <c r="C23">
        <v>10</v>
      </c>
      <c r="D23">
        <v>1</v>
      </c>
      <c r="H23">
        <v>2</v>
      </c>
      <c r="J23">
        <v>12</v>
      </c>
      <c r="K23">
        <v>2</v>
      </c>
      <c r="O23">
        <v>2</v>
      </c>
      <c r="Q23">
        <v>12</v>
      </c>
      <c r="R23">
        <v>1</v>
      </c>
      <c r="V23">
        <v>2</v>
      </c>
      <c r="X23">
        <v>13</v>
      </c>
      <c r="Y23">
        <v>0</v>
      </c>
      <c r="AC23">
        <v>2</v>
      </c>
      <c r="AE23">
        <v>12</v>
      </c>
      <c r="AF23">
        <v>2</v>
      </c>
      <c r="AJ23">
        <v>2</v>
      </c>
      <c r="AL23">
        <v>17</v>
      </c>
      <c r="AM23">
        <v>1</v>
      </c>
      <c r="AQ23">
        <v>2</v>
      </c>
      <c r="AS23">
        <v>10</v>
      </c>
      <c r="AT23">
        <v>0</v>
      </c>
      <c r="AX23">
        <v>2</v>
      </c>
      <c r="AZ23">
        <v>18</v>
      </c>
      <c r="BA23">
        <v>2</v>
      </c>
    </row>
    <row r="24" spans="1:56">
      <c r="A24">
        <v>3</v>
      </c>
      <c r="C24">
        <v>14</v>
      </c>
      <c r="D24">
        <v>2</v>
      </c>
      <c r="H24">
        <v>3</v>
      </c>
      <c r="J24">
        <v>15</v>
      </c>
      <c r="K24">
        <v>2</v>
      </c>
      <c r="O24">
        <v>3</v>
      </c>
      <c r="Q24">
        <v>16</v>
      </c>
      <c r="R24">
        <v>2</v>
      </c>
      <c r="V24">
        <v>3</v>
      </c>
      <c r="X24">
        <v>14</v>
      </c>
      <c r="Y24">
        <v>0</v>
      </c>
      <c r="AC24">
        <v>3</v>
      </c>
      <c r="AE24">
        <v>17</v>
      </c>
      <c r="AF24">
        <v>1</v>
      </c>
      <c r="AJ24">
        <v>3</v>
      </c>
      <c r="AL24">
        <v>15</v>
      </c>
      <c r="AM24">
        <v>1</v>
      </c>
      <c r="AQ24">
        <v>3</v>
      </c>
      <c r="AS24">
        <v>9</v>
      </c>
      <c r="AT24">
        <v>1</v>
      </c>
      <c r="AX24">
        <v>3</v>
      </c>
      <c r="AZ24">
        <v>12</v>
      </c>
      <c r="BA24">
        <v>2</v>
      </c>
    </row>
    <row r="25" spans="1:56">
      <c r="A25">
        <v>4</v>
      </c>
      <c r="C25">
        <v>12</v>
      </c>
      <c r="D25">
        <v>1</v>
      </c>
      <c r="H25">
        <v>4</v>
      </c>
      <c r="J25">
        <v>12</v>
      </c>
      <c r="K25">
        <v>0</v>
      </c>
      <c r="O25">
        <v>4</v>
      </c>
      <c r="Q25">
        <v>13</v>
      </c>
      <c r="R25">
        <v>1</v>
      </c>
      <c r="V25">
        <v>4</v>
      </c>
      <c r="X25">
        <v>11</v>
      </c>
      <c r="Y25">
        <v>3</v>
      </c>
      <c r="AC25">
        <v>4</v>
      </c>
      <c r="AE25">
        <v>12</v>
      </c>
      <c r="AF25">
        <v>1</v>
      </c>
      <c r="AJ25">
        <v>4</v>
      </c>
      <c r="AL25">
        <v>13</v>
      </c>
      <c r="AM25">
        <v>2</v>
      </c>
      <c r="AQ25">
        <v>4</v>
      </c>
      <c r="AS25">
        <v>11</v>
      </c>
      <c r="AT25">
        <v>0</v>
      </c>
      <c r="AX25">
        <v>4</v>
      </c>
      <c r="AZ25">
        <v>13</v>
      </c>
      <c r="BA25">
        <v>1</v>
      </c>
    </row>
    <row r="26" spans="1:56">
      <c r="A26">
        <v>5</v>
      </c>
      <c r="C26">
        <v>14</v>
      </c>
      <c r="D26">
        <v>2</v>
      </c>
      <c r="H26">
        <v>5</v>
      </c>
      <c r="J26">
        <v>14</v>
      </c>
      <c r="K26">
        <v>0</v>
      </c>
      <c r="O26">
        <v>5</v>
      </c>
      <c r="Q26">
        <v>11</v>
      </c>
      <c r="R26">
        <v>0</v>
      </c>
      <c r="V26">
        <v>5</v>
      </c>
      <c r="X26">
        <v>12</v>
      </c>
      <c r="Y26">
        <v>1</v>
      </c>
      <c r="AC26">
        <v>5</v>
      </c>
      <c r="AE26">
        <v>14</v>
      </c>
      <c r="AF26">
        <v>1</v>
      </c>
      <c r="AJ26">
        <v>5</v>
      </c>
      <c r="AL26">
        <v>16</v>
      </c>
      <c r="AM26">
        <v>1</v>
      </c>
      <c r="AQ26">
        <v>5</v>
      </c>
      <c r="AS26">
        <v>11</v>
      </c>
      <c r="AT26">
        <v>0</v>
      </c>
      <c r="AX26">
        <v>5</v>
      </c>
      <c r="AZ26">
        <v>17</v>
      </c>
      <c r="BA26">
        <v>1</v>
      </c>
    </row>
    <row r="27" spans="1:56">
      <c r="A27">
        <v>6</v>
      </c>
      <c r="C27">
        <v>13</v>
      </c>
      <c r="D27">
        <v>3</v>
      </c>
      <c r="H27">
        <v>6</v>
      </c>
      <c r="J27">
        <v>14</v>
      </c>
      <c r="K27">
        <v>1</v>
      </c>
      <c r="O27">
        <v>6</v>
      </c>
      <c r="Q27">
        <v>14</v>
      </c>
      <c r="R27">
        <v>1</v>
      </c>
      <c r="V27">
        <v>6</v>
      </c>
      <c r="X27">
        <v>12</v>
      </c>
      <c r="Y27">
        <v>0</v>
      </c>
      <c r="AC27">
        <v>6</v>
      </c>
      <c r="AE27">
        <v>11</v>
      </c>
      <c r="AF27">
        <v>0</v>
      </c>
      <c r="AJ27">
        <v>6</v>
      </c>
      <c r="AL27">
        <v>9</v>
      </c>
      <c r="AM27">
        <v>1</v>
      </c>
      <c r="AQ27">
        <v>6</v>
      </c>
      <c r="AS27">
        <v>11</v>
      </c>
      <c r="AT27">
        <v>1</v>
      </c>
      <c r="AX27">
        <v>6</v>
      </c>
      <c r="AZ27">
        <v>14</v>
      </c>
      <c r="BA27">
        <v>0</v>
      </c>
    </row>
    <row r="28" spans="1:56">
      <c r="A28">
        <v>7</v>
      </c>
      <c r="C28">
        <v>12</v>
      </c>
      <c r="D28">
        <v>2</v>
      </c>
      <c r="H28">
        <v>7</v>
      </c>
      <c r="J28">
        <v>9</v>
      </c>
      <c r="K28">
        <v>1</v>
      </c>
      <c r="O28">
        <v>7</v>
      </c>
      <c r="Q28">
        <v>13</v>
      </c>
      <c r="R28">
        <v>0</v>
      </c>
      <c r="V28">
        <v>7</v>
      </c>
      <c r="X28">
        <v>11</v>
      </c>
      <c r="Y28">
        <v>1</v>
      </c>
      <c r="AC28">
        <v>7</v>
      </c>
      <c r="AE28">
        <v>13</v>
      </c>
      <c r="AF28">
        <v>1</v>
      </c>
      <c r="AJ28">
        <v>7</v>
      </c>
      <c r="AL28">
        <v>12</v>
      </c>
      <c r="AM28">
        <v>1</v>
      </c>
      <c r="AQ28">
        <v>7</v>
      </c>
      <c r="AS28">
        <v>12</v>
      </c>
      <c r="AT28">
        <v>0</v>
      </c>
      <c r="AX28">
        <v>7</v>
      </c>
      <c r="AZ28">
        <v>13</v>
      </c>
      <c r="BA28">
        <v>1</v>
      </c>
    </row>
    <row r="29" spans="1:56">
      <c r="A29">
        <v>8</v>
      </c>
      <c r="C29">
        <v>13</v>
      </c>
      <c r="D29">
        <v>1</v>
      </c>
      <c r="H29">
        <v>8</v>
      </c>
      <c r="J29">
        <v>9</v>
      </c>
      <c r="K29">
        <v>2</v>
      </c>
      <c r="O29">
        <v>8</v>
      </c>
      <c r="Q29">
        <v>18</v>
      </c>
      <c r="R29">
        <v>1</v>
      </c>
      <c r="V29">
        <v>8</v>
      </c>
      <c r="X29">
        <v>11</v>
      </c>
      <c r="Y29">
        <v>3</v>
      </c>
      <c r="AC29">
        <v>8</v>
      </c>
      <c r="AE29">
        <v>11</v>
      </c>
      <c r="AF29">
        <v>1</v>
      </c>
      <c r="AJ29">
        <v>8</v>
      </c>
      <c r="AL29">
        <v>10</v>
      </c>
      <c r="AM29">
        <v>1</v>
      </c>
      <c r="AQ29">
        <v>8</v>
      </c>
      <c r="AS29">
        <v>12</v>
      </c>
      <c r="AT29">
        <v>1</v>
      </c>
      <c r="AX29">
        <v>8</v>
      </c>
      <c r="AZ29">
        <v>16</v>
      </c>
      <c r="BA29">
        <v>1</v>
      </c>
      <c r="BB29">
        <v>1</v>
      </c>
    </row>
    <row r="30" spans="1:56">
      <c r="A30">
        <v>9</v>
      </c>
      <c r="H30">
        <v>9</v>
      </c>
      <c r="O30">
        <v>9</v>
      </c>
      <c r="V30">
        <v>9</v>
      </c>
      <c r="AC30">
        <v>9</v>
      </c>
      <c r="AJ30">
        <v>9</v>
      </c>
      <c r="AQ30">
        <v>9</v>
      </c>
      <c r="AX30">
        <v>9</v>
      </c>
    </row>
    <row r="31" spans="1:56">
      <c r="A31">
        <v>10</v>
      </c>
      <c r="H31">
        <v>10</v>
      </c>
      <c r="O31">
        <v>10</v>
      </c>
      <c r="V31">
        <v>10</v>
      </c>
      <c r="AC31">
        <v>10</v>
      </c>
      <c r="AJ31">
        <v>10</v>
      </c>
      <c r="AQ31">
        <v>10</v>
      </c>
      <c r="AX31">
        <v>10</v>
      </c>
    </row>
    <row r="32" spans="1:56">
      <c r="B32">
        <f>D32+E32</f>
        <v>14</v>
      </c>
      <c r="C32">
        <f>SUM(C22:C31)</f>
        <v>97</v>
      </c>
      <c r="D32">
        <f>SUM(D22:D31)</f>
        <v>14</v>
      </c>
      <c r="E32">
        <f>SUM(E22:E31)</f>
        <v>0</v>
      </c>
      <c r="F32">
        <f>SUM(F22:F31)</f>
        <v>0</v>
      </c>
      <c r="G32">
        <f>SUM(G22:G31)</f>
        <v>0</v>
      </c>
      <c r="I32">
        <f>K32+L32</f>
        <v>8</v>
      </c>
      <c r="J32">
        <f>SUM(J22:J31)</f>
        <v>98</v>
      </c>
      <c r="K32">
        <f>SUM(K22:K31)</f>
        <v>8</v>
      </c>
      <c r="L32">
        <f>SUM(L22:L31)</f>
        <v>0</v>
      </c>
      <c r="M32">
        <f>SUM(M22:M31)</f>
        <v>0</v>
      </c>
      <c r="N32">
        <f>SUM(N22:N31)</f>
        <v>0</v>
      </c>
      <c r="P32">
        <f>R32+S32</f>
        <v>6</v>
      </c>
      <c r="Q32">
        <f>SUM(Q22:Q31)</f>
        <v>110</v>
      </c>
      <c r="R32">
        <f>SUM(R22:R31)</f>
        <v>6</v>
      </c>
      <c r="S32">
        <f>SUM(S22:S31)</f>
        <v>0</v>
      </c>
      <c r="T32">
        <f>SUM(T22:T31)</f>
        <v>0</v>
      </c>
      <c r="U32">
        <f>SUM(U22:U31)</f>
        <v>0</v>
      </c>
      <c r="W32">
        <f>Y32+Z32</f>
        <v>10</v>
      </c>
      <c r="X32">
        <f>SUM(X22:X31)</f>
        <v>96</v>
      </c>
      <c r="Y32">
        <f>SUM(Y22:Y31)</f>
        <v>10</v>
      </c>
      <c r="Z32">
        <f>SUM(Z22:Z31)</f>
        <v>0</v>
      </c>
      <c r="AA32">
        <f>SUM(AA22:AA31)</f>
        <v>0</v>
      </c>
      <c r="AB32">
        <f>SUM(AB22:AB31)</f>
        <v>0</v>
      </c>
      <c r="AD32">
        <f>AF32+AG32</f>
        <v>9</v>
      </c>
      <c r="AE32">
        <f>SUM(AE22:AE31)</f>
        <v>107</v>
      </c>
      <c r="AF32">
        <f>SUM(AF22:AF31)</f>
        <v>9</v>
      </c>
      <c r="AG32">
        <f>SUM(AG22:AG31)</f>
        <v>0</v>
      </c>
      <c r="AH32">
        <f>SUM(AH22:AH31)</f>
        <v>0</v>
      </c>
      <c r="AI32">
        <f>SUM(AI22:AI31)</f>
        <v>0</v>
      </c>
      <c r="AK32">
        <f>AM32+AN32</f>
        <v>9</v>
      </c>
      <c r="AL32">
        <f>SUM(AL22:AL31)</f>
        <v>105</v>
      </c>
      <c r="AM32">
        <f>SUM(AM22:AM31)</f>
        <v>9</v>
      </c>
      <c r="AN32">
        <f>SUM(AN22:AN31)</f>
        <v>0</v>
      </c>
      <c r="AO32">
        <f>SUM(AO22:AO31)</f>
        <v>0</v>
      </c>
      <c r="AP32">
        <f>SUM(AP22:AP31)</f>
        <v>0</v>
      </c>
      <c r="AR32">
        <f>AT32+AU32</f>
        <v>3</v>
      </c>
      <c r="AS32">
        <f>SUM(AS22:AS31)</f>
        <v>88</v>
      </c>
      <c r="AT32">
        <f>SUM(AT22:AT31)</f>
        <v>3</v>
      </c>
      <c r="AU32">
        <f>SUM(AU22:AU31)</f>
        <v>0</v>
      </c>
      <c r="AV32">
        <f>SUM(AV22:AV31)</f>
        <v>0</v>
      </c>
      <c r="AW32">
        <f>SUM(AW22:AW31)</f>
        <v>0</v>
      </c>
      <c r="AY32">
        <f>BA32+BB32</f>
        <v>9</v>
      </c>
      <c r="AZ32">
        <f>SUM(AZ22:AZ31)</f>
        <v>114</v>
      </c>
      <c r="BA32">
        <f>SUM(BA22:BA31)</f>
        <v>8</v>
      </c>
      <c r="BB32">
        <f>SUM(BB22:BB31)</f>
        <v>1</v>
      </c>
      <c r="BC32">
        <f>SUM(BC22:BC31)</f>
        <v>0</v>
      </c>
      <c r="BD32">
        <f>SUM(BD22:BD31)</f>
        <v>0</v>
      </c>
    </row>
    <row r="33" spans="2:54">
      <c r="B33" s="8"/>
      <c r="C33" s="8">
        <f>B32/C32*100</f>
        <v>14.432989690721648</v>
      </c>
      <c r="D33" s="8">
        <f>D32/C32*100</f>
        <v>14.432989690721648</v>
      </c>
      <c r="E33" s="8">
        <f>E32/C32*100</f>
        <v>0</v>
      </c>
      <c r="G33" s="2"/>
      <c r="J33" s="8">
        <f>I32/J32*100</f>
        <v>8.1632653061224492</v>
      </c>
      <c r="K33" s="8">
        <f>K32/J32*100</f>
        <v>8.1632653061224492</v>
      </c>
      <c r="L33" s="8">
        <f>L32/J32*100</f>
        <v>0</v>
      </c>
      <c r="Q33" s="8">
        <f>P32/Q32*100</f>
        <v>5.4545454545454541</v>
      </c>
      <c r="R33" s="8">
        <f>R32/Q32*100</f>
        <v>5.4545454545454541</v>
      </c>
      <c r="S33" s="8">
        <f>S32/Q32*100</f>
        <v>0</v>
      </c>
      <c r="X33" s="8">
        <f>W32/X32*100</f>
        <v>10.416666666666668</v>
      </c>
      <c r="Y33" s="8">
        <f>Y32/X32*100</f>
        <v>10.416666666666668</v>
      </c>
      <c r="Z33" s="8">
        <f>Z32/X32*100</f>
        <v>0</v>
      </c>
      <c r="AE33" s="8">
        <f>AD32/AE32*100</f>
        <v>8.4112149532710276</v>
      </c>
      <c r="AF33" s="8">
        <f>AF32/AE32*100</f>
        <v>8.4112149532710276</v>
      </c>
      <c r="AG33" s="8">
        <f>AG32/AE32*100</f>
        <v>0</v>
      </c>
      <c r="AL33" s="8">
        <f>AK32/AL32*100</f>
        <v>8.5714285714285712</v>
      </c>
      <c r="AM33" s="8">
        <f>AM32/AL32*100</f>
        <v>8.5714285714285712</v>
      </c>
      <c r="AN33" s="8">
        <f>AN32/AL32*100</f>
        <v>0</v>
      </c>
      <c r="AS33" s="8">
        <f>AR32/AS32*100</f>
        <v>3.4090909090909087</v>
      </c>
      <c r="AT33" s="8">
        <f>AT32/AS32*100</f>
        <v>3.4090909090909087</v>
      </c>
      <c r="AU33" s="8">
        <f>AU32/AS32*100</f>
        <v>0</v>
      </c>
      <c r="AZ33" s="8">
        <f>AY32/AZ32*100</f>
        <v>7.8947368421052628</v>
      </c>
      <c r="BA33" s="8">
        <f>BA32/AZ32*100</f>
        <v>7.0175438596491224</v>
      </c>
      <c r="BB33" s="8">
        <f>BB32/AZ32*100</f>
        <v>0.8771929824561403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9EF02-2A5A-EB49-A5AA-EA310C5C2A87}">
  <dimension ref="A1:BV31"/>
  <sheetViews>
    <sheetView topLeftCell="BF1" workbookViewId="0">
      <selection activeCell="BI3" sqref="BI3:BV3"/>
    </sheetView>
  </sheetViews>
  <sheetFormatPr baseColWidth="10" defaultRowHeight="16"/>
  <sheetData>
    <row r="1" spans="1:74">
      <c r="BI1" t="s">
        <v>2</v>
      </c>
      <c r="BJ1" t="s">
        <v>2</v>
      </c>
      <c r="BK1" t="s">
        <v>2</v>
      </c>
      <c r="BL1" t="s">
        <v>2</v>
      </c>
      <c r="BM1" t="s">
        <v>2</v>
      </c>
      <c r="BN1" t="s">
        <v>2</v>
      </c>
      <c r="BO1" t="s">
        <v>2</v>
      </c>
      <c r="BP1" t="s">
        <v>89</v>
      </c>
      <c r="BQ1" t="s">
        <v>89</v>
      </c>
      <c r="BR1" t="s">
        <v>89</v>
      </c>
      <c r="BS1" t="s">
        <v>89</v>
      </c>
      <c r="BT1" t="s">
        <v>89</v>
      </c>
      <c r="BU1" t="s">
        <v>89</v>
      </c>
      <c r="BV1" t="s">
        <v>89</v>
      </c>
    </row>
    <row r="2" spans="1:74">
      <c r="B2" t="s">
        <v>83</v>
      </c>
      <c r="C2" t="s">
        <v>84</v>
      </c>
      <c r="D2" t="s">
        <v>85</v>
      </c>
      <c r="E2" t="s">
        <v>86</v>
      </c>
      <c r="F2" t="s">
        <v>87</v>
      </c>
      <c r="G2" t="s">
        <v>88</v>
      </c>
      <c r="I2" t="s">
        <v>83</v>
      </c>
      <c r="J2" t="s">
        <v>84</v>
      </c>
      <c r="K2" t="s">
        <v>85</v>
      </c>
      <c r="L2" t="s">
        <v>86</v>
      </c>
      <c r="M2" t="s">
        <v>87</v>
      </c>
      <c r="N2" t="s">
        <v>88</v>
      </c>
      <c r="P2" t="s">
        <v>83</v>
      </c>
      <c r="Q2" t="s">
        <v>84</v>
      </c>
      <c r="R2" t="s">
        <v>85</v>
      </c>
      <c r="S2" t="s">
        <v>86</v>
      </c>
      <c r="T2" t="s">
        <v>87</v>
      </c>
      <c r="U2" t="s">
        <v>88</v>
      </c>
      <c r="W2" t="s">
        <v>83</v>
      </c>
      <c r="X2" t="s">
        <v>84</v>
      </c>
      <c r="Y2" t="s">
        <v>85</v>
      </c>
      <c r="Z2" t="s">
        <v>86</v>
      </c>
      <c r="AA2" t="s">
        <v>87</v>
      </c>
      <c r="AB2" t="s">
        <v>88</v>
      </c>
      <c r="AD2" t="s">
        <v>83</v>
      </c>
      <c r="AE2" t="s">
        <v>84</v>
      </c>
      <c r="AF2" t="s">
        <v>85</v>
      </c>
      <c r="AG2" t="s">
        <v>86</v>
      </c>
      <c r="AH2" t="s">
        <v>87</v>
      </c>
      <c r="AI2" t="s">
        <v>88</v>
      </c>
      <c r="AK2" t="s">
        <v>83</v>
      </c>
      <c r="AL2" t="s">
        <v>84</v>
      </c>
      <c r="AM2" t="s">
        <v>85</v>
      </c>
      <c r="AN2" t="s">
        <v>86</v>
      </c>
      <c r="AO2" t="s">
        <v>87</v>
      </c>
      <c r="AP2" t="s">
        <v>88</v>
      </c>
      <c r="AR2" t="s">
        <v>83</v>
      </c>
      <c r="AS2" t="s">
        <v>84</v>
      </c>
      <c r="AT2" t="s">
        <v>85</v>
      </c>
      <c r="AU2" t="s">
        <v>86</v>
      </c>
      <c r="AV2" t="s">
        <v>87</v>
      </c>
      <c r="AW2" t="s">
        <v>88</v>
      </c>
      <c r="AY2" t="s">
        <v>83</v>
      </c>
      <c r="AZ2" t="s">
        <v>84</v>
      </c>
      <c r="BA2" t="s">
        <v>85</v>
      </c>
      <c r="BB2" t="s">
        <v>86</v>
      </c>
      <c r="BC2" t="s">
        <v>87</v>
      </c>
      <c r="BD2" t="s">
        <v>88</v>
      </c>
      <c r="BI2" t="s">
        <v>90</v>
      </c>
      <c r="BJ2" t="s">
        <v>91</v>
      </c>
      <c r="BK2" t="s">
        <v>92</v>
      </c>
      <c r="BL2" t="s">
        <v>93</v>
      </c>
      <c r="BM2" t="s">
        <v>94</v>
      </c>
      <c r="BN2" t="s">
        <v>95</v>
      </c>
      <c r="BO2" t="s">
        <v>96</v>
      </c>
      <c r="BP2" t="s">
        <v>90</v>
      </c>
      <c r="BQ2" t="s">
        <v>91</v>
      </c>
      <c r="BR2" t="s">
        <v>92</v>
      </c>
      <c r="BS2" t="s">
        <v>93</v>
      </c>
      <c r="BT2" t="s">
        <v>94</v>
      </c>
      <c r="BU2" t="s">
        <v>95</v>
      </c>
      <c r="BV2" t="s">
        <v>96</v>
      </c>
    </row>
    <row r="3" spans="1:74">
      <c r="A3" t="s">
        <v>64</v>
      </c>
      <c r="D3">
        <v>1</v>
      </c>
      <c r="H3" t="s">
        <v>66</v>
      </c>
      <c r="J3">
        <v>12</v>
      </c>
      <c r="K3">
        <v>3</v>
      </c>
      <c r="O3" t="s">
        <v>67</v>
      </c>
      <c r="Q3">
        <v>15</v>
      </c>
      <c r="R3">
        <v>1</v>
      </c>
      <c r="V3" t="s">
        <v>68</v>
      </c>
      <c r="X3">
        <v>11</v>
      </c>
      <c r="Y3">
        <v>1</v>
      </c>
      <c r="AC3" t="s">
        <v>69</v>
      </c>
      <c r="AE3">
        <v>11</v>
      </c>
      <c r="AF3">
        <v>2</v>
      </c>
      <c r="AJ3" t="s">
        <v>70</v>
      </c>
      <c r="AL3">
        <v>10</v>
      </c>
      <c r="AM3">
        <v>3</v>
      </c>
      <c r="AQ3" t="s">
        <v>71</v>
      </c>
      <c r="AS3">
        <v>9</v>
      </c>
      <c r="AT3">
        <v>1</v>
      </c>
      <c r="AX3" t="s">
        <v>73</v>
      </c>
      <c r="AZ3">
        <v>12</v>
      </c>
      <c r="BA3">
        <v>0</v>
      </c>
      <c r="BH3" t="s">
        <v>98</v>
      </c>
      <c r="BI3">
        <v>19.512195121951219</v>
      </c>
      <c r="BJ3">
        <v>28.723404255319153</v>
      </c>
      <c r="BK3">
        <v>9.3457943925233646</v>
      </c>
      <c r="BL3">
        <v>19.19191919191919</v>
      </c>
      <c r="BM3">
        <v>28.735632183908045</v>
      </c>
      <c r="BN3">
        <v>16.822429906542055</v>
      </c>
      <c r="BO3">
        <v>15.887850467289718</v>
      </c>
      <c r="BP3">
        <v>12.941176470588237</v>
      </c>
      <c r="BQ3">
        <v>10</v>
      </c>
      <c r="BR3">
        <v>9.7345132743362832</v>
      </c>
      <c r="BS3">
        <v>7.9545454545454541</v>
      </c>
      <c r="BT3">
        <v>8.695652173913043</v>
      </c>
      <c r="BU3">
        <v>6.9306930693069315</v>
      </c>
      <c r="BV3">
        <v>7.6923076923076925</v>
      </c>
    </row>
    <row r="4" spans="1:74">
      <c r="A4">
        <v>2</v>
      </c>
      <c r="C4">
        <v>11</v>
      </c>
      <c r="D4">
        <v>5</v>
      </c>
      <c r="H4">
        <v>2</v>
      </c>
      <c r="J4">
        <v>11</v>
      </c>
      <c r="K4">
        <v>3</v>
      </c>
      <c r="O4">
        <v>2</v>
      </c>
      <c r="Q4">
        <v>14</v>
      </c>
      <c r="V4">
        <v>2</v>
      </c>
      <c r="X4">
        <v>14</v>
      </c>
      <c r="Y4">
        <v>2</v>
      </c>
      <c r="AC4">
        <v>2</v>
      </c>
      <c r="AE4">
        <v>13</v>
      </c>
      <c r="AF4">
        <v>2</v>
      </c>
      <c r="AG4">
        <v>1</v>
      </c>
      <c r="AJ4">
        <v>2</v>
      </c>
      <c r="AL4">
        <v>12</v>
      </c>
      <c r="AM4">
        <v>2</v>
      </c>
      <c r="AN4">
        <v>1</v>
      </c>
      <c r="AQ4">
        <v>2</v>
      </c>
      <c r="AS4">
        <v>10</v>
      </c>
      <c r="AT4">
        <v>1</v>
      </c>
      <c r="AX4">
        <v>2</v>
      </c>
      <c r="AZ4">
        <v>17</v>
      </c>
      <c r="BA4">
        <v>1</v>
      </c>
    </row>
    <row r="5" spans="1:74">
      <c r="A5">
        <v>3</v>
      </c>
      <c r="C5">
        <v>12</v>
      </c>
      <c r="D5">
        <v>3</v>
      </c>
      <c r="H5">
        <v>3</v>
      </c>
      <c r="J5">
        <v>10</v>
      </c>
      <c r="K5">
        <v>2</v>
      </c>
      <c r="O5">
        <v>3</v>
      </c>
      <c r="Q5">
        <v>16</v>
      </c>
      <c r="R5">
        <v>2</v>
      </c>
      <c r="V5">
        <v>3</v>
      </c>
      <c r="X5">
        <v>11</v>
      </c>
      <c r="Y5">
        <v>2</v>
      </c>
      <c r="AC5">
        <v>3</v>
      </c>
      <c r="AE5">
        <v>13</v>
      </c>
      <c r="AF5">
        <v>2</v>
      </c>
      <c r="AJ5">
        <v>3</v>
      </c>
      <c r="AL5">
        <v>8</v>
      </c>
      <c r="AM5">
        <v>1</v>
      </c>
      <c r="AQ5">
        <v>3</v>
      </c>
      <c r="AS5">
        <v>12</v>
      </c>
      <c r="AT5">
        <v>1</v>
      </c>
      <c r="AX5">
        <v>3</v>
      </c>
      <c r="AZ5">
        <v>15</v>
      </c>
      <c r="BA5">
        <v>2</v>
      </c>
    </row>
    <row r="6" spans="1:74">
      <c r="A6">
        <v>4</v>
      </c>
      <c r="C6">
        <v>16</v>
      </c>
      <c r="D6">
        <v>3</v>
      </c>
      <c r="H6">
        <v>4</v>
      </c>
      <c r="J6">
        <v>11</v>
      </c>
      <c r="K6">
        <v>6</v>
      </c>
      <c r="O6">
        <v>4</v>
      </c>
      <c r="Q6">
        <v>8</v>
      </c>
      <c r="R6">
        <v>0</v>
      </c>
      <c r="V6">
        <v>4</v>
      </c>
      <c r="X6">
        <v>11</v>
      </c>
      <c r="Y6">
        <v>1</v>
      </c>
      <c r="AC6">
        <v>4</v>
      </c>
      <c r="AE6">
        <v>10</v>
      </c>
      <c r="AF6">
        <v>2</v>
      </c>
      <c r="AJ6">
        <v>4</v>
      </c>
      <c r="AL6">
        <v>10</v>
      </c>
      <c r="AM6">
        <v>3</v>
      </c>
      <c r="AN6">
        <v>1</v>
      </c>
      <c r="AQ6">
        <v>4</v>
      </c>
      <c r="AS6">
        <v>15</v>
      </c>
      <c r="AT6">
        <v>4</v>
      </c>
      <c r="AX6">
        <v>4</v>
      </c>
      <c r="AZ6">
        <v>13</v>
      </c>
      <c r="BA6">
        <v>2</v>
      </c>
    </row>
    <row r="7" spans="1:74">
      <c r="A7">
        <v>5</v>
      </c>
      <c r="C7">
        <v>11</v>
      </c>
      <c r="D7">
        <v>1</v>
      </c>
      <c r="H7">
        <v>5</v>
      </c>
      <c r="J7">
        <v>14</v>
      </c>
      <c r="K7">
        <v>4</v>
      </c>
      <c r="O7">
        <v>5</v>
      </c>
      <c r="Q7">
        <v>12</v>
      </c>
      <c r="R7">
        <v>1</v>
      </c>
      <c r="V7">
        <v>5</v>
      </c>
      <c r="X7">
        <v>10</v>
      </c>
      <c r="Y7">
        <v>3</v>
      </c>
      <c r="AC7">
        <v>5</v>
      </c>
      <c r="AE7">
        <v>14</v>
      </c>
      <c r="AF7">
        <v>2</v>
      </c>
      <c r="AG7">
        <v>1</v>
      </c>
      <c r="AJ7">
        <v>5</v>
      </c>
      <c r="AL7">
        <v>11</v>
      </c>
      <c r="AM7">
        <v>3</v>
      </c>
      <c r="AN7">
        <v>1</v>
      </c>
      <c r="AQ7">
        <v>5</v>
      </c>
      <c r="AS7">
        <v>15</v>
      </c>
      <c r="AT7">
        <v>1</v>
      </c>
      <c r="AX7">
        <v>5</v>
      </c>
      <c r="AZ7">
        <v>12</v>
      </c>
      <c r="BA7">
        <v>1</v>
      </c>
    </row>
    <row r="8" spans="1:74">
      <c r="A8">
        <v>6</v>
      </c>
      <c r="C8">
        <v>9</v>
      </c>
      <c r="D8">
        <v>0</v>
      </c>
      <c r="H8">
        <v>6</v>
      </c>
      <c r="J8">
        <v>13</v>
      </c>
      <c r="K8">
        <v>2</v>
      </c>
      <c r="O8">
        <v>6</v>
      </c>
      <c r="Q8">
        <v>11</v>
      </c>
      <c r="R8">
        <v>3</v>
      </c>
      <c r="V8">
        <v>6</v>
      </c>
      <c r="X8">
        <v>15</v>
      </c>
      <c r="Y8">
        <v>2</v>
      </c>
      <c r="AC8">
        <v>6</v>
      </c>
      <c r="AE8">
        <v>13</v>
      </c>
      <c r="AF8">
        <v>1</v>
      </c>
      <c r="AJ8">
        <v>6</v>
      </c>
      <c r="AL8">
        <v>9</v>
      </c>
      <c r="AM8">
        <v>3</v>
      </c>
      <c r="AQ8">
        <v>6</v>
      </c>
      <c r="AS8">
        <v>15</v>
      </c>
      <c r="AT8">
        <v>3</v>
      </c>
      <c r="AX8">
        <v>6</v>
      </c>
      <c r="AZ8">
        <v>12</v>
      </c>
      <c r="BA8">
        <v>4</v>
      </c>
    </row>
    <row r="9" spans="1:74">
      <c r="A9">
        <v>7</v>
      </c>
      <c r="C9">
        <v>13</v>
      </c>
      <c r="D9">
        <v>1</v>
      </c>
      <c r="H9">
        <v>7</v>
      </c>
      <c r="J9">
        <v>12</v>
      </c>
      <c r="K9">
        <v>4</v>
      </c>
      <c r="L9">
        <v>1</v>
      </c>
      <c r="O9">
        <v>7</v>
      </c>
      <c r="Q9">
        <v>14</v>
      </c>
      <c r="R9">
        <v>1</v>
      </c>
      <c r="V9">
        <v>7</v>
      </c>
      <c r="X9">
        <v>13</v>
      </c>
      <c r="Y9">
        <v>6</v>
      </c>
      <c r="AC9">
        <v>7</v>
      </c>
      <c r="AE9">
        <v>12</v>
      </c>
      <c r="AF9">
        <v>2</v>
      </c>
      <c r="AJ9">
        <v>7</v>
      </c>
      <c r="AL9">
        <v>15</v>
      </c>
      <c r="AM9">
        <v>3</v>
      </c>
      <c r="AQ9">
        <v>7</v>
      </c>
      <c r="AS9">
        <v>15</v>
      </c>
      <c r="AT9">
        <v>3</v>
      </c>
      <c r="AX9">
        <v>7</v>
      </c>
      <c r="AZ9">
        <v>14</v>
      </c>
      <c r="BA9">
        <v>4</v>
      </c>
    </row>
    <row r="10" spans="1:74">
      <c r="A10">
        <v>8</v>
      </c>
      <c r="C10">
        <v>10</v>
      </c>
      <c r="D10">
        <v>2</v>
      </c>
      <c r="H10">
        <v>8</v>
      </c>
      <c r="J10">
        <v>11</v>
      </c>
      <c r="K10">
        <v>2</v>
      </c>
      <c r="O10">
        <v>8</v>
      </c>
      <c r="Q10">
        <v>17</v>
      </c>
      <c r="R10">
        <v>2</v>
      </c>
      <c r="V10">
        <v>8</v>
      </c>
      <c r="X10">
        <v>10</v>
      </c>
      <c r="Y10">
        <v>1</v>
      </c>
      <c r="AC10">
        <v>8</v>
      </c>
      <c r="AE10">
        <v>13</v>
      </c>
      <c r="AF10">
        <v>4</v>
      </c>
      <c r="AJ10">
        <v>8</v>
      </c>
      <c r="AL10">
        <v>12</v>
      </c>
      <c r="AM10">
        <v>4</v>
      </c>
      <c r="AQ10">
        <v>8</v>
      </c>
      <c r="AS10">
        <v>16</v>
      </c>
      <c r="AT10">
        <v>3</v>
      </c>
      <c r="AU10">
        <v>1</v>
      </c>
      <c r="AX10">
        <v>8</v>
      </c>
      <c r="AZ10">
        <v>12</v>
      </c>
      <c r="BA10">
        <v>2</v>
      </c>
      <c r="BB10">
        <v>1</v>
      </c>
    </row>
    <row r="11" spans="1:74">
      <c r="A11">
        <v>9</v>
      </c>
      <c r="H11">
        <v>9</v>
      </c>
      <c r="O11">
        <v>9</v>
      </c>
      <c r="V11">
        <v>9</v>
      </c>
      <c r="AC11">
        <v>9</v>
      </c>
      <c r="AJ11">
        <v>9</v>
      </c>
      <c r="AQ11">
        <v>9</v>
      </c>
      <c r="AX11">
        <v>9</v>
      </c>
    </row>
    <row r="12" spans="1:74">
      <c r="A12">
        <v>10</v>
      </c>
      <c r="H12">
        <v>10</v>
      </c>
      <c r="O12">
        <v>10</v>
      </c>
      <c r="V12">
        <v>10</v>
      </c>
      <c r="AC12">
        <v>10</v>
      </c>
      <c r="AJ12">
        <v>10</v>
      </c>
      <c r="AQ12">
        <v>10</v>
      </c>
      <c r="AX12">
        <v>10</v>
      </c>
    </row>
    <row r="13" spans="1:74">
      <c r="B13">
        <f>D13+E13</f>
        <v>16</v>
      </c>
      <c r="C13">
        <f>SUM(C3:C12)</f>
        <v>82</v>
      </c>
      <c r="D13">
        <f>SUM(D3:D12)</f>
        <v>16</v>
      </c>
      <c r="E13">
        <f>SUM(E3:E12)</f>
        <v>0</v>
      </c>
      <c r="F13">
        <f>SUM(F3:F12)</f>
        <v>0</v>
      </c>
      <c r="G13">
        <f>SUM(G3:G12)</f>
        <v>0</v>
      </c>
      <c r="I13">
        <f>K13+L13</f>
        <v>27</v>
      </c>
      <c r="J13">
        <f>SUM(J3:J12)</f>
        <v>94</v>
      </c>
      <c r="K13">
        <f>SUM(K3:K12)</f>
        <v>26</v>
      </c>
      <c r="L13">
        <f>SUM(L3:L12)</f>
        <v>1</v>
      </c>
      <c r="M13">
        <f>SUM(M3:M12)</f>
        <v>0</v>
      </c>
      <c r="N13">
        <f>SUM(N3:N12)</f>
        <v>0</v>
      </c>
      <c r="P13">
        <f>R13+S13</f>
        <v>10</v>
      </c>
      <c r="Q13">
        <f>SUM(Q3:Q12)</f>
        <v>107</v>
      </c>
      <c r="R13">
        <f>SUM(R3:R12)</f>
        <v>10</v>
      </c>
      <c r="S13">
        <f>SUM(S3:S12)</f>
        <v>0</v>
      </c>
      <c r="T13">
        <f>SUM(T3:T12)</f>
        <v>0</v>
      </c>
      <c r="U13">
        <f>SUM(U3:U12)</f>
        <v>0</v>
      </c>
      <c r="W13">
        <f>Y13+Z13</f>
        <v>18</v>
      </c>
      <c r="X13">
        <f>SUM(X3:X12)</f>
        <v>95</v>
      </c>
      <c r="Y13">
        <f>SUM(Y3:Y12)</f>
        <v>18</v>
      </c>
      <c r="Z13">
        <f>SUM(Z3:Z12)</f>
        <v>0</v>
      </c>
      <c r="AA13">
        <f>SUM(AA3:AA12)</f>
        <v>0</v>
      </c>
      <c r="AB13">
        <f>SUM(AB3:AB12)</f>
        <v>0</v>
      </c>
      <c r="AD13">
        <f>AF13+AG13</f>
        <v>19</v>
      </c>
      <c r="AE13">
        <f>SUM(AE3:AE12)</f>
        <v>99</v>
      </c>
      <c r="AF13">
        <f>SUM(AF3:AF12)</f>
        <v>17</v>
      </c>
      <c r="AG13">
        <f>SUM(AG3:AG12)</f>
        <v>2</v>
      </c>
      <c r="AH13">
        <f>SUM(AH3:AH12)</f>
        <v>0</v>
      </c>
      <c r="AI13">
        <f>SUM(AI3:AI12)</f>
        <v>0</v>
      </c>
      <c r="AK13">
        <f>AM13+AN13</f>
        <v>25</v>
      </c>
      <c r="AL13">
        <f>SUM(AL3:AL12)</f>
        <v>87</v>
      </c>
      <c r="AM13">
        <f>SUM(AM3:AM12)</f>
        <v>22</v>
      </c>
      <c r="AN13">
        <f>SUM(AN3:AN12)</f>
        <v>3</v>
      </c>
      <c r="AO13">
        <f>SUM(AO3:AO12)</f>
        <v>0</v>
      </c>
      <c r="AP13">
        <f>SUM(AP3:AP12)</f>
        <v>0</v>
      </c>
      <c r="AR13">
        <f>AT13+AU13</f>
        <v>18</v>
      </c>
      <c r="AS13">
        <f>SUM(AS3:AS12)</f>
        <v>107</v>
      </c>
      <c r="AT13">
        <f>SUM(AT3:AT12)</f>
        <v>17</v>
      </c>
      <c r="AU13">
        <f>SUM(AU3:AU12)</f>
        <v>1</v>
      </c>
      <c r="AV13">
        <f>SUM(AV3:AV12)</f>
        <v>0</v>
      </c>
      <c r="AW13">
        <f>SUM(AW3:AW12)</f>
        <v>0</v>
      </c>
      <c r="AY13">
        <f>BA13+BB13</f>
        <v>17</v>
      </c>
      <c r="AZ13">
        <f>SUM(AZ3:AZ12)</f>
        <v>107</v>
      </c>
      <c r="BA13">
        <f>SUM(BA3:BA12)</f>
        <v>16</v>
      </c>
      <c r="BB13">
        <f>SUM(BB3:BB12)</f>
        <v>1</v>
      </c>
      <c r="BC13">
        <f>SUM(BC3:BC12)</f>
        <v>0</v>
      </c>
      <c r="BD13">
        <f>SUM(BD3:BD12)</f>
        <v>0</v>
      </c>
    </row>
    <row r="14" spans="1:74">
      <c r="C14" s="8">
        <f>B13/C13*100</f>
        <v>19.512195121951219</v>
      </c>
      <c r="D14" s="8">
        <f>D13/C13*100</f>
        <v>19.512195121951219</v>
      </c>
      <c r="E14" s="8">
        <f>E13/C13*100</f>
        <v>0</v>
      </c>
      <c r="J14" s="8">
        <f>I13/J13*100</f>
        <v>28.723404255319153</v>
      </c>
      <c r="K14" s="8">
        <f>K13/J13*100</f>
        <v>27.659574468085108</v>
      </c>
      <c r="L14" s="8">
        <f>L13/J13*100</f>
        <v>1.0638297872340425</v>
      </c>
      <c r="Q14" s="8">
        <f>P13/Q13*100</f>
        <v>9.3457943925233646</v>
      </c>
      <c r="R14" s="8">
        <f>R13/Q13*100</f>
        <v>9.3457943925233646</v>
      </c>
      <c r="S14" s="8">
        <f>S13/Q13*100</f>
        <v>0</v>
      </c>
      <c r="X14" s="8">
        <f>W13/X13*100</f>
        <v>18.947368421052634</v>
      </c>
      <c r="Y14" s="8">
        <f>Y13/X13*100</f>
        <v>18.947368421052634</v>
      </c>
      <c r="Z14" s="8">
        <f>Z13/X13*100</f>
        <v>0</v>
      </c>
      <c r="AD14" s="8"/>
      <c r="AE14" s="8">
        <f>AD13/AE13*100</f>
        <v>19.19191919191919</v>
      </c>
      <c r="AF14" s="8">
        <f>AF13/AE13*100</f>
        <v>17.171717171717169</v>
      </c>
      <c r="AG14" s="8">
        <f>AG13/AE13*100</f>
        <v>2.0202020202020203</v>
      </c>
      <c r="AI14" s="2"/>
      <c r="AL14" s="8">
        <f>AK13/AL13*100</f>
        <v>28.735632183908045</v>
      </c>
      <c r="AM14" s="8">
        <f>AM13/AL13*100</f>
        <v>25.287356321839084</v>
      </c>
      <c r="AN14" s="8">
        <f>AN13/AL13*100</f>
        <v>3.4482758620689653</v>
      </c>
      <c r="AS14" s="8">
        <f>AR13/AS13*100</f>
        <v>16.822429906542055</v>
      </c>
      <c r="AT14" s="8">
        <f>AT13/AS13*100</f>
        <v>15.887850467289718</v>
      </c>
      <c r="AU14" s="8">
        <f>AU13/AS13*100</f>
        <v>0.93457943925233633</v>
      </c>
      <c r="AZ14" s="8">
        <f>AY13/AZ13*100</f>
        <v>15.887850467289718</v>
      </c>
      <c r="BA14" s="8">
        <f>BA13/AZ13*100</f>
        <v>14.953271028037381</v>
      </c>
      <c r="BB14" s="8">
        <f>BB13/AZ13*100</f>
        <v>0.93457943925233633</v>
      </c>
    </row>
    <row r="19" spans="1:56">
      <c r="B19" t="s">
        <v>83</v>
      </c>
      <c r="C19" t="s">
        <v>84</v>
      </c>
      <c r="D19" t="s">
        <v>85</v>
      </c>
      <c r="E19" t="s">
        <v>86</v>
      </c>
      <c r="I19" t="s">
        <v>83</v>
      </c>
      <c r="J19" t="s">
        <v>84</v>
      </c>
      <c r="K19" t="s">
        <v>85</v>
      </c>
      <c r="L19" t="s">
        <v>86</v>
      </c>
      <c r="M19" t="s">
        <v>87</v>
      </c>
      <c r="N19" t="s">
        <v>88</v>
      </c>
      <c r="P19" t="s">
        <v>83</v>
      </c>
      <c r="Q19" t="s">
        <v>84</v>
      </c>
      <c r="R19" t="s">
        <v>85</v>
      </c>
      <c r="S19" t="s">
        <v>86</v>
      </c>
      <c r="T19" t="s">
        <v>87</v>
      </c>
      <c r="U19" t="s">
        <v>88</v>
      </c>
      <c r="W19" t="s">
        <v>83</v>
      </c>
      <c r="X19" t="s">
        <v>84</v>
      </c>
      <c r="Y19" t="s">
        <v>85</v>
      </c>
      <c r="Z19" t="s">
        <v>86</v>
      </c>
      <c r="AA19" t="s">
        <v>87</v>
      </c>
      <c r="AB19" t="s">
        <v>88</v>
      </c>
      <c r="AD19" t="s">
        <v>83</v>
      </c>
      <c r="AE19" t="s">
        <v>84</v>
      </c>
      <c r="AF19" t="s">
        <v>85</v>
      </c>
      <c r="AG19" t="s">
        <v>86</v>
      </c>
      <c r="AH19" t="s">
        <v>87</v>
      </c>
      <c r="AI19" t="s">
        <v>88</v>
      </c>
      <c r="AK19" t="s">
        <v>83</v>
      </c>
      <c r="AL19" t="s">
        <v>84</v>
      </c>
      <c r="AM19" t="s">
        <v>85</v>
      </c>
      <c r="AN19" t="s">
        <v>86</v>
      </c>
      <c r="AO19" t="s">
        <v>87</v>
      </c>
      <c r="AP19" t="s">
        <v>88</v>
      </c>
      <c r="AQ19" s="9"/>
      <c r="AR19" s="9" t="s">
        <v>83</v>
      </c>
      <c r="AS19" s="9" t="s">
        <v>84</v>
      </c>
      <c r="AT19" s="9" t="s">
        <v>85</v>
      </c>
      <c r="AU19" s="9" t="s">
        <v>86</v>
      </c>
      <c r="AV19" s="9" t="s">
        <v>87</v>
      </c>
      <c r="AW19" s="9" t="s">
        <v>88</v>
      </c>
      <c r="AX19" s="9"/>
      <c r="AY19" s="9" t="s">
        <v>83</v>
      </c>
      <c r="AZ19" s="9" t="s">
        <v>84</v>
      </c>
      <c r="BA19" s="9" t="s">
        <v>85</v>
      </c>
      <c r="BB19" s="9" t="s">
        <v>86</v>
      </c>
      <c r="BC19" s="9" t="s">
        <v>87</v>
      </c>
      <c r="BD19" s="9" t="s">
        <v>88</v>
      </c>
    </row>
    <row r="20" spans="1:56">
      <c r="A20" t="s">
        <v>74</v>
      </c>
      <c r="C20">
        <v>14</v>
      </c>
      <c r="D20">
        <v>1</v>
      </c>
      <c r="H20" t="s">
        <v>75</v>
      </c>
      <c r="J20">
        <v>11</v>
      </c>
      <c r="K20">
        <v>1</v>
      </c>
      <c r="O20" t="s">
        <v>76</v>
      </c>
      <c r="Q20">
        <v>14</v>
      </c>
      <c r="R20">
        <v>1</v>
      </c>
      <c r="V20" t="s">
        <v>77</v>
      </c>
      <c r="X20">
        <v>11</v>
      </c>
      <c r="Y20">
        <v>2</v>
      </c>
      <c r="AC20" t="s">
        <v>78</v>
      </c>
      <c r="AE20">
        <v>10</v>
      </c>
      <c r="AF20">
        <v>1</v>
      </c>
      <c r="AJ20" t="s">
        <v>79</v>
      </c>
      <c r="AL20">
        <v>14</v>
      </c>
      <c r="AM20">
        <v>1</v>
      </c>
      <c r="AQ20" t="s">
        <v>80</v>
      </c>
      <c r="AS20">
        <v>12</v>
      </c>
      <c r="AT20">
        <v>1</v>
      </c>
      <c r="AX20" t="s">
        <v>82</v>
      </c>
      <c r="AZ20">
        <v>13</v>
      </c>
      <c r="BA20">
        <v>1</v>
      </c>
    </row>
    <row r="21" spans="1:56">
      <c r="A21">
        <v>2</v>
      </c>
      <c r="C21">
        <v>9</v>
      </c>
      <c r="D21">
        <v>0</v>
      </c>
      <c r="H21">
        <v>2</v>
      </c>
      <c r="J21">
        <v>16</v>
      </c>
      <c r="K21">
        <v>3</v>
      </c>
      <c r="O21">
        <v>2</v>
      </c>
      <c r="Q21">
        <v>12</v>
      </c>
      <c r="R21">
        <v>2</v>
      </c>
      <c r="V21">
        <v>2</v>
      </c>
      <c r="X21">
        <v>16</v>
      </c>
      <c r="Y21">
        <v>1</v>
      </c>
      <c r="AC21">
        <v>2</v>
      </c>
      <c r="AE21">
        <v>10</v>
      </c>
      <c r="AF21">
        <v>0</v>
      </c>
      <c r="AJ21">
        <v>2</v>
      </c>
      <c r="AL21">
        <v>18</v>
      </c>
      <c r="AM21">
        <v>1</v>
      </c>
      <c r="AQ21">
        <v>2</v>
      </c>
      <c r="AS21">
        <v>13</v>
      </c>
      <c r="AX21">
        <v>2</v>
      </c>
      <c r="AZ21">
        <v>17</v>
      </c>
      <c r="BA21">
        <v>2</v>
      </c>
    </row>
    <row r="22" spans="1:56">
      <c r="A22">
        <v>3</v>
      </c>
      <c r="C22">
        <v>12</v>
      </c>
      <c r="D22">
        <v>3</v>
      </c>
      <c r="E22">
        <v>1</v>
      </c>
      <c r="H22">
        <v>3</v>
      </c>
      <c r="J22">
        <v>11</v>
      </c>
      <c r="K22">
        <v>0</v>
      </c>
      <c r="O22">
        <v>3</v>
      </c>
      <c r="Q22">
        <v>18</v>
      </c>
      <c r="R22">
        <v>2</v>
      </c>
      <c r="V22">
        <v>3</v>
      </c>
      <c r="X22">
        <v>13</v>
      </c>
      <c r="Y22">
        <v>1</v>
      </c>
      <c r="AC22">
        <v>3</v>
      </c>
      <c r="AE22">
        <v>13</v>
      </c>
      <c r="AF22">
        <v>1</v>
      </c>
      <c r="AJ22">
        <v>3</v>
      </c>
      <c r="AL22">
        <v>11</v>
      </c>
      <c r="AM22">
        <v>3</v>
      </c>
      <c r="AQ22">
        <v>3</v>
      </c>
      <c r="AS22">
        <v>12</v>
      </c>
      <c r="AT22">
        <v>1</v>
      </c>
      <c r="AX22">
        <v>3</v>
      </c>
      <c r="AZ22">
        <v>13</v>
      </c>
    </row>
    <row r="23" spans="1:56">
      <c r="A23">
        <v>4</v>
      </c>
      <c r="C23">
        <v>10</v>
      </c>
      <c r="D23">
        <v>1</v>
      </c>
      <c r="E23">
        <v>1</v>
      </c>
      <c r="H23">
        <v>4</v>
      </c>
      <c r="J23">
        <v>12</v>
      </c>
      <c r="K23">
        <v>1</v>
      </c>
      <c r="O23">
        <v>4</v>
      </c>
      <c r="Q23">
        <v>9</v>
      </c>
      <c r="R23">
        <v>1</v>
      </c>
      <c r="V23">
        <v>4</v>
      </c>
      <c r="X23">
        <v>10</v>
      </c>
      <c r="Y23">
        <v>2</v>
      </c>
      <c r="AC23">
        <v>4</v>
      </c>
      <c r="AE23">
        <v>10</v>
      </c>
      <c r="AF23">
        <v>1</v>
      </c>
      <c r="AJ23">
        <v>4</v>
      </c>
      <c r="AL23">
        <v>16</v>
      </c>
      <c r="AM23">
        <v>2</v>
      </c>
      <c r="AQ23">
        <v>4</v>
      </c>
      <c r="AS23">
        <v>12</v>
      </c>
      <c r="AT23">
        <v>1</v>
      </c>
      <c r="AX23">
        <v>4</v>
      </c>
      <c r="AZ23">
        <v>12</v>
      </c>
      <c r="BA23">
        <v>1</v>
      </c>
    </row>
    <row r="24" spans="1:56">
      <c r="A24">
        <v>5</v>
      </c>
      <c r="C24">
        <v>11</v>
      </c>
      <c r="D24">
        <v>0</v>
      </c>
      <c r="H24">
        <v>5</v>
      </c>
      <c r="J24">
        <v>7</v>
      </c>
      <c r="K24">
        <v>2</v>
      </c>
      <c r="O24">
        <v>5</v>
      </c>
      <c r="Q24">
        <v>13</v>
      </c>
      <c r="R24">
        <v>0</v>
      </c>
      <c r="V24">
        <v>5</v>
      </c>
      <c r="X24">
        <v>12</v>
      </c>
      <c r="Y24">
        <v>1</v>
      </c>
      <c r="AC24">
        <v>5</v>
      </c>
      <c r="AE24">
        <v>11</v>
      </c>
      <c r="AJ24">
        <v>5</v>
      </c>
      <c r="AL24">
        <v>14</v>
      </c>
      <c r="AM24">
        <v>0</v>
      </c>
      <c r="AQ24">
        <v>5</v>
      </c>
      <c r="AS24">
        <v>18</v>
      </c>
      <c r="AT24">
        <v>1</v>
      </c>
      <c r="AX24">
        <v>5</v>
      </c>
      <c r="AZ24">
        <v>11</v>
      </c>
      <c r="BA24">
        <v>1</v>
      </c>
    </row>
    <row r="25" spans="1:56">
      <c r="A25">
        <v>6</v>
      </c>
      <c r="C25">
        <v>10</v>
      </c>
      <c r="D25">
        <v>2</v>
      </c>
      <c r="H25">
        <v>6</v>
      </c>
      <c r="J25">
        <v>15</v>
      </c>
      <c r="K25">
        <v>1</v>
      </c>
      <c r="O25">
        <v>6</v>
      </c>
      <c r="Q25">
        <v>20</v>
      </c>
      <c r="R25">
        <v>2</v>
      </c>
      <c r="V25">
        <v>6</v>
      </c>
      <c r="X25">
        <v>13</v>
      </c>
      <c r="Y25">
        <v>2</v>
      </c>
      <c r="AC25">
        <v>6</v>
      </c>
      <c r="AE25">
        <v>11</v>
      </c>
      <c r="AF25">
        <v>3</v>
      </c>
      <c r="AJ25">
        <v>6</v>
      </c>
      <c r="AL25">
        <v>12</v>
      </c>
      <c r="AM25">
        <v>2</v>
      </c>
      <c r="AQ25">
        <v>6</v>
      </c>
      <c r="AS25">
        <v>12</v>
      </c>
      <c r="AT25">
        <v>1</v>
      </c>
      <c r="AX25">
        <v>6</v>
      </c>
      <c r="AZ25">
        <v>13</v>
      </c>
      <c r="BA25">
        <v>1</v>
      </c>
    </row>
    <row r="26" spans="1:56">
      <c r="A26">
        <v>7</v>
      </c>
      <c r="C26">
        <v>10</v>
      </c>
      <c r="D26">
        <v>2</v>
      </c>
      <c r="H26">
        <v>7</v>
      </c>
      <c r="J26">
        <v>16</v>
      </c>
      <c r="L26">
        <v>1</v>
      </c>
      <c r="O26">
        <v>7</v>
      </c>
      <c r="Q26">
        <v>14</v>
      </c>
      <c r="R26">
        <v>1</v>
      </c>
      <c r="V26">
        <v>7</v>
      </c>
      <c r="X26">
        <v>14</v>
      </c>
      <c r="Y26">
        <v>1</v>
      </c>
      <c r="AC26">
        <v>7</v>
      </c>
      <c r="AE26">
        <v>13</v>
      </c>
      <c r="AF26">
        <v>1</v>
      </c>
      <c r="AJ26">
        <v>7</v>
      </c>
      <c r="AL26">
        <v>16</v>
      </c>
      <c r="AQ26">
        <v>7</v>
      </c>
      <c r="AS26">
        <v>11</v>
      </c>
      <c r="AT26">
        <v>1</v>
      </c>
      <c r="AX26">
        <v>7</v>
      </c>
      <c r="AZ26">
        <v>11</v>
      </c>
      <c r="BA26">
        <v>2</v>
      </c>
    </row>
    <row r="27" spans="1:56">
      <c r="A27">
        <v>8</v>
      </c>
      <c r="C27">
        <v>9</v>
      </c>
      <c r="D27">
        <v>0</v>
      </c>
      <c r="H27">
        <v>8</v>
      </c>
      <c r="J27">
        <v>12</v>
      </c>
      <c r="K27">
        <v>1</v>
      </c>
      <c r="O27">
        <v>8</v>
      </c>
      <c r="Q27">
        <v>13</v>
      </c>
      <c r="R27">
        <v>2</v>
      </c>
      <c r="V27">
        <v>8</v>
      </c>
      <c r="X27">
        <v>17</v>
      </c>
      <c r="Y27">
        <v>2</v>
      </c>
      <c r="AC27">
        <v>8</v>
      </c>
      <c r="AE27">
        <v>10</v>
      </c>
      <c r="AF27">
        <v>0</v>
      </c>
      <c r="AJ27">
        <v>8</v>
      </c>
      <c r="AL27">
        <v>14</v>
      </c>
      <c r="AM27">
        <v>1</v>
      </c>
      <c r="AQ27">
        <v>8</v>
      </c>
      <c r="AS27">
        <v>11</v>
      </c>
      <c r="AT27">
        <v>1</v>
      </c>
      <c r="AX27">
        <v>8</v>
      </c>
      <c r="AZ27">
        <v>14</v>
      </c>
      <c r="BA27">
        <v>0</v>
      </c>
    </row>
    <row r="28" spans="1:56">
      <c r="A28">
        <v>9</v>
      </c>
      <c r="H28">
        <v>9</v>
      </c>
      <c r="O28">
        <v>9</v>
      </c>
      <c r="V28">
        <v>9</v>
      </c>
      <c r="AC28">
        <v>9</v>
      </c>
      <c r="AJ28">
        <v>9</v>
      </c>
      <c r="AQ28">
        <v>9</v>
      </c>
      <c r="AX28">
        <v>9</v>
      </c>
    </row>
    <row r="29" spans="1:56">
      <c r="A29">
        <v>10</v>
      </c>
      <c r="H29">
        <v>10</v>
      </c>
      <c r="O29">
        <v>10</v>
      </c>
      <c r="V29">
        <v>10</v>
      </c>
      <c r="AC29">
        <v>10</v>
      </c>
      <c r="AJ29">
        <v>10</v>
      </c>
      <c r="AQ29">
        <v>10</v>
      </c>
      <c r="AX29">
        <v>10</v>
      </c>
    </row>
    <row r="30" spans="1:56">
      <c r="B30">
        <f>D30+E30</f>
        <v>11</v>
      </c>
      <c r="C30">
        <f>SUM(C20:C29)</f>
        <v>85</v>
      </c>
      <c r="D30">
        <f>SUM(D20:D29)</f>
        <v>9</v>
      </c>
      <c r="E30">
        <f>SUM(E20:E29)</f>
        <v>2</v>
      </c>
      <c r="F30">
        <f>SUM(F20:F29)</f>
        <v>0</v>
      </c>
      <c r="G30">
        <f>SUM(G20:G29)</f>
        <v>0</v>
      </c>
      <c r="I30">
        <v>10</v>
      </c>
      <c r="J30">
        <v>100</v>
      </c>
      <c r="K30">
        <v>9</v>
      </c>
      <c r="L30">
        <v>1</v>
      </c>
      <c r="M30">
        <v>0</v>
      </c>
      <c r="N30">
        <v>0</v>
      </c>
      <c r="P30">
        <v>11</v>
      </c>
      <c r="Q30">
        <v>113</v>
      </c>
      <c r="R30">
        <v>11</v>
      </c>
      <c r="S30">
        <v>0</v>
      </c>
      <c r="T30">
        <v>0</v>
      </c>
      <c r="U30">
        <v>0</v>
      </c>
      <c r="W30">
        <v>12</v>
      </c>
      <c r="X30">
        <v>106</v>
      </c>
      <c r="Y30">
        <v>12</v>
      </c>
      <c r="Z30">
        <v>0</v>
      </c>
      <c r="AA30">
        <v>0</v>
      </c>
      <c r="AB30">
        <v>0</v>
      </c>
      <c r="AD30">
        <v>7</v>
      </c>
      <c r="AE30">
        <v>88</v>
      </c>
      <c r="AF30">
        <v>7</v>
      </c>
      <c r="AG30">
        <v>0</v>
      </c>
      <c r="AH30">
        <v>0</v>
      </c>
      <c r="AI30">
        <v>0</v>
      </c>
      <c r="AK30">
        <v>10</v>
      </c>
      <c r="AL30">
        <v>115</v>
      </c>
      <c r="AM30">
        <v>10</v>
      </c>
      <c r="AN30">
        <v>0</v>
      </c>
      <c r="AO30">
        <v>0</v>
      </c>
      <c r="AP30">
        <v>0</v>
      </c>
      <c r="AR30">
        <f>AT30+AU30</f>
        <v>7</v>
      </c>
      <c r="AS30">
        <f>SUM(AS20:AS29)</f>
        <v>101</v>
      </c>
      <c r="AT30">
        <f>SUM(AT20:AT29)</f>
        <v>7</v>
      </c>
      <c r="AU30">
        <f>SUM(AU20:AU29)</f>
        <v>0</v>
      </c>
      <c r="AV30">
        <f>SUM(AV20:AV29)</f>
        <v>0</v>
      </c>
      <c r="AW30">
        <f>SUM(AW20:AW29)</f>
        <v>0</v>
      </c>
      <c r="AY30">
        <f>BA30+BB30</f>
        <v>8</v>
      </c>
      <c r="AZ30">
        <f>SUM(AZ20:AZ29)</f>
        <v>104</v>
      </c>
      <c r="BA30">
        <f>SUM(BA20:BA29)</f>
        <v>8</v>
      </c>
      <c r="BB30">
        <f>SUM(BB20:BB29)</f>
        <v>0</v>
      </c>
      <c r="BC30">
        <f>SUM(BC20:BC29)</f>
        <v>0</v>
      </c>
      <c r="BD30">
        <f>SUM(BD20:BD29)</f>
        <v>0</v>
      </c>
    </row>
    <row r="31" spans="1:56">
      <c r="B31" s="8"/>
      <c r="C31" s="8">
        <f>B30/C30*100</f>
        <v>12.941176470588237</v>
      </c>
      <c r="D31" s="8">
        <f>D30/C30*100</f>
        <v>10.588235294117647</v>
      </c>
      <c r="E31" s="8">
        <f>E30/C30*100</f>
        <v>2.3529411764705883</v>
      </c>
      <c r="G31" s="2"/>
      <c r="J31">
        <v>10</v>
      </c>
      <c r="K31">
        <v>9</v>
      </c>
      <c r="L31">
        <v>1</v>
      </c>
      <c r="Q31">
        <v>9.7345132743362832</v>
      </c>
      <c r="R31">
        <v>9.7345132743362832</v>
      </c>
      <c r="S31">
        <v>0</v>
      </c>
      <c r="X31">
        <v>11.320754716981133</v>
      </c>
      <c r="Y31">
        <v>11.320754716981133</v>
      </c>
      <c r="Z31">
        <v>0</v>
      </c>
      <c r="AE31">
        <v>7.9545454545454541</v>
      </c>
      <c r="AF31">
        <v>7.9545454545454541</v>
      </c>
      <c r="AG31">
        <v>0</v>
      </c>
      <c r="AL31">
        <v>8.695652173913043</v>
      </c>
      <c r="AM31">
        <v>8.695652173913043</v>
      </c>
      <c r="AN31">
        <v>0</v>
      </c>
      <c r="AS31" s="8">
        <f>AR30/AS30*100</f>
        <v>6.9306930693069315</v>
      </c>
      <c r="AT31" s="8">
        <f>AT30/AS30*100</f>
        <v>6.9306930693069315</v>
      </c>
      <c r="AU31" s="8">
        <f>AU30/AS30*100</f>
        <v>0</v>
      </c>
      <c r="AZ31" s="8">
        <f>AY30/AZ30*100</f>
        <v>7.6923076923076925</v>
      </c>
      <c r="BA31" s="8">
        <f>BA30/AZ30*100</f>
        <v>7.6923076923076925</v>
      </c>
      <c r="BB31" s="8">
        <f>BB30/AZ30*100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4BBEC-501E-BE46-AC3F-E23BBADF28DC}">
  <dimension ref="A1:O15"/>
  <sheetViews>
    <sheetView workbookViewId="0">
      <selection activeCell="B11" sqref="B11:O13"/>
    </sheetView>
  </sheetViews>
  <sheetFormatPr baseColWidth="10" defaultRowHeight="16"/>
  <sheetData>
    <row r="1" spans="1:15">
      <c r="A1" t="s">
        <v>35</v>
      </c>
      <c r="B1" t="s">
        <v>90</v>
      </c>
      <c r="C1" t="s">
        <v>91</v>
      </c>
      <c r="D1" t="s">
        <v>92</v>
      </c>
      <c r="E1" t="s">
        <v>93</v>
      </c>
      <c r="F1" t="s">
        <v>94</v>
      </c>
      <c r="G1" t="s">
        <v>95</v>
      </c>
      <c r="H1" t="s">
        <v>96</v>
      </c>
      <c r="I1" t="s">
        <v>90</v>
      </c>
      <c r="J1" t="s">
        <v>91</v>
      </c>
      <c r="K1" t="s">
        <v>92</v>
      </c>
      <c r="L1" t="s">
        <v>93</v>
      </c>
      <c r="M1" t="s">
        <v>94</v>
      </c>
      <c r="N1" t="s">
        <v>95</v>
      </c>
      <c r="O1" t="s">
        <v>96</v>
      </c>
    </row>
    <row r="2" spans="1:15">
      <c r="A2" t="s">
        <v>99</v>
      </c>
      <c r="B2" t="s">
        <v>100</v>
      </c>
      <c r="C2" t="s">
        <v>100</v>
      </c>
      <c r="D2" t="s">
        <v>100</v>
      </c>
      <c r="E2" t="s">
        <v>100</v>
      </c>
      <c r="F2" t="s">
        <v>100</v>
      </c>
      <c r="G2" t="s">
        <v>100</v>
      </c>
      <c r="H2" t="s">
        <v>100</v>
      </c>
      <c r="I2" t="s">
        <v>25</v>
      </c>
      <c r="J2" t="s">
        <v>25</v>
      </c>
      <c r="K2" t="s">
        <v>25</v>
      </c>
      <c r="L2" t="s">
        <v>25</v>
      </c>
      <c r="M2" t="s">
        <v>25</v>
      </c>
      <c r="N2" t="s">
        <v>25</v>
      </c>
      <c r="O2" t="s">
        <v>25</v>
      </c>
    </row>
    <row r="3" spans="1:15">
      <c r="A3" t="s">
        <v>102</v>
      </c>
      <c r="B3">
        <v>22.330097087378643</v>
      </c>
      <c r="C3">
        <v>23.404255319148938</v>
      </c>
      <c r="D3">
        <v>10.256410256410255</v>
      </c>
      <c r="E3">
        <v>20</v>
      </c>
      <c r="F3">
        <v>23.478260869565219</v>
      </c>
      <c r="G3">
        <v>17.857142857142858</v>
      </c>
      <c r="H3">
        <v>14.40677966101695</v>
      </c>
      <c r="I3">
        <v>7.6335877862595423</v>
      </c>
      <c r="J3">
        <v>6.7226890756302522</v>
      </c>
      <c r="K3">
        <v>10.833333333333334</v>
      </c>
      <c r="L3">
        <v>8.4905660377358494</v>
      </c>
      <c r="M3">
        <v>6.140350877192982</v>
      </c>
      <c r="N3">
        <v>9.4736842105263168</v>
      </c>
      <c r="O3">
        <v>13.392857142857142</v>
      </c>
    </row>
    <row r="4" spans="1:15">
      <c r="A4" t="s">
        <v>97</v>
      </c>
      <c r="B4">
        <v>25.510204081632654</v>
      </c>
      <c r="C4">
        <v>20.408163265306122</v>
      </c>
      <c r="D4">
        <v>11.76470588235294</v>
      </c>
      <c r="E4">
        <v>24.242424242424242</v>
      </c>
      <c r="F4">
        <v>22.321428571428573</v>
      </c>
      <c r="G4">
        <v>11.904761904761903</v>
      </c>
      <c r="H4">
        <v>15.09433962264151</v>
      </c>
      <c r="I4">
        <v>14.432989690721648</v>
      </c>
      <c r="J4">
        <v>8.1632653061224492</v>
      </c>
      <c r="K4">
        <v>5.4545454545454541</v>
      </c>
      <c r="L4">
        <v>8.4112149532710276</v>
      </c>
      <c r="M4">
        <v>8.5714285714285712</v>
      </c>
      <c r="N4">
        <v>3.4090909090909087</v>
      </c>
      <c r="O4">
        <v>7.8947368421052628</v>
      </c>
    </row>
    <row r="5" spans="1:15">
      <c r="A5" t="s">
        <v>98</v>
      </c>
      <c r="B5">
        <v>19.512195121951219</v>
      </c>
      <c r="C5">
        <v>28.723404255319153</v>
      </c>
      <c r="D5">
        <v>9.3457943925233646</v>
      </c>
      <c r="E5">
        <v>19.19191919191919</v>
      </c>
      <c r="F5">
        <v>28.735632183908045</v>
      </c>
      <c r="G5">
        <v>16.822429906542055</v>
      </c>
      <c r="H5">
        <v>15.887850467289718</v>
      </c>
      <c r="I5">
        <v>12.941176470588237</v>
      </c>
      <c r="J5">
        <v>10</v>
      </c>
      <c r="K5">
        <v>9.7345132743362832</v>
      </c>
      <c r="L5">
        <v>7.9545454545454541</v>
      </c>
      <c r="M5">
        <v>8.695652173913043</v>
      </c>
      <c r="N5">
        <v>6.9306930693069315</v>
      </c>
      <c r="O5">
        <v>7.6923076923076925</v>
      </c>
    </row>
    <row r="6" spans="1:15">
      <c r="A6" t="s">
        <v>101</v>
      </c>
      <c r="B6">
        <f t="shared" ref="B6:O6" si="0">AVERAGE(B3:B5)</f>
        <v>22.450832096987508</v>
      </c>
      <c r="C6">
        <f t="shared" si="0"/>
        <v>24.17860761325807</v>
      </c>
      <c r="D6">
        <f t="shared" si="0"/>
        <v>10.455636843762187</v>
      </c>
      <c r="E6">
        <f t="shared" si="0"/>
        <v>21.144781144781145</v>
      </c>
      <c r="F6">
        <f t="shared" si="0"/>
        <v>24.845107208300607</v>
      </c>
      <c r="G6">
        <f t="shared" si="0"/>
        <v>15.528111556148938</v>
      </c>
      <c r="H6">
        <f t="shared" si="0"/>
        <v>15.129656583649393</v>
      </c>
      <c r="I6">
        <f t="shared" si="0"/>
        <v>11.669251315856476</v>
      </c>
      <c r="J6">
        <f t="shared" si="0"/>
        <v>8.2953181272508996</v>
      </c>
      <c r="K6">
        <f t="shared" si="0"/>
        <v>8.6741306874050235</v>
      </c>
      <c r="L6">
        <f t="shared" si="0"/>
        <v>8.2854421485174434</v>
      </c>
      <c r="M6">
        <f t="shared" si="0"/>
        <v>7.8024772075115321</v>
      </c>
      <c r="N6">
        <f t="shared" si="0"/>
        <v>6.6044893963080513</v>
      </c>
      <c r="O6">
        <f t="shared" si="0"/>
        <v>9.6599672257567004</v>
      </c>
    </row>
    <row r="9" spans="1:15">
      <c r="A9" t="s">
        <v>35</v>
      </c>
      <c r="B9" s="16" t="s">
        <v>90</v>
      </c>
      <c r="C9" s="16"/>
      <c r="D9" s="16" t="s">
        <v>91</v>
      </c>
      <c r="E9" s="16"/>
      <c r="F9" s="16" t="s">
        <v>92</v>
      </c>
      <c r="G9" s="16"/>
      <c r="H9" s="16" t="s">
        <v>93</v>
      </c>
      <c r="I9" s="16"/>
      <c r="J9" s="16" t="s">
        <v>94</v>
      </c>
      <c r="K9" s="16"/>
      <c r="L9" s="16" t="s">
        <v>95</v>
      </c>
      <c r="M9" s="16"/>
      <c r="N9" s="16" t="s">
        <v>96</v>
      </c>
      <c r="O9" s="16"/>
    </row>
    <row r="10" spans="1:15">
      <c r="A10" t="s">
        <v>99</v>
      </c>
      <c r="B10" t="s">
        <v>100</v>
      </c>
      <c r="C10" t="s">
        <v>25</v>
      </c>
      <c r="D10" t="s">
        <v>100</v>
      </c>
      <c r="E10" t="s">
        <v>25</v>
      </c>
      <c r="F10" t="s">
        <v>100</v>
      </c>
      <c r="G10" t="s">
        <v>25</v>
      </c>
      <c r="H10" t="s">
        <v>100</v>
      </c>
      <c r="I10" t="s">
        <v>25</v>
      </c>
      <c r="J10" t="s">
        <v>100</v>
      </c>
      <c r="K10" t="s">
        <v>25</v>
      </c>
      <c r="L10" t="s">
        <v>100</v>
      </c>
      <c r="M10" t="s">
        <v>25</v>
      </c>
      <c r="N10" t="s">
        <v>100</v>
      </c>
      <c r="O10" t="s">
        <v>25</v>
      </c>
    </row>
    <row r="11" spans="1:15">
      <c r="A11" t="s">
        <v>102</v>
      </c>
      <c r="B11">
        <v>22.330097087378643</v>
      </c>
      <c r="C11">
        <v>7.6335877862595423</v>
      </c>
      <c r="D11">
        <v>23.404255319148938</v>
      </c>
      <c r="E11">
        <v>6.7226890756302522</v>
      </c>
      <c r="F11">
        <v>10.256410256410255</v>
      </c>
      <c r="G11">
        <v>10.833333333333334</v>
      </c>
      <c r="H11">
        <v>20</v>
      </c>
      <c r="I11">
        <v>8.4905660377358494</v>
      </c>
      <c r="J11">
        <v>23.478260869565219</v>
      </c>
      <c r="K11">
        <v>6.140350877192982</v>
      </c>
      <c r="L11">
        <v>17.857142857142858</v>
      </c>
      <c r="M11">
        <v>9.4736842105263168</v>
      </c>
      <c r="N11">
        <v>14.40677966101695</v>
      </c>
      <c r="O11">
        <v>13.392857142857142</v>
      </c>
    </row>
    <row r="12" spans="1:15">
      <c r="A12" t="s">
        <v>97</v>
      </c>
      <c r="B12">
        <v>25.510204081632654</v>
      </c>
      <c r="C12">
        <v>14.432989690721648</v>
      </c>
      <c r="D12">
        <v>20.408163265306122</v>
      </c>
      <c r="E12">
        <v>8.1632653061224492</v>
      </c>
      <c r="F12">
        <v>11.76470588235294</v>
      </c>
      <c r="G12">
        <v>5.4545454545454541</v>
      </c>
      <c r="H12">
        <v>24.242424242424242</v>
      </c>
      <c r="I12">
        <v>8.4112149532710276</v>
      </c>
      <c r="J12">
        <v>22.321428571428573</v>
      </c>
      <c r="K12">
        <v>8.5714285714285712</v>
      </c>
      <c r="L12">
        <v>11.904761904761903</v>
      </c>
      <c r="M12">
        <v>3.4090909090909087</v>
      </c>
      <c r="N12">
        <v>15.09433962264151</v>
      </c>
      <c r="O12">
        <v>7.8947368421052628</v>
      </c>
    </row>
    <row r="13" spans="1:15">
      <c r="A13" t="s">
        <v>98</v>
      </c>
      <c r="B13">
        <v>19.512195121951219</v>
      </c>
      <c r="C13">
        <v>12.941176470588237</v>
      </c>
      <c r="D13">
        <v>28.723404255319153</v>
      </c>
      <c r="E13">
        <v>10</v>
      </c>
      <c r="F13">
        <v>9.3457943925233646</v>
      </c>
      <c r="G13">
        <v>9.7345132743362832</v>
      </c>
      <c r="H13">
        <v>19.19191919191919</v>
      </c>
      <c r="I13">
        <v>7.9545454545454541</v>
      </c>
      <c r="J13">
        <v>28.735632183908045</v>
      </c>
      <c r="K13">
        <v>8.695652173913043</v>
      </c>
      <c r="L13">
        <v>16.822429906542055</v>
      </c>
      <c r="M13">
        <v>6.9306930693069315</v>
      </c>
      <c r="N13">
        <v>15.887850467289718</v>
      </c>
      <c r="O13">
        <v>7.6923076923076925</v>
      </c>
    </row>
    <row r="14" spans="1:15">
      <c r="A14" t="s">
        <v>101</v>
      </c>
      <c r="B14">
        <f>AVERAGE(B11:B13)</f>
        <v>22.450832096987508</v>
      </c>
      <c r="C14">
        <f t="shared" ref="C14:O14" si="1">AVERAGE(C11:C13)</f>
        <v>11.669251315856476</v>
      </c>
      <c r="D14">
        <f t="shared" si="1"/>
        <v>24.17860761325807</v>
      </c>
      <c r="E14">
        <f t="shared" si="1"/>
        <v>8.2953181272508996</v>
      </c>
      <c r="F14">
        <f t="shared" si="1"/>
        <v>10.455636843762187</v>
      </c>
      <c r="G14">
        <f t="shared" si="1"/>
        <v>8.6741306874050235</v>
      </c>
      <c r="H14">
        <f t="shared" si="1"/>
        <v>21.144781144781145</v>
      </c>
      <c r="I14">
        <f t="shared" si="1"/>
        <v>8.2854421485174434</v>
      </c>
      <c r="J14">
        <f t="shared" si="1"/>
        <v>24.845107208300607</v>
      </c>
      <c r="K14">
        <f t="shared" si="1"/>
        <v>7.8024772075115321</v>
      </c>
      <c r="L14">
        <f t="shared" si="1"/>
        <v>15.528111556148938</v>
      </c>
      <c r="M14">
        <f t="shared" si="1"/>
        <v>6.6044893963080513</v>
      </c>
      <c r="N14">
        <f t="shared" si="1"/>
        <v>15.129656583649393</v>
      </c>
      <c r="O14">
        <f t="shared" si="1"/>
        <v>9.6599672257567004</v>
      </c>
    </row>
    <row r="15" spans="1:15">
      <c r="A15" t="s">
        <v>103</v>
      </c>
      <c r="B15" cm="1">
        <f t="array" ref="B15">STDEV(B11:B13)/COUNT(SQRT(B11:B13))</f>
        <v>1.0002755496480533</v>
      </c>
      <c r="C15" cm="1">
        <f t="array" ref="C15">STDEV(C11:C13)/COUNT(SQRT(C11:C13))</f>
        <v>1.1912324040454112</v>
      </c>
      <c r="D15" cm="1">
        <f t="array" ref="D15">STDEV(D11:D13)/COUNT(SQRT(D11:D13))</f>
        <v>1.4037855283736766</v>
      </c>
      <c r="E15" cm="1">
        <f t="array" ref="E15">STDEV(E11:E13)/COUNT(SQRT(E11:E13))</f>
        <v>0.54754707402137448</v>
      </c>
      <c r="F15" cm="1">
        <f t="array" ref="F15">STDEV(F11:F13)/COUNT(SQRT(F11:F13))</f>
        <v>0.40723343343131385</v>
      </c>
      <c r="G15" cm="1">
        <f t="array" ref="G15">STDEV(G11:G13)/COUNT(SQRT(G11:G13))</f>
        <v>0.94728548930610179</v>
      </c>
      <c r="H15" cm="1">
        <f t="array" ref="H15">STDEV(H11:H13)/COUNT(SQRT(H11:H13))</f>
        <v>0.90429796087468184</v>
      </c>
      <c r="I15" cm="1">
        <f t="array" ref="I15">STDEV(I11:I13)/COUNT(SQRT(I11:I13))</f>
        <v>9.6432829364180406E-2</v>
      </c>
      <c r="J15" cm="1">
        <f t="array" ref="J15">STDEV(J11:J13)/COUNT(SQRT(J11:J13))</f>
        <v>1.1395273718555552</v>
      </c>
      <c r="K15" cm="1">
        <f t="array" ref="K15">STDEV(K11:K13)/COUNT(SQRT(K11:K13))</f>
        <v>0.48026102038454227</v>
      </c>
      <c r="L15" cm="1">
        <f t="array" ref="L15">STDEV(L11:L13)/COUNT(SQRT(L11:L13))</f>
        <v>1.060091963761751</v>
      </c>
      <c r="M15" cm="1">
        <f t="array" ref="M15">STDEV(M11:M13)/COUNT(SQRT(M11:M13))</f>
        <v>1.0151425518485508</v>
      </c>
      <c r="N15" cm="1">
        <f t="array" ref="N15">STDEV(N11:N13)/COUNT(SQRT(N11:N13))</f>
        <v>0.24705558283725262</v>
      </c>
      <c r="O15" cm="1">
        <f t="array" ref="O15">STDEV(O11:O13)/COUNT(SQRT(O11:O13))</f>
        <v>1.078120522023013</v>
      </c>
    </row>
  </sheetData>
  <mergeCells count="7">
    <mergeCell ref="N9:O9"/>
    <mergeCell ref="B9:C9"/>
    <mergeCell ref="D9:E9"/>
    <mergeCell ref="F9:G9"/>
    <mergeCell ref="H9:I9"/>
    <mergeCell ref="J9:K9"/>
    <mergeCell ref="L9:M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594BD-A6A6-AD48-9B13-3B8EC58FCE8E}">
  <dimension ref="A1:K60"/>
  <sheetViews>
    <sheetView tabSelected="1" workbookViewId="0">
      <selection sqref="A1:XFD2"/>
    </sheetView>
  </sheetViews>
  <sheetFormatPr baseColWidth="10" defaultRowHeight="16"/>
  <cols>
    <col min="2" max="2" width="32.5" customWidth="1"/>
    <col min="4" max="7" width="41.33203125" customWidth="1"/>
  </cols>
  <sheetData>
    <row r="1" spans="1:10" ht="17" thickBot="1">
      <c r="A1" s="4" t="s">
        <v>34</v>
      </c>
      <c r="B1" s="4" t="s">
        <v>35</v>
      </c>
      <c r="C1" s="5" t="s">
        <v>36</v>
      </c>
      <c r="D1" s="5" t="s">
        <v>37</v>
      </c>
      <c r="E1" s="4" t="s">
        <v>42</v>
      </c>
      <c r="F1" s="4" t="s">
        <v>43</v>
      </c>
      <c r="G1" s="4" t="s">
        <v>44</v>
      </c>
      <c r="H1" s="4" t="s">
        <v>38</v>
      </c>
      <c r="I1" s="4" t="s">
        <v>39</v>
      </c>
      <c r="J1" s="6" t="s">
        <v>40</v>
      </c>
    </row>
    <row r="2" spans="1:10" ht="20" thickTop="1">
      <c r="A2" s="7" t="s">
        <v>41</v>
      </c>
      <c r="B2" s="6"/>
      <c r="E2" s="6"/>
      <c r="F2" s="6"/>
      <c r="G2" s="6"/>
      <c r="H2" s="6"/>
      <c r="I2" s="6"/>
      <c r="J2" s="6"/>
    </row>
    <row r="3" spans="1:10">
      <c r="A3" s="1" t="s">
        <v>0</v>
      </c>
      <c r="B3" s="2" t="s">
        <v>1</v>
      </c>
      <c r="C3" t="s">
        <v>2</v>
      </c>
      <c r="D3" s="2" t="s">
        <v>3</v>
      </c>
      <c r="E3" t="s">
        <v>4</v>
      </c>
      <c r="F3" t="s">
        <v>5</v>
      </c>
      <c r="G3" t="s">
        <v>6</v>
      </c>
      <c r="H3" t="s">
        <v>7</v>
      </c>
      <c r="I3" s="3">
        <v>44172</v>
      </c>
    </row>
    <row r="4" spans="1:10">
      <c r="A4" s="1" t="s">
        <v>8</v>
      </c>
      <c r="B4" s="2" t="s">
        <v>9</v>
      </c>
      <c r="C4" t="s">
        <v>2</v>
      </c>
      <c r="D4" s="2" t="s">
        <v>3</v>
      </c>
      <c r="E4" t="s">
        <v>4</v>
      </c>
      <c r="F4" t="s">
        <v>5</v>
      </c>
      <c r="G4" t="s">
        <v>6</v>
      </c>
      <c r="H4" t="s">
        <v>7</v>
      </c>
      <c r="I4" s="3">
        <v>44172</v>
      </c>
    </row>
    <row r="5" spans="1:10">
      <c r="A5" s="1" t="s">
        <v>10</v>
      </c>
      <c r="B5" s="2" t="s">
        <v>11</v>
      </c>
      <c r="C5" t="s">
        <v>2</v>
      </c>
      <c r="D5" s="2" t="s">
        <v>3</v>
      </c>
      <c r="E5" t="s">
        <v>4</v>
      </c>
      <c r="F5" t="s">
        <v>5</v>
      </c>
      <c r="G5" t="s">
        <v>6</v>
      </c>
      <c r="H5" t="s">
        <v>7</v>
      </c>
      <c r="I5" s="3">
        <v>44172</v>
      </c>
    </row>
    <row r="6" spans="1:10">
      <c r="A6" s="1" t="s">
        <v>12</v>
      </c>
      <c r="B6" s="2" t="s">
        <v>13</v>
      </c>
      <c r="C6" t="s">
        <v>2</v>
      </c>
      <c r="D6" s="2" t="s">
        <v>3</v>
      </c>
      <c r="E6" t="s">
        <v>4</v>
      </c>
      <c r="F6" t="s">
        <v>5</v>
      </c>
      <c r="G6" t="s">
        <v>6</v>
      </c>
      <c r="H6" t="s">
        <v>7</v>
      </c>
      <c r="I6" s="3">
        <v>44172</v>
      </c>
    </row>
    <row r="7" spans="1:10">
      <c r="A7" s="1" t="s">
        <v>14</v>
      </c>
      <c r="B7" s="2" t="s">
        <v>15</v>
      </c>
      <c r="C7" t="s">
        <v>2</v>
      </c>
      <c r="D7" s="2" t="s">
        <v>3</v>
      </c>
      <c r="E7" t="s">
        <v>4</v>
      </c>
      <c r="F7" t="s">
        <v>5</v>
      </c>
      <c r="G7" t="s">
        <v>6</v>
      </c>
      <c r="H7" t="s">
        <v>7</v>
      </c>
      <c r="I7" s="3">
        <v>44172</v>
      </c>
    </row>
    <row r="8" spans="1:10">
      <c r="A8" s="1" t="s">
        <v>16</v>
      </c>
      <c r="B8" s="2" t="s">
        <v>17</v>
      </c>
      <c r="C8" t="s">
        <v>2</v>
      </c>
      <c r="D8" s="2" t="s">
        <v>3</v>
      </c>
      <c r="E8" t="s">
        <v>4</v>
      </c>
      <c r="F8" t="s">
        <v>5</v>
      </c>
      <c r="G8" t="s">
        <v>6</v>
      </c>
      <c r="H8" t="s">
        <v>7</v>
      </c>
      <c r="I8" s="3">
        <v>44172</v>
      </c>
    </row>
    <row r="9" spans="1:10">
      <c r="A9" s="1" t="s">
        <v>18</v>
      </c>
      <c r="B9" s="2" t="s">
        <v>19</v>
      </c>
      <c r="C9" t="s">
        <v>2</v>
      </c>
      <c r="D9" s="2" t="s">
        <v>3</v>
      </c>
      <c r="E9" t="s">
        <v>4</v>
      </c>
      <c r="F9" t="s">
        <v>5</v>
      </c>
      <c r="G9" t="s">
        <v>6</v>
      </c>
      <c r="H9" t="s">
        <v>7</v>
      </c>
      <c r="I9" s="3">
        <v>44172</v>
      </c>
    </row>
    <row r="10" spans="1:10">
      <c r="A10" s="1" t="s">
        <v>20</v>
      </c>
      <c r="B10" s="2" t="s">
        <v>21</v>
      </c>
      <c r="C10" t="s">
        <v>2</v>
      </c>
      <c r="D10" s="2" t="s">
        <v>3</v>
      </c>
      <c r="E10" t="s">
        <v>4</v>
      </c>
      <c r="F10" t="s">
        <v>5</v>
      </c>
      <c r="G10" t="s">
        <v>6</v>
      </c>
      <c r="H10" t="s">
        <v>7</v>
      </c>
      <c r="I10" s="3">
        <v>44172</v>
      </c>
    </row>
    <row r="11" spans="1:10">
      <c r="A11" s="1" t="s">
        <v>22</v>
      </c>
      <c r="B11" s="2" t="s">
        <v>23</v>
      </c>
      <c r="C11" t="s">
        <v>2</v>
      </c>
      <c r="D11" s="2" t="s">
        <v>3</v>
      </c>
      <c r="E11" t="s">
        <v>4</v>
      </c>
      <c r="F11" t="s">
        <v>5</v>
      </c>
      <c r="G11" t="s">
        <v>6</v>
      </c>
      <c r="H11" t="s">
        <v>7</v>
      </c>
      <c r="I11" s="3">
        <v>44172</v>
      </c>
    </row>
    <row r="12" spans="1:10">
      <c r="A12" s="1" t="s">
        <v>24</v>
      </c>
      <c r="B12" s="2" t="s">
        <v>19</v>
      </c>
      <c r="C12" t="s">
        <v>25</v>
      </c>
      <c r="D12" s="2" t="s">
        <v>3</v>
      </c>
      <c r="E12" t="s">
        <v>4</v>
      </c>
      <c r="F12" t="s">
        <v>5</v>
      </c>
      <c r="G12" t="s">
        <v>6</v>
      </c>
      <c r="H12" t="s">
        <v>7</v>
      </c>
      <c r="I12" s="3">
        <v>44172</v>
      </c>
    </row>
    <row r="13" spans="1:10">
      <c r="A13" s="1" t="s">
        <v>26</v>
      </c>
      <c r="B13" s="2" t="s">
        <v>21</v>
      </c>
      <c r="C13" t="s">
        <v>25</v>
      </c>
      <c r="D13" s="2" t="s">
        <v>3</v>
      </c>
      <c r="E13" t="s">
        <v>4</v>
      </c>
      <c r="F13" t="s">
        <v>5</v>
      </c>
      <c r="G13" t="s">
        <v>6</v>
      </c>
      <c r="H13" t="s">
        <v>7</v>
      </c>
      <c r="I13" s="3">
        <v>44172</v>
      </c>
    </row>
    <row r="14" spans="1:10">
      <c r="A14" s="1" t="s">
        <v>27</v>
      </c>
      <c r="B14" s="2" t="s">
        <v>23</v>
      </c>
      <c r="C14" t="s">
        <v>25</v>
      </c>
      <c r="D14" s="2" t="s">
        <v>3</v>
      </c>
      <c r="E14" t="s">
        <v>4</v>
      </c>
      <c r="F14" t="s">
        <v>5</v>
      </c>
      <c r="G14" t="s">
        <v>6</v>
      </c>
      <c r="H14" t="s">
        <v>7</v>
      </c>
      <c r="I14" s="3">
        <v>44172</v>
      </c>
    </row>
    <row r="15" spans="1:10">
      <c r="A15" s="1" t="s">
        <v>28</v>
      </c>
      <c r="B15" s="2" t="s">
        <v>1</v>
      </c>
      <c r="C15" t="s">
        <v>25</v>
      </c>
      <c r="D15" s="2" t="s">
        <v>3</v>
      </c>
      <c r="E15" t="s">
        <v>4</v>
      </c>
      <c r="F15" t="s">
        <v>5</v>
      </c>
      <c r="G15" t="s">
        <v>6</v>
      </c>
      <c r="H15" t="s">
        <v>7</v>
      </c>
      <c r="I15" s="3">
        <v>44172</v>
      </c>
    </row>
    <row r="16" spans="1:10">
      <c r="A16" s="1" t="s">
        <v>29</v>
      </c>
      <c r="B16" s="2" t="s">
        <v>9</v>
      </c>
      <c r="C16" t="s">
        <v>25</v>
      </c>
      <c r="D16" s="2" t="s">
        <v>3</v>
      </c>
      <c r="E16" t="s">
        <v>4</v>
      </c>
      <c r="F16" t="s">
        <v>5</v>
      </c>
      <c r="G16" t="s">
        <v>6</v>
      </c>
      <c r="H16" t="s">
        <v>7</v>
      </c>
      <c r="I16" s="3">
        <v>44172</v>
      </c>
    </row>
    <row r="17" spans="1:11">
      <c r="A17" s="1" t="s">
        <v>30</v>
      </c>
      <c r="B17" s="2" t="s">
        <v>11</v>
      </c>
      <c r="C17" t="s">
        <v>25</v>
      </c>
      <c r="D17" s="2" t="s">
        <v>3</v>
      </c>
      <c r="E17" t="s">
        <v>4</v>
      </c>
      <c r="F17" t="s">
        <v>5</v>
      </c>
      <c r="G17" t="s">
        <v>6</v>
      </c>
      <c r="H17" t="s">
        <v>7</v>
      </c>
      <c r="I17" s="3">
        <v>44172</v>
      </c>
    </row>
    <row r="18" spans="1:11">
      <c r="A18" s="1" t="s">
        <v>31</v>
      </c>
      <c r="B18" s="2" t="s">
        <v>13</v>
      </c>
      <c r="C18" t="s">
        <v>25</v>
      </c>
      <c r="D18" s="2" t="s">
        <v>3</v>
      </c>
      <c r="E18" t="s">
        <v>4</v>
      </c>
      <c r="F18" t="s">
        <v>5</v>
      </c>
      <c r="G18" t="s">
        <v>6</v>
      </c>
      <c r="H18" t="s">
        <v>7</v>
      </c>
      <c r="I18" s="3">
        <v>44172</v>
      </c>
    </row>
    <row r="19" spans="1:11">
      <c r="A19" s="1" t="s">
        <v>32</v>
      </c>
      <c r="B19" s="2" t="s">
        <v>15</v>
      </c>
      <c r="C19" t="s">
        <v>25</v>
      </c>
      <c r="D19" s="2" t="s">
        <v>3</v>
      </c>
      <c r="E19" t="s">
        <v>4</v>
      </c>
      <c r="F19" t="s">
        <v>5</v>
      </c>
      <c r="G19" t="s">
        <v>6</v>
      </c>
      <c r="H19" t="s">
        <v>7</v>
      </c>
      <c r="I19" s="3">
        <v>44172</v>
      </c>
    </row>
    <row r="20" spans="1:11">
      <c r="A20" s="1" t="s">
        <v>33</v>
      </c>
      <c r="B20" s="2" t="s">
        <v>17</v>
      </c>
      <c r="C20" t="s">
        <v>25</v>
      </c>
      <c r="D20" s="2" t="s">
        <v>3</v>
      </c>
      <c r="E20" t="s">
        <v>4</v>
      </c>
      <c r="F20" t="s">
        <v>5</v>
      </c>
      <c r="G20" t="s">
        <v>6</v>
      </c>
      <c r="H20" t="s">
        <v>7</v>
      </c>
      <c r="I20" s="3">
        <v>44172</v>
      </c>
    </row>
    <row r="23" spans="1:11">
      <c r="A23" s="1" t="s">
        <v>45</v>
      </c>
      <c r="B23" s="2" t="s">
        <v>1</v>
      </c>
      <c r="C23" t="s">
        <v>2</v>
      </c>
      <c r="D23" s="2" t="s">
        <v>3</v>
      </c>
      <c r="E23" t="s">
        <v>4</v>
      </c>
      <c r="F23" t="s">
        <v>5</v>
      </c>
      <c r="G23" t="s">
        <v>6</v>
      </c>
      <c r="H23" t="s">
        <v>7</v>
      </c>
      <c r="J23" s="3">
        <v>44175</v>
      </c>
      <c r="K23" t="s">
        <v>46</v>
      </c>
    </row>
    <row r="24" spans="1:11">
      <c r="A24" s="1" t="s">
        <v>47</v>
      </c>
      <c r="B24" s="2" t="s">
        <v>9</v>
      </c>
      <c r="C24" t="s">
        <v>2</v>
      </c>
      <c r="D24" s="2" t="s">
        <v>3</v>
      </c>
      <c r="E24" t="s">
        <v>4</v>
      </c>
      <c r="F24" t="s">
        <v>5</v>
      </c>
      <c r="G24" t="s">
        <v>6</v>
      </c>
      <c r="H24" t="s">
        <v>7</v>
      </c>
      <c r="J24" s="3">
        <v>44175</v>
      </c>
      <c r="K24" t="s">
        <v>46</v>
      </c>
    </row>
    <row r="25" spans="1:11">
      <c r="A25" s="1" t="s">
        <v>48</v>
      </c>
      <c r="B25" s="2" t="s">
        <v>11</v>
      </c>
      <c r="C25" t="s">
        <v>2</v>
      </c>
      <c r="D25" s="2" t="s">
        <v>3</v>
      </c>
      <c r="E25" t="s">
        <v>4</v>
      </c>
      <c r="F25" t="s">
        <v>5</v>
      </c>
      <c r="G25" t="s">
        <v>6</v>
      </c>
      <c r="H25" t="s">
        <v>7</v>
      </c>
      <c r="J25" s="3">
        <v>44175</v>
      </c>
      <c r="K25" t="s">
        <v>46</v>
      </c>
    </row>
    <row r="26" spans="1:11">
      <c r="A26" s="1" t="s">
        <v>49</v>
      </c>
      <c r="B26" s="2" t="s">
        <v>13</v>
      </c>
      <c r="C26" t="s">
        <v>2</v>
      </c>
      <c r="D26" s="2" t="s">
        <v>3</v>
      </c>
      <c r="E26" t="s">
        <v>4</v>
      </c>
      <c r="F26" t="s">
        <v>5</v>
      </c>
      <c r="G26" t="s">
        <v>6</v>
      </c>
      <c r="H26" t="s">
        <v>7</v>
      </c>
      <c r="J26" s="3">
        <v>44175</v>
      </c>
      <c r="K26" t="s">
        <v>46</v>
      </c>
    </row>
    <row r="27" spans="1:11">
      <c r="A27" s="1" t="s">
        <v>50</v>
      </c>
      <c r="B27" s="2" t="s">
        <v>15</v>
      </c>
      <c r="C27" t="s">
        <v>2</v>
      </c>
      <c r="D27" s="2" t="s">
        <v>3</v>
      </c>
      <c r="E27" t="s">
        <v>4</v>
      </c>
      <c r="F27" t="s">
        <v>5</v>
      </c>
      <c r="G27" t="s">
        <v>6</v>
      </c>
      <c r="H27" t="s">
        <v>7</v>
      </c>
      <c r="J27" s="3">
        <v>44175</v>
      </c>
      <c r="K27" t="s">
        <v>46</v>
      </c>
    </row>
    <row r="28" spans="1:11">
      <c r="A28" s="1" t="s">
        <v>51</v>
      </c>
      <c r="B28" s="2" t="s">
        <v>17</v>
      </c>
      <c r="C28" t="s">
        <v>2</v>
      </c>
      <c r="D28" s="2" t="s">
        <v>3</v>
      </c>
      <c r="E28" t="s">
        <v>4</v>
      </c>
      <c r="F28" t="s">
        <v>5</v>
      </c>
      <c r="G28" t="s">
        <v>6</v>
      </c>
      <c r="H28" t="s">
        <v>7</v>
      </c>
      <c r="J28" s="3">
        <v>44175</v>
      </c>
      <c r="K28" t="s">
        <v>46</v>
      </c>
    </row>
    <row r="29" spans="1:11">
      <c r="A29" s="1" t="s">
        <v>52</v>
      </c>
      <c r="B29" s="2" t="s">
        <v>19</v>
      </c>
      <c r="C29" t="s">
        <v>2</v>
      </c>
      <c r="D29" s="2" t="s">
        <v>3</v>
      </c>
      <c r="E29" t="s">
        <v>4</v>
      </c>
      <c r="F29" t="s">
        <v>5</v>
      </c>
      <c r="G29" t="s">
        <v>6</v>
      </c>
      <c r="H29" t="s">
        <v>7</v>
      </c>
      <c r="J29" s="3">
        <v>44175</v>
      </c>
      <c r="K29" t="s">
        <v>46</v>
      </c>
    </row>
    <row r="30" spans="1:11">
      <c r="A30" s="1" t="s">
        <v>53</v>
      </c>
      <c r="B30" s="2" t="s">
        <v>21</v>
      </c>
      <c r="C30" t="s">
        <v>2</v>
      </c>
      <c r="D30" s="2" t="s">
        <v>3</v>
      </c>
      <c r="E30" t="s">
        <v>4</v>
      </c>
      <c r="F30" t="s">
        <v>5</v>
      </c>
      <c r="G30" t="s">
        <v>6</v>
      </c>
      <c r="H30" t="s">
        <v>7</v>
      </c>
      <c r="J30" s="3">
        <v>44175</v>
      </c>
      <c r="K30" t="s">
        <v>46</v>
      </c>
    </row>
    <row r="31" spans="1:11">
      <c r="A31" s="1" t="s">
        <v>54</v>
      </c>
      <c r="B31" s="2" t="s">
        <v>23</v>
      </c>
      <c r="C31" t="s">
        <v>2</v>
      </c>
      <c r="D31" s="2" t="s">
        <v>3</v>
      </c>
      <c r="E31" t="s">
        <v>4</v>
      </c>
      <c r="F31" t="s">
        <v>5</v>
      </c>
      <c r="G31" t="s">
        <v>6</v>
      </c>
      <c r="H31" t="s">
        <v>7</v>
      </c>
      <c r="J31" s="3">
        <v>44175</v>
      </c>
      <c r="K31" t="s">
        <v>46</v>
      </c>
    </row>
    <row r="32" spans="1:11">
      <c r="A32" s="1" t="s">
        <v>55</v>
      </c>
      <c r="B32" s="2" t="s">
        <v>1</v>
      </c>
      <c r="C32" t="s">
        <v>25</v>
      </c>
      <c r="D32" s="2" t="s">
        <v>3</v>
      </c>
      <c r="E32" t="s">
        <v>4</v>
      </c>
      <c r="F32" t="s">
        <v>5</v>
      </c>
      <c r="G32" t="s">
        <v>6</v>
      </c>
      <c r="H32" t="s">
        <v>7</v>
      </c>
      <c r="J32" s="3">
        <v>44175</v>
      </c>
      <c r="K32" t="s">
        <v>46</v>
      </c>
    </row>
    <row r="33" spans="1:11">
      <c r="A33" s="1" t="s">
        <v>56</v>
      </c>
      <c r="B33" s="2" t="s">
        <v>9</v>
      </c>
      <c r="C33" t="s">
        <v>25</v>
      </c>
      <c r="D33" s="2" t="s">
        <v>3</v>
      </c>
      <c r="E33" t="s">
        <v>4</v>
      </c>
      <c r="F33" t="s">
        <v>5</v>
      </c>
      <c r="G33" t="s">
        <v>6</v>
      </c>
      <c r="H33" t="s">
        <v>7</v>
      </c>
      <c r="J33" s="3">
        <v>44175</v>
      </c>
      <c r="K33" t="s">
        <v>46</v>
      </c>
    </row>
    <row r="34" spans="1:11">
      <c r="A34" s="1" t="s">
        <v>57</v>
      </c>
      <c r="B34" s="2" t="s">
        <v>11</v>
      </c>
      <c r="C34" t="s">
        <v>25</v>
      </c>
      <c r="D34" s="2" t="s">
        <v>3</v>
      </c>
      <c r="E34" t="s">
        <v>4</v>
      </c>
      <c r="F34" t="s">
        <v>5</v>
      </c>
      <c r="G34" t="s">
        <v>6</v>
      </c>
      <c r="H34" t="s">
        <v>7</v>
      </c>
      <c r="J34" s="3">
        <v>44175</v>
      </c>
      <c r="K34" t="s">
        <v>46</v>
      </c>
    </row>
    <row r="35" spans="1:11">
      <c r="A35" s="1" t="s">
        <v>58</v>
      </c>
      <c r="B35" s="2" t="s">
        <v>13</v>
      </c>
      <c r="C35" t="s">
        <v>25</v>
      </c>
      <c r="D35" s="2" t="s">
        <v>3</v>
      </c>
      <c r="E35" t="s">
        <v>4</v>
      </c>
      <c r="F35" t="s">
        <v>5</v>
      </c>
      <c r="G35" t="s">
        <v>6</v>
      </c>
      <c r="H35" t="s">
        <v>7</v>
      </c>
      <c r="J35" s="3">
        <v>44175</v>
      </c>
      <c r="K35" t="s">
        <v>46</v>
      </c>
    </row>
    <row r="36" spans="1:11">
      <c r="A36" s="1" t="s">
        <v>59</v>
      </c>
      <c r="B36" s="2" t="s">
        <v>15</v>
      </c>
      <c r="C36" t="s">
        <v>25</v>
      </c>
      <c r="D36" s="2" t="s">
        <v>3</v>
      </c>
      <c r="E36" t="s">
        <v>4</v>
      </c>
      <c r="F36" t="s">
        <v>5</v>
      </c>
      <c r="G36" t="s">
        <v>6</v>
      </c>
      <c r="H36" t="s">
        <v>7</v>
      </c>
      <c r="J36" s="3">
        <v>44175</v>
      </c>
      <c r="K36" t="s">
        <v>46</v>
      </c>
    </row>
    <row r="37" spans="1:11">
      <c r="A37" s="1" t="s">
        <v>60</v>
      </c>
      <c r="B37" s="2" t="s">
        <v>17</v>
      </c>
      <c r="C37" t="s">
        <v>25</v>
      </c>
      <c r="D37" s="2" t="s">
        <v>3</v>
      </c>
      <c r="E37" t="s">
        <v>4</v>
      </c>
      <c r="F37" t="s">
        <v>5</v>
      </c>
      <c r="G37" t="s">
        <v>6</v>
      </c>
      <c r="H37" t="s">
        <v>7</v>
      </c>
      <c r="J37" s="3">
        <v>44175</v>
      </c>
      <c r="K37" t="s">
        <v>46</v>
      </c>
    </row>
    <row r="38" spans="1:11">
      <c r="A38" s="1" t="s">
        <v>61</v>
      </c>
      <c r="B38" s="2" t="s">
        <v>19</v>
      </c>
      <c r="C38" t="s">
        <v>25</v>
      </c>
      <c r="D38" s="2" t="s">
        <v>3</v>
      </c>
      <c r="E38" t="s">
        <v>4</v>
      </c>
      <c r="F38" t="s">
        <v>5</v>
      </c>
      <c r="G38" t="s">
        <v>6</v>
      </c>
      <c r="H38" t="s">
        <v>7</v>
      </c>
      <c r="J38" s="3">
        <v>44175</v>
      </c>
      <c r="K38" t="s">
        <v>46</v>
      </c>
    </row>
    <row r="39" spans="1:11">
      <c r="A39" s="1" t="s">
        <v>62</v>
      </c>
      <c r="B39" s="2" t="s">
        <v>21</v>
      </c>
      <c r="C39" t="s">
        <v>25</v>
      </c>
      <c r="D39" s="2" t="s">
        <v>3</v>
      </c>
      <c r="E39" t="s">
        <v>4</v>
      </c>
      <c r="F39" t="s">
        <v>5</v>
      </c>
      <c r="G39" t="s">
        <v>6</v>
      </c>
      <c r="H39" t="s">
        <v>7</v>
      </c>
      <c r="J39" s="3">
        <v>44175</v>
      </c>
      <c r="K39" t="s">
        <v>46</v>
      </c>
    </row>
    <row r="40" spans="1:11">
      <c r="A40" s="1" t="s">
        <v>63</v>
      </c>
      <c r="B40" s="2" t="s">
        <v>23</v>
      </c>
      <c r="C40" t="s">
        <v>25</v>
      </c>
      <c r="D40" s="2" t="s">
        <v>3</v>
      </c>
      <c r="E40" t="s">
        <v>4</v>
      </c>
      <c r="F40" t="s">
        <v>5</v>
      </c>
      <c r="G40" t="s">
        <v>6</v>
      </c>
      <c r="H40" t="s">
        <v>7</v>
      </c>
      <c r="J40" s="3">
        <v>44175</v>
      </c>
      <c r="K40" t="s">
        <v>46</v>
      </c>
    </row>
    <row r="43" spans="1:11">
      <c r="A43" s="1" t="s">
        <v>64</v>
      </c>
      <c r="B43" s="2" t="s">
        <v>1</v>
      </c>
      <c r="C43" t="s">
        <v>2</v>
      </c>
      <c r="D43" s="2" t="s">
        <v>3</v>
      </c>
      <c r="E43" t="s">
        <v>4</v>
      </c>
      <c r="F43" t="s">
        <v>5</v>
      </c>
      <c r="G43" t="s">
        <v>6</v>
      </c>
      <c r="H43" t="s">
        <v>7</v>
      </c>
      <c r="J43" s="3">
        <v>44179</v>
      </c>
      <c r="K43" t="s">
        <v>65</v>
      </c>
    </row>
    <row r="44" spans="1:11">
      <c r="A44" s="1" t="s">
        <v>66</v>
      </c>
      <c r="B44" s="2" t="s">
        <v>9</v>
      </c>
      <c r="C44" t="s">
        <v>2</v>
      </c>
      <c r="D44" s="2" t="s">
        <v>3</v>
      </c>
      <c r="E44" t="s">
        <v>4</v>
      </c>
      <c r="F44" t="s">
        <v>5</v>
      </c>
      <c r="G44" t="s">
        <v>6</v>
      </c>
      <c r="H44" t="s">
        <v>7</v>
      </c>
      <c r="J44" s="3">
        <v>44179</v>
      </c>
      <c r="K44" t="s">
        <v>65</v>
      </c>
    </row>
    <row r="45" spans="1:11">
      <c r="A45" s="1" t="s">
        <v>67</v>
      </c>
      <c r="B45" s="2" t="s">
        <v>11</v>
      </c>
      <c r="C45" t="s">
        <v>2</v>
      </c>
      <c r="D45" s="2" t="s">
        <v>3</v>
      </c>
      <c r="E45" t="s">
        <v>4</v>
      </c>
      <c r="F45" t="s">
        <v>5</v>
      </c>
      <c r="G45" t="s">
        <v>6</v>
      </c>
      <c r="H45" t="s">
        <v>7</v>
      </c>
      <c r="J45" s="3">
        <v>44179</v>
      </c>
      <c r="K45" t="s">
        <v>65</v>
      </c>
    </row>
    <row r="46" spans="1:11">
      <c r="A46" s="1" t="s">
        <v>68</v>
      </c>
      <c r="B46" s="2" t="s">
        <v>13</v>
      </c>
      <c r="C46" t="s">
        <v>2</v>
      </c>
      <c r="D46" s="2" t="s">
        <v>3</v>
      </c>
      <c r="E46" t="s">
        <v>4</v>
      </c>
      <c r="F46" t="s">
        <v>5</v>
      </c>
      <c r="G46" t="s">
        <v>6</v>
      </c>
      <c r="H46" t="s">
        <v>7</v>
      </c>
      <c r="J46" s="3">
        <v>44179</v>
      </c>
      <c r="K46" t="s">
        <v>65</v>
      </c>
    </row>
    <row r="47" spans="1:11">
      <c r="A47" s="1" t="s">
        <v>69</v>
      </c>
      <c r="B47" s="2" t="s">
        <v>15</v>
      </c>
      <c r="C47" t="s">
        <v>2</v>
      </c>
      <c r="D47" s="2" t="s">
        <v>3</v>
      </c>
      <c r="E47" t="s">
        <v>4</v>
      </c>
      <c r="F47" t="s">
        <v>5</v>
      </c>
      <c r="G47" t="s">
        <v>6</v>
      </c>
      <c r="H47" t="s">
        <v>7</v>
      </c>
      <c r="J47" s="3">
        <v>44179</v>
      </c>
      <c r="K47" t="s">
        <v>65</v>
      </c>
    </row>
    <row r="48" spans="1:11">
      <c r="A48" s="1" t="s">
        <v>70</v>
      </c>
      <c r="B48" s="2" t="s">
        <v>17</v>
      </c>
      <c r="C48" t="s">
        <v>2</v>
      </c>
      <c r="D48" s="2" t="s">
        <v>3</v>
      </c>
      <c r="E48" t="s">
        <v>4</v>
      </c>
      <c r="F48" t="s">
        <v>5</v>
      </c>
      <c r="G48" t="s">
        <v>6</v>
      </c>
      <c r="H48" t="s">
        <v>7</v>
      </c>
      <c r="J48" s="3">
        <v>44179</v>
      </c>
      <c r="K48" t="s">
        <v>65</v>
      </c>
    </row>
    <row r="49" spans="1:11">
      <c r="A49" s="1" t="s">
        <v>71</v>
      </c>
      <c r="B49" s="2" t="s">
        <v>19</v>
      </c>
      <c r="C49" t="s">
        <v>2</v>
      </c>
      <c r="D49" s="2" t="s">
        <v>3</v>
      </c>
      <c r="E49" t="s">
        <v>4</v>
      </c>
      <c r="F49" t="s">
        <v>5</v>
      </c>
      <c r="G49" t="s">
        <v>6</v>
      </c>
      <c r="H49" t="s">
        <v>7</v>
      </c>
      <c r="J49" s="3">
        <v>44179</v>
      </c>
      <c r="K49" t="s">
        <v>65</v>
      </c>
    </row>
    <row r="50" spans="1:11">
      <c r="A50" s="1" t="s">
        <v>72</v>
      </c>
      <c r="B50" s="2" t="s">
        <v>21</v>
      </c>
      <c r="C50" t="s">
        <v>2</v>
      </c>
      <c r="D50" s="2" t="s">
        <v>3</v>
      </c>
      <c r="E50" t="s">
        <v>4</v>
      </c>
      <c r="F50" t="s">
        <v>5</v>
      </c>
      <c r="G50" t="s">
        <v>6</v>
      </c>
      <c r="H50" t="s">
        <v>7</v>
      </c>
      <c r="J50" s="3">
        <v>44179</v>
      </c>
      <c r="K50" t="s">
        <v>65</v>
      </c>
    </row>
    <row r="51" spans="1:11">
      <c r="A51" s="1" t="s">
        <v>73</v>
      </c>
      <c r="B51" s="2" t="s">
        <v>23</v>
      </c>
      <c r="C51" t="s">
        <v>2</v>
      </c>
      <c r="D51" s="2" t="s">
        <v>3</v>
      </c>
      <c r="E51" t="s">
        <v>4</v>
      </c>
      <c r="F51" t="s">
        <v>5</v>
      </c>
      <c r="G51" t="s">
        <v>6</v>
      </c>
      <c r="H51" t="s">
        <v>7</v>
      </c>
      <c r="J51" s="3">
        <v>44179</v>
      </c>
      <c r="K51" t="s">
        <v>65</v>
      </c>
    </row>
    <row r="52" spans="1:11">
      <c r="A52" s="1" t="s">
        <v>74</v>
      </c>
      <c r="B52" s="2" t="s">
        <v>1</v>
      </c>
      <c r="C52" t="s">
        <v>25</v>
      </c>
      <c r="D52" s="2" t="s">
        <v>3</v>
      </c>
      <c r="E52" t="s">
        <v>4</v>
      </c>
      <c r="F52" t="s">
        <v>5</v>
      </c>
      <c r="G52" t="s">
        <v>6</v>
      </c>
      <c r="H52" t="s">
        <v>7</v>
      </c>
      <c r="J52" s="3">
        <v>44179</v>
      </c>
      <c r="K52" t="s">
        <v>65</v>
      </c>
    </row>
    <row r="53" spans="1:11">
      <c r="A53" s="1" t="s">
        <v>75</v>
      </c>
      <c r="B53" s="2" t="s">
        <v>9</v>
      </c>
      <c r="C53" t="s">
        <v>25</v>
      </c>
      <c r="D53" s="2" t="s">
        <v>3</v>
      </c>
      <c r="E53" t="s">
        <v>4</v>
      </c>
      <c r="F53" t="s">
        <v>5</v>
      </c>
      <c r="G53" t="s">
        <v>6</v>
      </c>
      <c r="H53" t="s">
        <v>7</v>
      </c>
      <c r="J53" s="3">
        <v>44179</v>
      </c>
      <c r="K53" t="s">
        <v>65</v>
      </c>
    </row>
    <row r="54" spans="1:11">
      <c r="A54" s="1" t="s">
        <v>76</v>
      </c>
      <c r="B54" s="2" t="s">
        <v>11</v>
      </c>
      <c r="C54" t="s">
        <v>25</v>
      </c>
      <c r="D54" s="2" t="s">
        <v>3</v>
      </c>
      <c r="E54" t="s">
        <v>4</v>
      </c>
      <c r="F54" t="s">
        <v>5</v>
      </c>
      <c r="G54" t="s">
        <v>6</v>
      </c>
      <c r="H54" t="s">
        <v>7</v>
      </c>
      <c r="J54" s="3">
        <v>44179</v>
      </c>
      <c r="K54" t="s">
        <v>65</v>
      </c>
    </row>
    <row r="55" spans="1:11">
      <c r="A55" s="1" t="s">
        <v>77</v>
      </c>
      <c r="B55" s="2" t="s">
        <v>13</v>
      </c>
      <c r="C55" t="s">
        <v>25</v>
      </c>
      <c r="D55" s="2" t="s">
        <v>3</v>
      </c>
      <c r="E55" t="s">
        <v>4</v>
      </c>
      <c r="F55" t="s">
        <v>5</v>
      </c>
      <c r="G55" t="s">
        <v>6</v>
      </c>
      <c r="H55" t="s">
        <v>7</v>
      </c>
      <c r="J55" s="3">
        <v>44179</v>
      </c>
      <c r="K55" t="s">
        <v>65</v>
      </c>
    </row>
    <row r="56" spans="1:11">
      <c r="A56" s="1" t="s">
        <v>78</v>
      </c>
      <c r="B56" s="2" t="s">
        <v>15</v>
      </c>
      <c r="C56" t="s">
        <v>25</v>
      </c>
      <c r="D56" s="2" t="s">
        <v>3</v>
      </c>
      <c r="E56" t="s">
        <v>4</v>
      </c>
      <c r="F56" t="s">
        <v>5</v>
      </c>
      <c r="G56" t="s">
        <v>6</v>
      </c>
      <c r="H56" t="s">
        <v>7</v>
      </c>
      <c r="J56" s="3">
        <v>44179</v>
      </c>
      <c r="K56" t="s">
        <v>65</v>
      </c>
    </row>
    <row r="57" spans="1:11">
      <c r="A57" s="1" t="s">
        <v>79</v>
      </c>
      <c r="B57" s="2" t="s">
        <v>17</v>
      </c>
      <c r="C57" t="s">
        <v>25</v>
      </c>
      <c r="D57" s="2" t="s">
        <v>3</v>
      </c>
      <c r="E57" t="s">
        <v>4</v>
      </c>
      <c r="F57" t="s">
        <v>5</v>
      </c>
      <c r="G57" t="s">
        <v>6</v>
      </c>
      <c r="H57" t="s">
        <v>7</v>
      </c>
      <c r="J57" s="3">
        <v>44179</v>
      </c>
      <c r="K57" t="s">
        <v>65</v>
      </c>
    </row>
    <row r="58" spans="1:11">
      <c r="A58" s="1" t="s">
        <v>80</v>
      </c>
      <c r="B58" s="2" t="s">
        <v>19</v>
      </c>
      <c r="C58" t="s">
        <v>25</v>
      </c>
      <c r="D58" s="2" t="s">
        <v>3</v>
      </c>
      <c r="E58" t="s">
        <v>4</v>
      </c>
      <c r="F58" t="s">
        <v>5</v>
      </c>
      <c r="G58" t="s">
        <v>6</v>
      </c>
      <c r="H58" t="s">
        <v>7</v>
      </c>
      <c r="J58" s="3">
        <v>44179</v>
      </c>
      <c r="K58" t="s">
        <v>65</v>
      </c>
    </row>
    <row r="59" spans="1:11">
      <c r="A59" s="1" t="s">
        <v>81</v>
      </c>
      <c r="B59" s="2" t="s">
        <v>21</v>
      </c>
      <c r="C59" t="s">
        <v>25</v>
      </c>
      <c r="D59" s="2" t="s">
        <v>3</v>
      </c>
      <c r="E59" t="s">
        <v>4</v>
      </c>
      <c r="F59" t="s">
        <v>5</v>
      </c>
      <c r="G59" t="s">
        <v>6</v>
      </c>
      <c r="H59" t="s">
        <v>7</v>
      </c>
      <c r="J59" s="3">
        <v>44179</v>
      </c>
      <c r="K59" t="s">
        <v>65</v>
      </c>
    </row>
    <row r="60" spans="1:11">
      <c r="A60" s="1" t="s">
        <v>82</v>
      </c>
      <c r="B60" s="2" t="s">
        <v>23</v>
      </c>
      <c r="C60" t="s">
        <v>25</v>
      </c>
      <c r="D60" s="2" t="s">
        <v>3</v>
      </c>
      <c r="E60" t="s">
        <v>4</v>
      </c>
      <c r="F60" t="s">
        <v>5</v>
      </c>
      <c r="G60" t="s">
        <v>6</v>
      </c>
      <c r="H60" t="s">
        <v>7</v>
      </c>
      <c r="J60" s="3">
        <v>44179</v>
      </c>
      <c r="K60" t="s">
        <v>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2815-5160-4D43-9655-249C8BCB9ED4}">
  <dimension ref="A1:T30"/>
  <sheetViews>
    <sheetView topLeftCell="E1" workbookViewId="0">
      <selection activeCell="K19" sqref="K19"/>
    </sheetView>
  </sheetViews>
  <sheetFormatPr baseColWidth="10" defaultRowHeight="16"/>
  <cols>
    <col min="2" max="2" width="25.6640625" customWidth="1"/>
    <col min="5" max="5" width="24.6640625" customWidth="1"/>
    <col min="8" max="8" width="24.33203125" customWidth="1"/>
    <col min="11" max="11" width="25.33203125" customWidth="1"/>
    <col min="14" max="14" width="24.33203125" customWidth="1"/>
    <col min="17" max="17" width="24.83203125" customWidth="1"/>
    <col min="20" max="20" width="25.1640625" customWidth="1"/>
  </cols>
  <sheetData>
    <row r="1" spans="1:20">
      <c r="A1" s="10"/>
      <c r="B1" s="11"/>
      <c r="D1" s="10"/>
      <c r="E1" s="11"/>
      <c r="G1" s="10"/>
      <c r="H1" s="11"/>
      <c r="J1" s="10"/>
      <c r="K1" s="11"/>
      <c r="M1" s="10"/>
      <c r="N1" s="11"/>
      <c r="P1" s="10"/>
      <c r="Q1" s="11"/>
      <c r="S1" s="10"/>
      <c r="T1" s="11"/>
    </row>
    <row r="2" spans="1:20">
      <c r="A2" s="12" t="s">
        <v>104</v>
      </c>
      <c r="B2" s="13" t="s">
        <v>105</v>
      </c>
      <c r="D2" s="12" t="s">
        <v>104</v>
      </c>
      <c r="E2" s="13" t="s">
        <v>105</v>
      </c>
      <c r="G2" s="12" t="s">
        <v>104</v>
      </c>
      <c r="H2" s="13" t="s">
        <v>105</v>
      </c>
      <c r="J2" s="12" t="s">
        <v>104</v>
      </c>
      <c r="K2" s="13" t="s">
        <v>105</v>
      </c>
      <c r="M2" s="12" t="s">
        <v>104</v>
      </c>
      <c r="N2" s="13" t="s">
        <v>105</v>
      </c>
      <c r="P2" s="12" t="s">
        <v>104</v>
      </c>
      <c r="Q2" s="13" t="s">
        <v>105</v>
      </c>
      <c r="S2" s="12" t="s">
        <v>104</v>
      </c>
      <c r="T2" s="13" t="s">
        <v>105</v>
      </c>
    </row>
    <row r="3" spans="1:20">
      <c r="A3" s="12"/>
      <c r="B3" s="13"/>
      <c r="D3" s="12"/>
      <c r="E3" s="13"/>
      <c r="G3" s="12"/>
      <c r="H3" s="13"/>
      <c r="J3" s="12"/>
      <c r="K3" s="13"/>
      <c r="M3" s="12"/>
      <c r="N3" s="13"/>
      <c r="P3" s="12"/>
      <c r="Q3" s="13"/>
      <c r="S3" s="12"/>
      <c r="T3" s="13"/>
    </row>
    <row r="4" spans="1:20">
      <c r="A4" s="12" t="s">
        <v>106</v>
      </c>
      <c r="B4" s="13" t="s">
        <v>107</v>
      </c>
      <c r="D4" s="12" t="s">
        <v>137</v>
      </c>
      <c r="E4" s="13" t="s">
        <v>138</v>
      </c>
      <c r="G4" s="12" t="s">
        <v>150</v>
      </c>
      <c r="H4" s="13" t="s">
        <v>151</v>
      </c>
      <c r="J4" s="12" t="s">
        <v>163</v>
      </c>
      <c r="K4" s="13" t="s">
        <v>164</v>
      </c>
      <c r="M4" s="12" t="s">
        <v>176</v>
      </c>
      <c r="N4" s="13" t="s">
        <v>177</v>
      </c>
      <c r="P4" s="12" t="s">
        <v>190</v>
      </c>
      <c r="Q4" s="13" t="s">
        <v>191</v>
      </c>
      <c r="S4" s="12" t="s">
        <v>203</v>
      </c>
      <c r="T4" s="13" t="s">
        <v>204</v>
      </c>
    </row>
    <row r="5" spans="1:20">
      <c r="A5" s="12" t="s">
        <v>108</v>
      </c>
      <c r="B5" s="13" t="s">
        <v>108</v>
      </c>
      <c r="D5" s="12" t="s">
        <v>108</v>
      </c>
      <c r="E5" s="13" t="s">
        <v>108</v>
      </c>
      <c r="G5" s="12" t="s">
        <v>108</v>
      </c>
      <c r="H5" s="13" t="s">
        <v>108</v>
      </c>
      <c r="J5" s="12" t="s">
        <v>108</v>
      </c>
      <c r="K5" s="13" t="s">
        <v>108</v>
      </c>
      <c r="M5" s="12" t="s">
        <v>108</v>
      </c>
      <c r="N5" s="13" t="s">
        <v>108</v>
      </c>
      <c r="P5" s="12" t="s">
        <v>108</v>
      </c>
      <c r="Q5" s="13" t="s">
        <v>108</v>
      </c>
      <c r="S5" s="12" t="s">
        <v>108</v>
      </c>
      <c r="T5" s="13" t="s">
        <v>108</v>
      </c>
    </row>
    <row r="6" spans="1:20">
      <c r="A6" s="12" t="s">
        <v>109</v>
      </c>
      <c r="B6" s="13" t="s">
        <v>110</v>
      </c>
      <c r="D6" s="12" t="s">
        <v>139</v>
      </c>
      <c r="E6" s="13" t="s">
        <v>140</v>
      </c>
      <c r="G6" s="12" t="s">
        <v>152</v>
      </c>
      <c r="H6" s="13" t="s">
        <v>153</v>
      </c>
      <c r="J6" s="12" t="s">
        <v>165</v>
      </c>
      <c r="K6" s="13" t="s">
        <v>166</v>
      </c>
      <c r="M6" s="12" t="s">
        <v>178</v>
      </c>
      <c r="N6" s="13" t="s">
        <v>179</v>
      </c>
      <c r="P6" s="12" t="s">
        <v>192</v>
      </c>
      <c r="Q6" s="13" t="s">
        <v>193</v>
      </c>
      <c r="S6" s="12" t="s">
        <v>205</v>
      </c>
      <c r="T6" s="13" t="s">
        <v>206</v>
      </c>
    </row>
    <row r="7" spans="1:20">
      <c r="A7" s="12"/>
      <c r="B7" s="13"/>
      <c r="D7" s="12"/>
      <c r="E7" s="13"/>
      <c r="G7" s="12"/>
      <c r="H7" s="13"/>
      <c r="J7" s="12"/>
      <c r="K7" s="13"/>
      <c r="M7" s="12"/>
      <c r="N7" s="13"/>
      <c r="P7" s="12"/>
      <c r="Q7" s="13"/>
      <c r="S7" s="12"/>
      <c r="T7" s="13"/>
    </row>
    <row r="8" spans="1:20">
      <c r="A8" s="12" t="s">
        <v>111</v>
      </c>
      <c r="B8" s="13"/>
      <c r="D8" s="12" t="s">
        <v>111</v>
      </c>
      <c r="E8" s="13"/>
      <c r="G8" s="12" t="s">
        <v>111</v>
      </c>
      <c r="H8" s="13"/>
      <c r="J8" s="12" t="s">
        <v>111</v>
      </c>
      <c r="K8" s="13"/>
      <c r="M8" s="12" t="s">
        <v>111</v>
      </c>
      <c r="N8" s="13"/>
      <c r="P8" s="12" t="s">
        <v>111</v>
      </c>
      <c r="Q8" s="13"/>
      <c r="S8" s="12" t="s">
        <v>111</v>
      </c>
      <c r="T8" s="13"/>
    </row>
    <row r="9" spans="1:20">
      <c r="A9" s="12" t="s">
        <v>112</v>
      </c>
      <c r="B9" s="13">
        <v>1.7100000000000001E-2</v>
      </c>
      <c r="D9" s="12" t="s">
        <v>112</v>
      </c>
      <c r="E9" s="13">
        <v>1.34E-2</v>
      </c>
      <c r="G9" s="12" t="s">
        <v>112</v>
      </c>
      <c r="H9" s="13">
        <v>0.39889999999999998</v>
      </c>
      <c r="J9" s="12" t="s">
        <v>112</v>
      </c>
      <c r="K9" s="13">
        <v>1.37E-2</v>
      </c>
      <c r="M9" s="12" t="s">
        <v>112</v>
      </c>
      <c r="N9" s="13">
        <v>6.1000000000000004E-3</v>
      </c>
      <c r="P9" s="12" t="s">
        <v>112</v>
      </c>
      <c r="Q9" s="13">
        <v>2.47E-2</v>
      </c>
      <c r="S9" s="12" t="s">
        <v>112</v>
      </c>
      <c r="T9" s="13">
        <v>9.2700000000000005E-2</v>
      </c>
    </row>
    <row r="10" spans="1:20">
      <c r="A10" s="12" t="s">
        <v>113</v>
      </c>
      <c r="B10" s="13" t="s">
        <v>114</v>
      </c>
      <c r="D10" s="12" t="s">
        <v>113</v>
      </c>
      <c r="E10" s="13" t="s">
        <v>114</v>
      </c>
      <c r="G10" s="12" t="s">
        <v>113</v>
      </c>
      <c r="H10" s="13" t="s">
        <v>132</v>
      </c>
      <c r="J10" s="12" t="s">
        <v>113</v>
      </c>
      <c r="K10" s="13" t="s">
        <v>114</v>
      </c>
      <c r="M10" s="12" t="s">
        <v>113</v>
      </c>
      <c r="N10" s="13" t="s">
        <v>180</v>
      </c>
      <c r="P10" s="12" t="s">
        <v>113</v>
      </c>
      <c r="Q10" s="13" t="s">
        <v>114</v>
      </c>
      <c r="S10" s="12" t="s">
        <v>113</v>
      </c>
      <c r="T10" s="13" t="s">
        <v>132</v>
      </c>
    </row>
    <row r="11" spans="1:20">
      <c r="A11" s="12" t="s">
        <v>115</v>
      </c>
      <c r="B11" s="13" t="s">
        <v>116</v>
      </c>
      <c r="D11" s="12" t="s">
        <v>115</v>
      </c>
      <c r="E11" s="13" t="s">
        <v>116</v>
      </c>
      <c r="G11" s="12" t="s">
        <v>115</v>
      </c>
      <c r="H11" s="13" t="s">
        <v>133</v>
      </c>
      <c r="J11" s="12" t="s">
        <v>115</v>
      </c>
      <c r="K11" s="13" t="s">
        <v>116</v>
      </c>
      <c r="M11" s="12" t="s">
        <v>115</v>
      </c>
      <c r="N11" s="13" t="s">
        <v>116</v>
      </c>
      <c r="P11" s="12" t="s">
        <v>115</v>
      </c>
      <c r="Q11" s="13" t="s">
        <v>116</v>
      </c>
      <c r="S11" s="12" t="s">
        <v>115</v>
      </c>
      <c r="T11" s="13" t="s">
        <v>133</v>
      </c>
    </row>
    <row r="12" spans="1:20">
      <c r="A12" s="12" t="s">
        <v>117</v>
      </c>
      <c r="B12" s="13" t="s">
        <v>118</v>
      </c>
      <c r="D12" s="12" t="s">
        <v>117</v>
      </c>
      <c r="E12" s="13" t="s">
        <v>118</v>
      </c>
      <c r="G12" s="12" t="s">
        <v>117</v>
      </c>
      <c r="H12" s="13" t="s">
        <v>118</v>
      </c>
      <c r="J12" s="12" t="s">
        <v>117</v>
      </c>
      <c r="K12" s="13" t="s">
        <v>118</v>
      </c>
      <c r="M12" s="12" t="s">
        <v>117</v>
      </c>
      <c r="N12" s="13" t="s">
        <v>118</v>
      </c>
      <c r="P12" s="12" t="s">
        <v>117</v>
      </c>
      <c r="Q12" s="13" t="s">
        <v>118</v>
      </c>
      <c r="S12" s="12" t="s">
        <v>117</v>
      </c>
      <c r="T12" s="13" t="s">
        <v>118</v>
      </c>
    </row>
    <row r="13" spans="1:20">
      <c r="A13" s="12" t="s">
        <v>119</v>
      </c>
      <c r="B13" s="13" t="s">
        <v>120</v>
      </c>
      <c r="D13" s="12" t="s">
        <v>119</v>
      </c>
      <c r="E13" s="13" t="s">
        <v>141</v>
      </c>
      <c r="G13" s="12" t="s">
        <v>119</v>
      </c>
      <c r="H13" s="13" t="s">
        <v>154</v>
      </c>
      <c r="J13" s="12" t="s">
        <v>119</v>
      </c>
      <c r="K13" s="13" t="s">
        <v>167</v>
      </c>
      <c r="M13" s="12" t="s">
        <v>119</v>
      </c>
      <c r="N13" s="13" t="s">
        <v>181</v>
      </c>
      <c r="P13" s="12" t="s">
        <v>119</v>
      </c>
      <c r="Q13" s="13" t="s">
        <v>194</v>
      </c>
      <c r="S13" s="12" t="s">
        <v>119</v>
      </c>
      <c r="T13" s="13" t="s">
        <v>207</v>
      </c>
    </row>
    <row r="14" spans="1:20">
      <c r="A14" s="12"/>
      <c r="B14" s="13"/>
      <c r="D14" s="12"/>
      <c r="E14" s="13"/>
      <c r="G14" s="12"/>
      <c r="H14" s="13"/>
      <c r="J14" s="12"/>
      <c r="K14" s="13"/>
      <c r="M14" s="12"/>
      <c r="N14" s="13"/>
      <c r="P14" s="12"/>
      <c r="Q14" s="13"/>
      <c r="S14" s="12"/>
      <c r="T14" s="13"/>
    </row>
    <row r="15" spans="1:20">
      <c r="A15" s="12" t="s">
        <v>121</v>
      </c>
      <c r="B15" s="13"/>
      <c r="D15" s="12" t="s">
        <v>121</v>
      </c>
      <c r="E15" s="13"/>
      <c r="G15" s="12" t="s">
        <v>121</v>
      </c>
      <c r="H15" s="13"/>
      <c r="J15" s="12" t="s">
        <v>121</v>
      </c>
      <c r="K15" s="13"/>
      <c r="M15" s="12" t="s">
        <v>121</v>
      </c>
      <c r="N15" s="13"/>
      <c r="P15" s="12" t="s">
        <v>121</v>
      </c>
      <c r="Q15" s="13"/>
      <c r="S15" s="12" t="s">
        <v>121</v>
      </c>
      <c r="T15" s="13"/>
    </row>
    <row r="16" spans="1:20">
      <c r="A16" s="12" t="s">
        <v>122</v>
      </c>
      <c r="B16" s="13">
        <v>22.45</v>
      </c>
      <c r="D16" s="12" t="s">
        <v>142</v>
      </c>
      <c r="E16" s="13">
        <v>24.18</v>
      </c>
      <c r="G16" s="12" t="s">
        <v>155</v>
      </c>
      <c r="H16" s="13">
        <v>10.46</v>
      </c>
      <c r="J16" s="12" t="s">
        <v>168</v>
      </c>
      <c r="K16" s="13">
        <v>21.14</v>
      </c>
      <c r="M16" s="12" t="s">
        <v>182</v>
      </c>
      <c r="N16" s="13">
        <v>24.85</v>
      </c>
      <c r="P16" s="12" t="s">
        <v>195</v>
      </c>
      <c r="Q16" s="13">
        <v>15.53</v>
      </c>
      <c r="S16" s="12" t="s">
        <v>208</v>
      </c>
      <c r="T16" s="13">
        <v>15.13</v>
      </c>
    </row>
    <row r="17" spans="1:20">
      <c r="A17" s="12" t="s">
        <v>123</v>
      </c>
      <c r="B17" s="13">
        <v>11.67</v>
      </c>
      <c r="D17" s="12" t="s">
        <v>143</v>
      </c>
      <c r="E17" s="13">
        <v>8.2949999999999999</v>
      </c>
      <c r="G17" s="12" t="s">
        <v>156</v>
      </c>
      <c r="H17" s="13">
        <v>8.6739999999999995</v>
      </c>
      <c r="J17" s="12" t="s">
        <v>169</v>
      </c>
      <c r="K17" s="13">
        <v>8.2850000000000001</v>
      </c>
      <c r="M17" s="12" t="s">
        <v>183</v>
      </c>
      <c r="N17" s="13">
        <v>7.8019999999999996</v>
      </c>
      <c r="P17" s="12" t="s">
        <v>196</v>
      </c>
      <c r="Q17" s="13">
        <v>6.6040000000000001</v>
      </c>
      <c r="S17" s="12" t="s">
        <v>209</v>
      </c>
      <c r="T17" s="13">
        <v>9.66</v>
      </c>
    </row>
    <row r="18" spans="1:20">
      <c r="A18" s="12" t="s">
        <v>124</v>
      </c>
      <c r="B18" s="13" t="s">
        <v>125</v>
      </c>
      <c r="D18" s="12" t="s">
        <v>144</v>
      </c>
      <c r="E18" s="13" t="s">
        <v>145</v>
      </c>
      <c r="G18" s="12" t="s">
        <v>157</v>
      </c>
      <c r="H18" s="13" t="s">
        <v>158</v>
      </c>
      <c r="J18" s="12" t="s">
        <v>170</v>
      </c>
      <c r="K18" s="13" t="s">
        <v>171</v>
      </c>
      <c r="M18" s="12" t="s">
        <v>184</v>
      </c>
      <c r="N18" s="13" t="s">
        <v>185</v>
      </c>
      <c r="P18" s="12" t="s">
        <v>197</v>
      </c>
      <c r="Q18" s="13" t="s">
        <v>198</v>
      </c>
      <c r="S18" s="12" t="s">
        <v>210</v>
      </c>
      <c r="T18" s="13" t="s">
        <v>211</v>
      </c>
    </row>
    <row r="19" spans="1:20">
      <c r="A19" s="12" t="s">
        <v>126</v>
      </c>
      <c r="B19" s="13" t="s">
        <v>127</v>
      </c>
      <c r="D19" s="12" t="s">
        <v>126</v>
      </c>
      <c r="E19" s="13" t="s">
        <v>146</v>
      </c>
      <c r="G19" s="12" t="s">
        <v>126</v>
      </c>
      <c r="H19" s="13" t="s">
        <v>159</v>
      </c>
      <c r="J19" s="12" t="s">
        <v>126</v>
      </c>
      <c r="K19" s="13" t="s">
        <v>172</v>
      </c>
      <c r="M19" s="12" t="s">
        <v>126</v>
      </c>
      <c r="N19" s="13" t="s">
        <v>186</v>
      </c>
      <c r="P19" s="12" t="s">
        <v>126</v>
      </c>
      <c r="Q19" s="13" t="s">
        <v>199</v>
      </c>
      <c r="S19" s="12" t="s">
        <v>126</v>
      </c>
      <c r="T19" s="13" t="s">
        <v>212</v>
      </c>
    </row>
    <row r="20" spans="1:20">
      <c r="A20" s="12" t="s">
        <v>128</v>
      </c>
      <c r="B20" s="13">
        <v>0.80479999999999996</v>
      </c>
      <c r="D20" s="12" t="s">
        <v>128</v>
      </c>
      <c r="E20" s="13">
        <v>0.9345</v>
      </c>
      <c r="G20" s="12" t="s">
        <v>128</v>
      </c>
      <c r="H20" s="13">
        <v>0.26819999999999999</v>
      </c>
      <c r="J20" s="12" t="s">
        <v>128</v>
      </c>
      <c r="K20" s="13">
        <v>0.97019999999999995</v>
      </c>
      <c r="M20" s="12" t="s">
        <v>128</v>
      </c>
      <c r="N20" s="13">
        <v>0.95930000000000004</v>
      </c>
      <c r="P20" s="12" t="s">
        <v>128</v>
      </c>
      <c r="Q20" s="13">
        <v>0.75529999999999997</v>
      </c>
      <c r="S20" s="12" t="s">
        <v>128</v>
      </c>
      <c r="T20" s="13">
        <v>0.78680000000000005</v>
      </c>
    </row>
    <row r="21" spans="1:20">
      <c r="A21" s="12"/>
      <c r="B21" s="13"/>
      <c r="D21" s="12"/>
      <c r="E21" s="13"/>
      <c r="G21" s="12"/>
      <c r="H21" s="13"/>
      <c r="J21" s="12"/>
      <c r="K21" s="13"/>
      <c r="M21" s="12"/>
      <c r="N21" s="13"/>
      <c r="P21" s="12"/>
      <c r="Q21" s="13"/>
      <c r="S21" s="12"/>
      <c r="T21" s="13"/>
    </row>
    <row r="22" spans="1:20">
      <c r="A22" s="12" t="s">
        <v>129</v>
      </c>
      <c r="B22" s="13"/>
      <c r="D22" s="12" t="s">
        <v>129</v>
      </c>
      <c r="E22" s="13"/>
      <c r="G22" s="12" t="s">
        <v>129</v>
      </c>
      <c r="H22" s="13"/>
      <c r="J22" s="12" t="s">
        <v>129</v>
      </c>
      <c r="K22" s="13"/>
      <c r="M22" s="12" t="s">
        <v>129</v>
      </c>
      <c r="N22" s="13"/>
      <c r="P22" s="12" t="s">
        <v>129</v>
      </c>
      <c r="Q22" s="13"/>
      <c r="S22" s="12" t="s">
        <v>129</v>
      </c>
      <c r="T22" s="13"/>
    </row>
    <row r="23" spans="1:20">
      <c r="A23" s="12" t="s">
        <v>130</v>
      </c>
      <c r="B23" s="13" t="s">
        <v>131</v>
      </c>
      <c r="D23" s="12" t="s">
        <v>130</v>
      </c>
      <c r="E23" s="13" t="s">
        <v>147</v>
      </c>
      <c r="G23" s="12" t="s">
        <v>130</v>
      </c>
      <c r="H23" s="13" t="s">
        <v>160</v>
      </c>
      <c r="J23" s="12" t="s">
        <v>130</v>
      </c>
      <c r="K23" s="13" t="s">
        <v>173</v>
      </c>
      <c r="M23" s="12" t="s">
        <v>130</v>
      </c>
      <c r="N23" s="13" t="s">
        <v>187</v>
      </c>
      <c r="P23" s="12" t="s">
        <v>130</v>
      </c>
      <c r="Q23" s="13" t="s">
        <v>200</v>
      </c>
      <c r="S23" s="12" t="s">
        <v>130</v>
      </c>
      <c r="T23" s="13" t="s">
        <v>213</v>
      </c>
    </row>
    <row r="24" spans="1:20">
      <c r="A24" s="12" t="s">
        <v>112</v>
      </c>
      <c r="B24" s="13">
        <v>0.82699999999999996</v>
      </c>
      <c r="D24" s="12" t="s">
        <v>112</v>
      </c>
      <c r="E24" s="13">
        <v>0.2641</v>
      </c>
      <c r="G24" s="12" t="s">
        <v>112</v>
      </c>
      <c r="H24" s="13">
        <v>0.312</v>
      </c>
      <c r="J24" s="12" t="s">
        <v>112</v>
      </c>
      <c r="K24" s="13">
        <v>2.2499999999999999E-2</v>
      </c>
      <c r="M24" s="12" t="s">
        <v>112</v>
      </c>
      <c r="N24" s="13">
        <v>0.30170000000000002</v>
      </c>
      <c r="P24" s="12" t="s">
        <v>112</v>
      </c>
      <c r="Q24" s="13">
        <v>0.95669999999999999</v>
      </c>
      <c r="S24" s="12" t="s">
        <v>112</v>
      </c>
      <c r="T24" s="13">
        <v>9.98E-2</v>
      </c>
    </row>
    <row r="25" spans="1:20">
      <c r="A25" s="12" t="s">
        <v>113</v>
      </c>
      <c r="B25" s="13" t="s">
        <v>132</v>
      </c>
      <c r="D25" s="12" t="s">
        <v>113</v>
      </c>
      <c r="E25" s="13" t="s">
        <v>132</v>
      </c>
      <c r="G25" s="12" t="s">
        <v>113</v>
      </c>
      <c r="H25" s="13" t="s">
        <v>132</v>
      </c>
      <c r="J25" s="12" t="s">
        <v>113</v>
      </c>
      <c r="K25" s="13" t="s">
        <v>114</v>
      </c>
      <c r="M25" s="12" t="s">
        <v>113</v>
      </c>
      <c r="N25" s="13" t="s">
        <v>132</v>
      </c>
      <c r="P25" s="12" t="s">
        <v>113</v>
      </c>
      <c r="Q25" s="13" t="s">
        <v>132</v>
      </c>
      <c r="S25" s="12" t="s">
        <v>113</v>
      </c>
      <c r="T25" s="13" t="s">
        <v>132</v>
      </c>
    </row>
    <row r="26" spans="1:20">
      <c r="A26" s="12" t="s">
        <v>115</v>
      </c>
      <c r="B26" s="13" t="s">
        <v>133</v>
      </c>
      <c r="D26" s="12" t="s">
        <v>115</v>
      </c>
      <c r="E26" s="13" t="s">
        <v>133</v>
      </c>
      <c r="G26" s="12" t="s">
        <v>115</v>
      </c>
      <c r="H26" s="13" t="s">
        <v>133</v>
      </c>
      <c r="J26" s="12" t="s">
        <v>115</v>
      </c>
      <c r="K26" s="13" t="s">
        <v>116</v>
      </c>
      <c r="M26" s="12" t="s">
        <v>115</v>
      </c>
      <c r="N26" s="13" t="s">
        <v>133</v>
      </c>
      <c r="P26" s="12" t="s">
        <v>115</v>
      </c>
      <c r="Q26" s="13" t="s">
        <v>133</v>
      </c>
      <c r="S26" s="12" t="s">
        <v>115</v>
      </c>
      <c r="T26" s="13" t="s">
        <v>133</v>
      </c>
    </row>
    <row r="27" spans="1:20">
      <c r="A27" s="12"/>
      <c r="B27" s="13"/>
      <c r="D27" s="12"/>
      <c r="E27" s="13"/>
      <c r="G27" s="12"/>
      <c r="H27" s="13"/>
      <c r="J27" s="12"/>
      <c r="K27" s="13"/>
      <c r="M27" s="12"/>
      <c r="N27" s="13"/>
      <c r="P27" s="12"/>
      <c r="Q27" s="13"/>
      <c r="S27" s="12"/>
      <c r="T27" s="13"/>
    </row>
    <row r="28" spans="1:20">
      <c r="A28" s="12" t="s">
        <v>134</v>
      </c>
      <c r="B28" s="13"/>
      <c r="D28" s="12" t="s">
        <v>134</v>
      </c>
      <c r="E28" s="13"/>
      <c r="G28" s="12" t="s">
        <v>134</v>
      </c>
      <c r="H28" s="13"/>
      <c r="J28" s="12" t="s">
        <v>134</v>
      </c>
      <c r="K28" s="13"/>
      <c r="M28" s="12" t="s">
        <v>134</v>
      </c>
      <c r="N28" s="13"/>
      <c r="P28" s="12" t="s">
        <v>134</v>
      </c>
      <c r="Q28" s="13"/>
      <c r="S28" s="12" t="s">
        <v>134</v>
      </c>
      <c r="T28" s="13"/>
    </row>
    <row r="29" spans="1:20">
      <c r="A29" s="12" t="s">
        <v>135</v>
      </c>
      <c r="B29" s="13">
        <v>3</v>
      </c>
      <c r="D29" s="12" t="s">
        <v>148</v>
      </c>
      <c r="E29" s="13">
        <v>3</v>
      </c>
      <c r="G29" s="12" t="s">
        <v>161</v>
      </c>
      <c r="H29" s="13">
        <v>3</v>
      </c>
      <c r="J29" s="12" t="s">
        <v>174</v>
      </c>
      <c r="K29" s="13">
        <v>3</v>
      </c>
      <c r="M29" s="12" t="s">
        <v>188</v>
      </c>
      <c r="N29" s="13">
        <v>3</v>
      </c>
      <c r="P29" s="12" t="s">
        <v>201</v>
      </c>
      <c r="Q29" s="13">
        <v>3</v>
      </c>
      <c r="S29" s="12" t="s">
        <v>214</v>
      </c>
      <c r="T29" s="13">
        <v>3</v>
      </c>
    </row>
    <row r="30" spans="1:20">
      <c r="A30" s="14" t="s">
        <v>136</v>
      </c>
      <c r="B30" s="15">
        <v>3</v>
      </c>
      <c r="D30" s="14" t="s">
        <v>149</v>
      </c>
      <c r="E30" s="15">
        <v>3</v>
      </c>
      <c r="G30" s="14" t="s">
        <v>162</v>
      </c>
      <c r="H30" s="15">
        <v>3</v>
      </c>
      <c r="J30" s="14" t="s">
        <v>175</v>
      </c>
      <c r="K30" s="15">
        <v>3</v>
      </c>
      <c r="M30" s="14" t="s">
        <v>189</v>
      </c>
      <c r="N30" s="15">
        <v>3</v>
      </c>
      <c r="P30" s="14" t="s">
        <v>202</v>
      </c>
      <c r="Q30" s="15">
        <v>3</v>
      </c>
      <c r="S30" s="14" t="s">
        <v>215</v>
      </c>
      <c r="T30" s="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Replicate 1</vt:lpstr>
      <vt:lpstr>Replicate 2</vt:lpstr>
      <vt:lpstr>Replicate 3</vt:lpstr>
      <vt:lpstr>Total</vt:lpstr>
      <vt:lpstr>IF condition</vt:lpstr>
      <vt:lpstr>Statistics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2022-01-14T04:23:53Z</dcterms:created>
  <dcterms:modified xsi:type="dcterms:W3CDTF">2022-01-20T22:21:32Z</dcterms:modified>
</cp:coreProperties>
</file>