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11/Fig.11D/"/>
    </mc:Choice>
  </mc:AlternateContent>
  <xr:revisionPtr revIDLastSave="0" documentId="13_ncr:1_{60FC7C15-2F4B-4D4D-9258-40B9B645D115}" xr6:coauthVersionLast="47" xr6:coauthVersionMax="47" xr10:uidLastSave="{00000000-0000-0000-0000-000000000000}"/>
  <bookViews>
    <workbookView xWindow="3300" yWindow="460" windowWidth="23240" windowHeight="15840" tabRatio="500" activeTab="3" xr2:uid="{00000000-000D-0000-FFFF-FFFF00000000}"/>
  </bookViews>
  <sheets>
    <sheet name="Raw data" sheetId="1" r:id="rId1"/>
    <sheet name="IF condition" sheetId="2" r:id="rId2"/>
    <sheet name="Total" sheetId="3" r:id="rId3"/>
    <sheet name="Statistics" sheetId="4" r:id="rId4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6" i="3" l="1"/>
  <c r="L16" i="3"/>
  <c r="M15" i="3"/>
  <c r="L15" i="3"/>
  <c r="M14" i="3"/>
  <c r="L14" i="3"/>
  <c r="M13" i="3"/>
  <c r="L13" i="3"/>
  <c r="F16" i="3"/>
  <c r="E16" i="3"/>
  <c r="F15" i="3"/>
  <c r="E15" i="3"/>
  <c r="F14" i="3"/>
  <c r="E14" i="3"/>
  <c r="F13" i="3"/>
  <c r="E13" i="3"/>
  <c r="I7" i="3"/>
  <c r="I6" i="3"/>
  <c r="L7" i="3"/>
  <c r="E7" i="3"/>
  <c r="K7" i="3"/>
  <c r="D7" i="3"/>
  <c r="J7" i="3"/>
  <c r="C7" i="3"/>
  <c r="B7" i="3"/>
  <c r="L6" i="3"/>
  <c r="E6" i="3"/>
  <c r="K6" i="3"/>
  <c r="D6" i="3"/>
  <c r="J6" i="3"/>
  <c r="C6" i="3"/>
  <c r="B6" i="3"/>
  <c r="AW45" i="1" l="1"/>
  <c r="AV45" i="1"/>
  <c r="AU45" i="1"/>
  <c r="AU46" i="1" s="1"/>
  <c r="AT45" i="1"/>
  <c r="AT46" i="1" s="1"/>
  <c r="AS45" i="1"/>
  <c r="AP45" i="1"/>
  <c r="AO45" i="1"/>
  <c r="AN45" i="1"/>
  <c r="AN46" i="1" s="1"/>
  <c r="AM45" i="1"/>
  <c r="AK45" i="1" s="1"/>
  <c r="AL46" i="1" s="1"/>
  <c r="AL45" i="1"/>
  <c r="AI45" i="1"/>
  <c r="AH45" i="1"/>
  <c r="AG45" i="1"/>
  <c r="AG46" i="1" s="1"/>
  <c r="AF45" i="1"/>
  <c r="AF46" i="1" s="1"/>
  <c r="AE45" i="1"/>
  <c r="AB45" i="1"/>
  <c r="AA45" i="1"/>
  <c r="Z45" i="1"/>
  <c r="W45" i="1" s="1"/>
  <c r="X46" i="1" s="1"/>
  <c r="Y45" i="1"/>
  <c r="Y46" i="1" s="1"/>
  <c r="X45" i="1"/>
  <c r="U45" i="1"/>
  <c r="T45" i="1"/>
  <c r="S45" i="1"/>
  <c r="S46" i="1" s="1"/>
  <c r="R45" i="1"/>
  <c r="P45" i="1" s="1"/>
  <c r="Q46" i="1" s="1"/>
  <c r="Q45" i="1"/>
  <c r="R46" i="1" s="1"/>
  <c r="N45" i="1"/>
  <c r="M45" i="1"/>
  <c r="L45" i="1"/>
  <c r="L46" i="1" s="1"/>
  <c r="K45" i="1"/>
  <c r="J45" i="1"/>
  <c r="K46" i="1" s="1"/>
  <c r="I45" i="1"/>
  <c r="J46" i="1" s="1"/>
  <c r="G45" i="1"/>
  <c r="F45" i="1"/>
  <c r="E45" i="1"/>
  <c r="E46" i="1" s="1"/>
  <c r="D45" i="1"/>
  <c r="B45" i="1" s="1"/>
  <c r="C46" i="1" s="1"/>
  <c r="C45" i="1"/>
  <c r="AM46" i="1" l="1"/>
  <c r="AR45" i="1"/>
  <c r="AS46" i="1" s="1"/>
  <c r="D46" i="1"/>
  <c r="AD45" i="1"/>
  <c r="AE46" i="1" s="1"/>
  <c r="Z46" i="1"/>
  <c r="AW30" i="1" l="1"/>
  <c r="AV30" i="1"/>
  <c r="AU30" i="1"/>
  <c r="AU31" i="1" s="1"/>
  <c r="AT30" i="1"/>
  <c r="AT31" i="1" s="1"/>
  <c r="AS30" i="1"/>
  <c r="AP30" i="1"/>
  <c r="AO30" i="1"/>
  <c r="AN30" i="1"/>
  <c r="AN31" i="1" s="1"/>
  <c r="AM30" i="1"/>
  <c r="AK30" i="1" s="1"/>
  <c r="AL31" i="1" s="1"/>
  <c r="AL30" i="1"/>
  <c r="E31" i="1"/>
  <c r="D31" i="1"/>
  <c r="C31" i="1"/>
  <c r="AI30" i="1"/>
  <c r="AH30" i="1"/>
  <c r="AG30" i="1"/>
  <c r="AG31" i="1" s="1"/>
  <c r="AF30" i="1"/>
  <c r="AF31" i="1" s="1"/>
  <c r="AE30" i="1"/>
  <c r="AD30" i="1"/>
  <c r="AE31" i="1" s="1"/>
  <c r="AB30" i="1"/>
  <c r="AA30" i="1"/>
  <c r="Z30" i="1"/>
  <c r="Z31" i="1" s="1"/>
  <c r="Y30" i="1"/>
  <c r="W30" i="1" s="1"/>
  <c r="X31" i="1" s="1"/>
  <c r="X30" i="1"/>
  <c r="U30" i="1"/>
  <c r="T30" i="1"/>
  <c r="S30" i="1"/>
  <c r="S31" i="1" s="1"/>
  <c r="R30" i="1"/>
  <c r="P30" i="1" s="1"/>
  <c r="Q31" i="1" s="1"/>
  <c r="Q30" i="1"/>
  <c r="N30" i="1"/>
  <c r="M30" i="1"/>
  <c r="L30" i="1"/>
  <c r="L31" i="1" s="1"/>
  <c r="K30" i="1"/>
  <c r="K31" i="1" s="1"/>
  <c r="J30" i="1"/>
  <c r="I30" i="1"/>
  <c r="J31" i="1" s="1"/>
  <c r="G30" i="1"/>
  <c r="F30" i="1"/>
  <c r="E30" i="1"/>
  <c r="D30" i="1"/>
  <c r="C30" i="1"/>
  <c r="B30" i="1"/>
  <c r="AM31" i="1" l="1"/>
  <c r="AR30" i="1"/>
  <c r="AS31" i="1" s="1"/>
  <c r="R31" i="1"/>
  <c r="Y31" i="1"/>
  <c r="BH9" i="1" l="1"/>
  <c r="BG9" i="1"/>
  <c r="BF9" i="1"/>
  <c r="BE9" i="1"/>
  <c r="BD9" i="1"/>
  <c r="BC9" i="1"/>
  <c r="BB9" i="1"/>
  <c r="BH8" i="1"/>
  <c r="BG8" i="1"/>
  <c r="BF8" i="1"/>
  <c r="BE8" i="1"/>
  <c r="BD8" i="1"/>
  <c r="BC8" i="1"/>
  <c r="BB8" i="1"/>
  <c r="AW15" i="1" l="1"/>
  <c r="AV15" i="1"/>
  <c r="AU15" i="1"/>
  <c r="AT15" i="1"/>
  <c r="AS15" i="1"/>
  <c r="AP15" i="1"/>
  <c r="AO15" i="1"/>
  <c r="AN15" i="1"/>
  <c r="AM15" i="1"/>
  <c r="AL15" i="1"/>
  <c r="AI15" i="1"/>
  <c r="AH15" i="1"/>
  <c r="AG15" i="1"/>
  <c r="AF15" i="1"/>
  <c r="AE15" i="1"/>
  <c r="AB15" i="1"/>
  <c r="AA15" i="1"/>
  <c r="Z15" i="1"/>
  <c r="Y15" i="1"/>
  <c r="X15" i="1"/>
  <c r="U15" i="1"/>
  <c r="T15" i="1"/>
  <c r="S15" i="1"/>
  <c r="R15" i="1"/>
  <c r="Q15" i="1"/>
  <c r="N15" i="1"/>
  <c r="M15" i="1"/>
  <c r="L15" i="1"/>
  <c r="K15" i="1"/>
  <c r="J15" i="1"/>
  <c r="G15" i="1"/>
  <c r="F15" i="1"/>
  <c r="E15" i="1"/>
  <c r="D15" i="1"/>
  <c r="C15" i="1"/>
  <c r="I15" i="1" l="1"/>
  <c r="J16" i="1" s="1"/>
  <c r="AD15" i="1"/>
  <c r="AE16" i="1" s="1"/>
  <c r="P15" i="1"/>
  <c r="Q16" i="1" s="1"/>
  <c r="AR15" i="1"/>
  <c r="AS16" i="1" s="1"/>
  <c r="AK15" i="1"/>
  <c r="AL16" i="1" s="1"/>
  <c r="W15" i="1"/>
  <c r="X16" i="1" s="1"/>
  <c r="B15" i="1"/>
  <c r="C16" i="1" s="1"/>
</calcChain>
</file>

<file path=xl/sharedStrings.xml><?xml version="1.0" encoding="utf-8"?>
<sst xmlns="http://schemas.openxmlformats.org/spreadsheetml/2006/main" count="416" uniqueCount="111">
  <si>
    <t>cell counts</t>
  </si>
  <si>
    <t>Dot</t>
  </si>
  <si>
    <t>Extension</t>
  </si>
  <si>
    <t>Rab34+ centriole</t>
  </si>
  <si>
    <t>tunnel?</t>
  </si>
  <si>
    <t>preciliary vesicle??</t>
  </si>
  <si>
    <t>preciliary vesicle + ciliary vesicle</t>
  </si>
  <si>
    <t>preciliary vesicle without ciliary vesicle</t>
  </si>
  <si>
    <t>KAN499-44</t>
  </si>
  <si>
    <t>KAN499-45</t>
  </si>
  <si>
    <t>KAN499-46</t>
  </si>
  <si>
    <t>KAN499-47</t>
  </si>
  <si>
    <t>KAN499-48</t>
  </si>
  <si>
    <t>KAN499-49</t>
  </si>
  <si>
    <t>KAN499-50</t>
  </si>
  <si>
    <t>RPE-hTERT</t>
  </si>
  <si>
    <t>DMSO/confluent</t>
  </si>
  <si>
    <t>Fixed in 4% PFA at RT for 15 minutes.</t>
  </si>
  <si>
    <t>Myosin Va, sc-365986, Santa Cruz, 1:1000</t>
  </si>
  <si>
    <t>Rab34,  27435-1-AP, Proteintech, 1:1000</t>
  </si>
  <si>
    <t>FGFR1OP,H00011116-M01, 1:1000</t>
  </si>
  <si>
    <t>DMSO/serum starved for 3 hours</t>
  </si>
  <si>
    <t>10 µM Nocodazole/serum starved for 3 hours</t>
  </si>
  <si>
    <t>DMSO/serum starved for 9 hours</t>
  </si>
  <si>
    <t>10 µM Nocodazole/serum starved for 9 hours</t>
  </si>
  <si>
    <t>DMSO/serum starved for 24 hours</t>
  </si>
  <si>
    <t>10 µM Nocodazole/serum starved for 24 hours</t>
  </si>
  <si>
    <t>Replicate 1</t>
  </si>
  <si>
    <t>0 hour</t>
  </si>
  <si>
    <t>3 hour s.s. + DMSO</t>
  </si>
  <si>
    <t>3 hour s.s. + nocodazole</t>
  </si>
  <si>
    <t>8 hour s.s. + DMSO</t>
  </si>
  <si>
    <t>8 hour s.s. + nocodazole</t>
  </si>
  <si>
    <t>24 hour s.s. + DMSO</t>
  </si>
  <si>
    <t>24 hour s.s. + nocodazole</t>
  </si>
  <si>
    <t>KAN499</t>
  </si>
  <si>
    <t>KAN704</t>
  </si>
  <si>
    <t>KAN709</t>
  </si>
  <si>
    <t>Total</t>
  </si>
  <si>
    <t>S.E.M.</t>
  </si>
  <si>
    <t>Exp. number</t>
  </si>
  <si>
    <t>Cell line</t>
  </si>
  <si>
    <t>Gene induced</t>
  </si>
  <si>
    <t>Culture condition, fixation condition</t>
  </si>
  <si>
    <t>mouse IgG2b-Alexa647</t>
  </si>
  <si>
    <t>Nuclear stain</t>
  </si>
  <si>
    <t>Date</t>
  </si>
  <si>
    <t>Replicate</t>
  </si>
  <si>
    <t>mouse IgG2a-Alexa488</t>
  </si>
  <si>
    <t>Rabbit-Alexa568</t>
  </si>
  <si>
    <t>DAPI</t>
  </si>
  <si>
    <t>Replicate 2</t>
  </si>
  <si>
    <t>KAN705-1</t>
  </si>
  <si>
    <t>confluent, Fixed in 4% PFA at RT for 15 minutes.</t>
  </si>
  <si>
    <t>CEP170, Invitrogen, 41-3200, 1:1000</t>
  </si>
  <si>
    <t>KAN705-2</t>
  </si>
  <si>
    <t>+DMSO</t>
  </si>
  <si>
    <t>Serum starved for 3 hours. Fixed in 4% PFA at RT for 15 minutes.</t>
  </si>
  <si>
    <t>KAN705-3</t>
  </si>
  <si>
    <t>+ 10 µM nocodazole</t>
  </si>
  <si>
    <t>KAN705-4</t>
  </si>
  <si>
    <t>Serum starved for 8 hours. Fixed in 4% PFA at RT for 15 minutes.</t>
  </si>
  <si>
    <t>KAN705-5</t>
  </si>
  <si>
    <t>KAN705-6</t>
  </si>
  <si>
    <t>Serum starved for 24 hours. Fixed in 4% PFA at RT for 15 minutes.</t>
  </si>
  <si>
    <t>KAN705-7</t>
  </si>
  <si>
    <t>Replicate 3</t>
  </si>
  <si>
    <t>KAN710-1</t>
  </si>
  <si>
    <t>KAN710-2</t>
  </si>
  <si>
    <t>KAN710-3</t>
  </si>
  <si>
    <t>KAN710-4</t>
  </si>
  <si>
    <t>KAN710-5</t>
  </si>
  <si>
    <t>KAN710-6</t>
  </si>
  <si>
    <t>KAN710-7</t>
  </si>
  <si>
    <t>DMSO</t>
  </si>
  <si>
    <t>Nocodazole</t>
  </si>
  <si>
    <t>Table Analyzed</t>
  </si>
  <si>
    <t>Data 1</t>
  </si>
  <si>
    <t>Column A</t>
  </si>
  <si>
    <t>vs.</t>
  </si>
  <si>
    <t>Column B</t>
  </si>
  <si>
    <t>Test details</t>
  </si>
  <si>
    <t>Test name</t>
  </si>
  <si>
    <t>Unpaired t test with Welch correction</t>
  </si>
  <si>
    <t>Variance assumption</t>
  </si>
  <si>
    <t>Individual variance for each group</t>
  </si>
  <si>
    <t>Multiple comparisons</t>
  </si>
  <si>
    <t>False Discovery Rate (FDR)</t>
  </si>
  <si>
    <t>Method</t>
  </si>
  <si>
    <t>Two-stage step-up (Benjamini, Krieger, and Yekutieli)</t>
  </si>
  <si>
    <t>Desired FDR (Q)</t>
  </si>
  <si>
    <t>1.00%</t>
  </si>
  <si>
    <t>Number of tests performed</t>
  </si>
  <si>
    <t>Number of rows omitted</t>
  </si>
  <si>
    <t>Discovery?</t>
  </si>
  <si>
    <t>P value</t>
  </si>
  <si>
    <t>Mean of DMSO</t>
  </si>
  <si>
    <t>Mean of Nocodazole</t>
  </si>
  <si>
    <t>Difference</t>
  </si>
  <si>
    <t>SE of difference</t>
  </si>
  <si>
    <t>t ratio</t>
  </si>
  <si>
    <t>df</t>
  </si>
  <si>
    <t>q value</t>
  </si>
  <si>
    <t>No</t>
  </si>
  <si>
    <t>&gt;0.999999</t>
  </si>
  <si>
    <t>Yes</t>
  </si>
  <si>
    <t>DMSO v.s. Noc (0h)</t>
  </si>
  <si>
    <t>DMSO v.s. Noc (3h)</t>
  </si>
  <si>
    <t>DMSO v.s. Noc (8h)</t>
  </si>
  <si>
    <t>DMSO v.s. Noc (24h)</t>
  </si>
  <si>
    <t>Multiple unpaired 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</si>
</sst>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ＭＳ Ｐゴシック"/>
      <family val="2"/>
      <charset val="128"/>
    </font>
    <font>
      <sz val="1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14" fontId="0" fillId="0" borderId="0" xfId="0" applyNumberFormat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7" fillId="0" borderId="0" xfId="0" applyFont="1"/>
    <xf numFmtId="49" fontId="0" fillId="0" borderId="0" xfId="0" applyNumberFormat="1"/>
    <xf numFmtId="0" fontId="8" fillId="0" borderId="0" xfId="0" applyFont="1" applyFill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/>
    <xf numFmtId="0" fontId="9" fillId="0" borderId="6" xfId="0" applyFont="1" applyBorder="1" applyAlignment="1">
      <alignment horizontal="left"/>
    </xf>
    <xf numFmtId="0" fontId="9" fillId="0" borderId="7" xfId="0" applyFont="1" applyBorder="1"/>
    <xf numFmtId="0" fontId="0" fillId="0" borderId="2" xfId="0" applyBorder="1"/>
    <xf numFmtId="0" fontId="9" fillId="0" borderId="8" xfId="0" applyFont="1" applyBorder="1" applyAlignment="1">
      <alignment horizontal="center"/>
    </xf>
    <xf numFmtId="0" fontId="0" fillId="0" borderId="4" xfId="0" applyBorder="1"/>
    <xf numFmtId="0" fontId="9" fillId="0" borderId="0" xfId="0" applyFont="1" applyBorder="1"/>
    <xf numFmtId="0" fontId="0" fillId="0" borderId="6" xfId="0" applyBorder="1"/>
    <xf numFmtId="0" fontId="9" fillId="0" borderId="9" xfId="0" applyFont="1" applyBorder="1"/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H48"/>
  <sheetViews>
    <sheetView topLeftCell="AN1" zoomScale="56" zoomScaleNormal="56" workbookViewId="0">
      <selection activeCell="BA4" sqref="BA4:BH9"/>
    </sheetView>
  </sheetViews>
  <sheetFormatPr baseColWidth="10" defaultColWidth="11.1640625" defaultRowHeight="16"/>
  <cols>
    <col min="35" max="35" width="14.1640625" customWidth="1"/>
  </cols>
  <sheetData>
    <row r="4" spans="1:60">
      <c r="B4" t="s">
        <v>3</v>
      </c>
      <c r="C4" t="s">
        <v>0</v>
      </c>
      <c r="D4" t="s">
        <v>1</v>
      </c>
      <c r="E4" t="s">
        <v>2</v>
      </c>
      <c r="F4" t="s">
        <v>4</v>
      </c>
      <c r="G4" t="s">
        <v>5</v>
      </c>
      <c r="I4" t="s">
        <v>3</v>
      </c>
      <c r="J4" t="s">
        <v>0</v>
      </c>
      <c r="K4" t="s">
        <v>1</v>
      </c>
      <c r="L4" t="s">
        <v>2</v>
      </c>
      <c r="M4" t="s">
        <v>4</v>
      </c>
      <c r="N4" t="s">
        <v>5</v>
      </c>
      <c r="P4" t="s">
        <v>3</v>
      </c>
      <c r="Q4" t="s">
        <v>0</v>
      </c>
      <c r="R4" t="s">
        <v>1</v>
      </c>
      <c r="S4" t="s">
        <v>2</v>
      </c>
      <c r="T4" t="s">
        <v>4</v>
      </c>
      <c r="U4" t="s">
        <v>5</v>
      </c>
      <c r="W4" t="s">
        <v>3</v>
      </c>
      <c r="X4" t="s">
        <v>0</v>
      </c>
      <c r="Y4" t="s">
        <v>1</v>
      </c>
      <c r="Z4" t="s">
        <v>2</v>
      </c>
      <c r="AA4" t="s">
        <v>4</v>
      </c>
      <c r="AB4" t="s">
        <v>5</v>
      </c>
      <c r="AD4" t="s">
        <v>3</v>
      </c>
      <c r="AE4" t="s">
        <v>0</v>
      </c>
      <c r="AF4" t="s">
        <v>1</v>
      </c>
      <c r="AG4" t="s">
        <v>2</v>
      </c>
      <c r="AH4" t="s">
        <v>4</v>
      </c>
      <c r="AI4" t="s">
        <v>5</v>
      </c>
      <c r="AK4" t="s">
        <v>3</v>
      </c>
      <c r="AL4" t="s">
        <v>0</v>
      </c>
      <c r="AM4" t="s">
        <v>1</v>
      </c>
      <c r="AN4" t="s">
        <v>2</v>
      </c>
      <c r="AO4" t="s">
        <v>6</v>
      </c>
      <c r="AP4" t="s">
        <v>7</v>
      </c>
      <c r="AR4" t="s">
        <v>3</v>
      </c>
      <c r="AS4" t="s">
        <v>0</v>
      </c>
      <c r="AT4" t="s">
        <v>1</v>
      </c>
      <c r="AU4" t="s">
        <v>2</v>
      </c>
      <c r="AV4" t="s">
        <v>6</v>
      </c>
      <c r="AW4" t="s">
        <v>7</v>
      </c>
      <c r="BA4" s="11"/>
      <c r="BB4" s="11" t="s">
        <v>28</v>
      </c>
      <c r="BC4" s="11" t="s">
        <v>29</v>
      </c>
      <c r="BD4" s="11" t="s">
        <v>30</v>
      </c>
      <c r="BE4" s="11" t="s">
        <v>31</v>
      </c>
      <c r="BF4" s="11" t="s">
        <v>32</v>
      </c>
      <c r="BG4" s="11" t="s">
        <v>33</v>
      </c>
      <c r="BH4" s="11" t="s">
        <v>34</v>
      </c>
    </row>
    <row r="5" spans="1:60">
      <c r="A5" t="s">
        <v>8</v>
      </c>
      <c r="B5">
        <v>3</v>
      </c>
      <c r="C5">
        <v>11</v>
      </c>
      <c r="D5">
        <v>3</v>
      </c>
      <c r="H5" t="s">
        <v>9</v>
      </c>
      <c r="I5">
        <v>3</v>
      </c>
      <c r="J5">
        <v>7</v>
      </c>
      <c r="K5">
        <v>3</v>
      </c>
      <c r="O5" t="s">
        <v>10</v>
      </c>
      <c r="P5">
        <v>0</v>
      </c>
      <c r="Q5">
        <v>11</v>
      </c>
      <c r="R5">
        <v>0</v>
      </c>
      <c r="V5" t="s">
        <v>11</v>
      </c>
      <c r="W5">
        <v>6</v>
      </c>
      <c r="X5">
        <v>14</v>
      </c>
      <c r="Y5">
        <v>3</v>
      </c>
      <c r="Z5">
        <v>3</v>
      </c>
      <c r="AC5" t="s">
        <v>12</v>
      </c>
      <c r="AD5">
        <v>0</v>
      </c>
      <c r="AE5">
        <v>13</v>
      </c>
      <c r="AF5">
        <v>0</v>
      </c>
      <c r="AJ5" t="s">
        <v>13</v>
      </c>
      <c r="AK5">
        <v>6</v>
      </c>
      <c r="AL5">
        <v>11</v>
      </c>
      <c r="AM5">
        <v>1</v>
      </c>
      <c r="AN5">
        <v>5</v>
      </c>
      <c r="AQ5" t="s">
        <v>14</v>
      </c>
      <c r="AR5">
        <v>0</v>
      </c>
      <c r="AS5">
        <v>12</v>
      </c>
      <c r="BA5" s="11" t="s">
        <v>35</v>
      </c>
      <c r="BB5" s="11">
        <v>21.794871794871796</v>
      </c>
      <c r="BC5" s="11">
        <v>28.235294117647058</v>
      </c>
      <c r="BD5" s="11">
        <v>2.3255813953488373</v>
      </c>
      <c r="BE5" s="11">
        <v>32.673267326732677</v>
      </c>
      <c r="BF5" s="11">
        <v>4.3478260869565215</v>
      </c>
      <c r="BG5" s="11">
        <v>26.666666666666668</v>
      </c>
      <c r="BH5" s="11">
        <v>4.3010752688172049</v>
      </c>
    </row>
    <row r="6" spans="1:60">
      <c r="A6">
        <v>2</v>
      </c>
      <c r="B6">
        <v>3</v>
      </c>
      <c r="C6">
        <v>10</v>
      </c>
      <c r="D6">
        <v>2</v>
      </c>
      <c r="H6">
        <v>2</v>
      </c>
      <c r="I6">
        <v>3</v>
      </c>
      <c r="J6">
        <v>14</v>
      </c>
      <c r="K6">
        <v>2</v>
      </c>
      <c r="L6">
        <v>1</v>
      </c>
      <c r="O6">
        <v>2</v>
      </c>
      <c r="P6">
        <v>1</v>
      </c>
      <c r="Q6">
        <v>11</v>
      </c>
      <c r="S6">
        <v>1</v>
      </c>
      <c r="V6">
        <v>2</v>
      </c>
      <c r="W6">
        <v>4</v>
      </c>
      <c r="X6">
        <v>12</v>
      </c>
      <c r="Y6">
        <v>2</v>
      </c>
      <c r="Z6">
        <v>2</v>
      </c>
      <c r="AC6">
        <v>2</v>
      </c>
      <c r="AD6">
        <v>0</v>
      </c>
      <c r="AE6">
        <v>14</v>
      </c>
      <c r="AF6">
        <v>0</v>
      </c>
      <c r="AJ6">
        <v>2</v>
      </c>
      <c r="AK6">
        <v>2</v>
      </c>
      <c r="AL6">
        <v>11</v>
      </c>
      <c r="AN6">
        <v>2</v>
      </c>
      <c r="AQ6">
        <v>2</v>
      </c>
      <c r="AR6">
        <v>0</v>
      </c>
      <c r="AS6">
        <v>7</v>
      </c>
      <c r="BA6" s="11" t="s">
        <v>36</v>
      </c>
      <c r="BB6" s="11">
        <v>25.609756097560975</v>
      </c>
      <c r="BC6" s="11">
        <v>26.277372262773724</v>
      </c>
      <c r="BD6" s="11">
        <v>2.459016393442623</v>
      </c>
      <c r="BE6" s="11">
        <v>21.641791044776117</v>
      </c>
      <c r="BF6" s="11">
        <v>0.94339622641509435</v>
      </c>
      <c r="BG6" s="11">
        <v>16.901408450704224</v>
      </c>
      <c r="BH6" s="11">
        <v>1.7391304347826086</v>
      </c>
    </row>
    <row r="7" spans="1:60">
      <c r="A7">
        <v>3</v>
      </c>
      <c r="B7">
        <v>1</v>
      </c>
      <c r="C7">
        <v>8</v>
      </c>
      <c r="D7">
        <v>1</v>
      </c>
      <c r="H7">
        <v>3</v>
      </c>
      <c r="I7">
        <v>2</v>
      </c>
      <c r="J7">
        <v>12</v>
      </c>
      <c r="K7">
        <v>1</v>
      </c>
      <c r="L7">
        <v>1</v>
      </c>
      <c r="O7">
        <v>3</v>
      </c>
      <c r="P7">
        <v>0</v>
      </c>
      <c r="Q7">
        <v>9</v>
      </c>
      <c r="R7">
        <v>0</v>
      </c>
      <c r="V7">
        <v>3</v>
      </c>
      <c r="W7">
        <v>4</v>
      </c>
      <c r="X7">
        <v>12</v>
      </c>
      <c r="Y7">
        <v>4</v>
      </c>
      <c r="AC7">
        <v>3</v>
      </c>
      <c r="AD7">
        <v>1</v>
      </c>
      <c r="AE7">
        <v>14</v>
      </c>
      <c r="AG7">
        <v>1</v>
      </c>
      <c r="AJ7">
        <v>3</v>
      </c>
      <c r="AK7">
        <v>0</v>
      </c>
      <c r="AL7">
        <v>10</v>
      </c>
      <c r="AQ7">
        <v>3</v>
      </c>
      <c r="AR7">
        <v>1</v>
      </c>
      <c r="AS7">
        <v>14</v>
      </c>
      <c r="AU7">
        <v>1</v>
      </c>
      <c r="BA7" s="11" t="s">
        <v>37</v>
      </c>
      <c r="BB7" s="11">
        <v>24.137931034482758</v>
      </c>
      <c r="BC7" s="11">
        <v>24.418604651162788</v>
      </c>
      <c r="BD7" s="11">
        <v>0.81967213114754101</v>
      </c>
      <c r="BE7" s="11">
        <v>15.757575757575756</v>
      </c>
      <c r="BF7" s="11">
        <v>0.97087378640776689</v>
      </c>
      <c r="BG7" s="11">
        <v>14.556962025316455</v>
      </c>
      <c r="BH7" s="11">
        <v>1.5873015873015872</v>
      </c>
    </row>
    <row r="8" spans="1:60">
      <c r="A8">
        <v>4</v>
      </c>
      <c r="B8">
        <v>1</v>
      </c>
      <c r="C8">
        <v>8</v>
      </c>
      <c r="D8">
        <v>1</v>
      </c>
      <c r="H8">
        <v>4</v>
      </c>
      <c r="I8">
        <v>2</v>
      </c>
      <c r="J8">
        <v>11</v>
      </c>
      <c r="K8">
        <v>1</v>
      </c>
      <c r="L8">
        <v>1</v>
      </c>
      <c r="O8">
        <v>4</v>
      </c>
      <c r="P8">
        <v>0</v>
      </c>
      <c r="Q8">
        <v>12</v>
      </c>
      <c r="R8">
        <v>0</v>
      </c>
      <c r="V8">
        <v>4</v>
      </c>
      <c r="W8">
        <v>7</v>
      </c>
      <c r="X8">
        <v>12</v>
      </c>
      <c r="Y8">
        <v>5</v>
      </c>
      <c r="Z8">
        <v>2</v>
      </c>
      <c r="AC8">
        <v>4</v>
      </c>
      <c r="AD8">
        <v>0</v>
      </c>
      <c r="AE8">
        <v>12</v>
      </c>
      <c r="AF8">
        <v>0</v>
      </c>
      <c r="AJ8">
        <v>4</v>
      </c>
      <c r="AK8">
        <v>3</v>
      </c>
      <c r="AL8">
        <v>14</v>
      </c>
      <c r="AN8">
        <v>3</v>
      </c>
      <c r="AQ8">
        <v>4</v>
      </c>
      <c r="AR8">
        <v>1</v>
      </c>
      <c r="AS8">
        <v>13</v>
      </c>
      <c r="AU8">
        <v>1</v>
      </c>
      <c r="BA8" s="11" t="s">
        <v>38</v>
      </c>
      <c r="BB8" s="11">
        <f t="shared" ref="BB8:BH8" si="0">AVERAGE(BB5:BB7)</f>
        <v>23.847519642305176</v>
      </c>
      <c r="BC8" s="11">
        <f t="shared" si="0"/>
        <v>26.310423677194525</v>
      </c>
      <c r="BD8" s="11">
        <f t="shared" si="0"/>
        <v>1.8680899733130005</v>
      </c>
      <c r="BE8" s="11">
        <f t="shared" si="0"/>
        <v>23.357544709694849</v>
      </c>
      <c r="BF8" s="11">
        <f t="shared" si="0"/>
        <v>2.0873653665931275</v>
      </c>
      <c r="BG8" s="11">
        <f t="shared" si="0"/>
        <v>19.375012380895782</v>
      </c>
      <c r="BH8" s="11">
        <f t="shared" si="0"/>
        <v>2.5425024303004666</v>
      </c>
    </row>
    <row r="9" spans="1:60">
      <c r="A9">
        <v>5</v>
      </c>
      <c r="B9">
        <v>3</v>
      </c>
      <c r="C9">
        <v>8</v>
      </c>
      <c r="D9">
        <v>3</v>
      </c>
      <c r="H9">
        <v>5</v>
      </c>
      <c r="I9">
        <v>4</v>
      </c>
      <c r="J9">
        <v>9</v>
      </c>
      <c r="K9">
        <v>2</v>
      </c>
      <c r="L9">
        <v>2</v>
      </c>
      <c r="O9">
        <v>5</v>
      </c>
      <c r="P9">
        <v>0</v>
      </c>
      <c r="Q9">
        <v>9</v>
      </c>
      <c r="R9">
        <v>0</v>
      </c>
      <c r="V9">
        <v>5</v>
      </c>
      <c r="W9">
        <v>3</v>
      </c>
      <c r="X9">
        <v>13</v>
      </c>
      <c r="Y9">
        <v>2</v>
      </c>
      <c r="Z9">
        <v>1</v>
      </c>
      <c r="AC9">
        <v>5</v>
      </c>
      <c r="AD9">
        <v>1</v>
      </c>
      <c r="AE9">
        <v>11</v>
      </c>
      <c r="AF9">
        <v>1</v>
      </c>
      <c r="AJ9">
        <v>5</v>
      </c>
      <c r="AK9">
        <v>2</v>
      </c>
      <c r="AL9">
        <v>11</v>
      </c>
      <c r="AM9">
        <v>1</v>
      </c>
      <c r="AN9">
        <v>1</v>
      </c>
      <c r="AQ9">
        <v>5</v>
      </c>
      <c r="AR9">
        <v>0</v>
      </c>
      <c r="AS9">
        <v>9</v>
      </c>
      <c r="AT9">
        <v>0</v>
      </c>
      <c r="BA9" s="11" t="s">
        <v>39</v>
      </c>
      <c r="BB9" s="11">
        <f t="shared" ref="BB9:BH9" si="1">STDEV(BB5:BB7)/SQRT(COUNT(BB5:BB7))</f>
        <v>1.1107939567798595</v>
      </c>
      <c r="BC9" s="11">
        <f t="shared" si="1"/>
        <v>1.1019072734565596</v>
      </c>
      <c r="BD9" s="11">
        <f t="shared" si="1"/>
        <v>0.5256222355479363</v>
      </c>
      <c r="BE9" s="11">
        <f t="shared" si="1"/>
        <v>4.9579233991233078</v>
      </c>
      <c r="BF9" s="11">
        <f t="shared" si="1"/>
        <v>1.1302581939989251</v>
      </c>
      <c r="BG9" s="11">
        <f t="shared" si="1"/>
        <v>3.7081115556654614</v>
      </c>
      <c r="BH9" s="11">
        <f t="shared" si="1"/>
        <v>0.88037810456804422</v>
      </c>
    </row>
    <row r="10" spans="1:60">
      <c r="A10">
        <v>6</v>
      </c>
      <c r="B10">
        <v>3</v>
      </c>
      <c r="C10">
        <v>11</v>
      </c>
      <c r="D10">
        <v>3</v>
      </c>
      <c r="H10">
        <v>6</v>
      </c>
      <c r="I10">
        <v>4</v>
      </c>
      <c r="J10">
        <v>9</v>
      </c>
      <c r="K10">
        <v>3</v>
      </c>
      <c r="L10">
        <v>1</v>
      </c>
      <c r="O10">
        <v>6</v>
      </c>
      <c r="P10">
        <v>0</v>
      </c>
      <c r="Q10">
        <v>15</v>
      </c>
      <c r="R10">
        <v>0</v>
      </c>
      <c r="V10">
        <v>6</v>
      </c>
      <c r="W10">
        <v>2</v>
      </c>
      <c r="X10">
        <v>13</v>
      </c>
      <c r="Y10">
        <v>2</v>
      </c>
      <c r="AC10">
        <v>6</v>
      </c>
      <c r="AD10">
        <v>0</v>
      </c>
      <c r="AE10">
        <v>11</v>
      </c>
      <c r="AF10">
        <v>0</v>
      </c>
      <c r="AJ10">
        <v>6</v>
      </c>
      <c r="AK10">
        <v>4</v>
      </c>
      <c r="AL10">
        <v>9</v>
      </c>
      <c r="AM10">
        <v>2</v>
      </c>
      <c r="AN10">
        <v>2</v>
      </c>
      <c r="AQ10">
        <v>6</v>
      </c>
      <c r="AR10">
        <v>0</v>
      </c>
      <c r="AS10">
        <v>14</v>
      </c>
      <c r="AT10">
        <v>0</v>
      </c>
    </row>
    <row r="11" spans="1:60">
      <c r="A11">
        <v>7</v>
      </c>
      <c r="B11">
        <v>1</v>
      </c>
      <c r="C11">
        <v>11</v>
      </c>
      <c r="D11">
        <v>1</v>
      </c>
      <c r="H11">
        <v>7</v>
      </c>
      <c r="I11">
        <v>3</v>
      </c>
      <c r="J11">
        <v>11</v>
      </c>
      <c r="K11">
        <v>2</v>
      </c>
      <c r="L11">
        <v>1</v>
      </c>
      <c r="O11">
        <v>7</v>
      </c>
      <c r="P11">
        <v>0</v>
      </c>
      <c r="Q11">
        <v>9</v>
      </c>
      <c r="R11">
        <v>0</v>
      </c>
      <c r="V11">
        <v>7</v>
      </c>
      <c r="W11">
        <v>3</v>
      </c>
      <c r="X11">
        <v>13</v>
      </c>
      <c r="Y11">
        <v>2</v>
      </c>
      <c r="Z11">
        <v>1</v>
      </c>
      <c r="AC11">
        <v>7</v>
      </c>
      <c r="AD11">
        <v>1</v>
      </c>
      <c r="AE11">
        <v>7</v>
      </c>
      <c r="AF11">
        <v>1</v>
      </c>
      <c r="AJ11">
        <v>7</v>
      </c>
      <c r="AK11">
        <v>3</v>
      </c>
      <c r="AL11">
        <v>11</v>
      </c>
      <c r="AN11">
        <v>3</v>
      </c>
      <c r="AQ11">
        <v>7</v>
      </c>
      <c r="AR11">
        <v>2</v>
      </c>
      <c r="AS11">
        <v>14</v>
      </c>
      <c r="AT11">
        <v>2</v>
      </c>
    </row>
    <row r="12" spans="1:60">
      <c r="A12">
        <v>8</v>
      </c>
      <c r="B12">
        <v>3</v>
      </c>
      <c r="C12">
        <v>11</v>
      </c>
      <c r="D12">
        <v>3</v>
      </c>
      <c r="H12">
        <v>8</v>
      </c>
      <c r="I12">
        <v>3</v>
      </c>
      <c r="J12">
        <v>12</v>
      </c>
      <c r="K12">
        <v>1</v>
      </c>
      <c r="L12">
        <v>2</v>
      </c>
      <c r="O12">
        <v>8</v>
      </c>
      <c r="P12">
        <v>1</v>
      </c>
      <c r="Q12">
        <v>10</v>
      </c>
      <c r="R12">
        <v>1</v>
      </c>
      <c r="V12">
        <v>8</v>
      </c>
      <c r="W12">
        <v>4</v>
      </c>
      <c r="X12">
        <v>12</v>
      </c>
      <c r="Y12">
        <v>4</v>
      </c>
      <c r="AC12">
        <v>8</v>
      </c>
      <c r="AD12">
        <v>1</v>
      </c>
      <c r="AE12">
        <v>10</v>
      </c>
      <c r="AG12">
        <v>1</v>
      </c>
      <c r="AJ12">
        <v>8</v>
      </c>
      <c r="AK12">
        <v>4</v>
      </c>
      <c r="AL12">
        <v>13</v>
      </c>
      <c r="AM12">
        <v>1</v>
      </c>
      <c r="AN12">
        <v>3</v>
      </c>
      <c r="AQ12">
        <v>8</v>
      </c>
      <c r="AR12">
        <v>0</v>
      </c>
      <c r="AS12">
        <v>10</v>
      </c>
    </row>
    <row r="13" spans="1:60">
      <c r="A13">
        <v>9</v>
      </c>
      <c r="H13">
        <v>9</v>
      </c>
      <c r="O13">
        <v>9</v>
      </c>
      <c r="V13">
        <v>9</v>
      </c>
      <c r="AC13">
        <v>9</v>
      </c>
      <c r="AJ13">
        <v>9</v>
      </c>
      <c r="AQ13">
        <v>9</v>
      </c>
    </row>
    <row r="14" spans="1:60">
      <c r="A14">
        <v>10</v>
      </c>
      <c r="H14">
        <v>10</v>
      </c>
      <c r="O14">
        <v>10</v>
      </c>
      <c r="V14">
        <v>10</v>
      </c>
      <c r="AC14">
        <v>10</v>
      </c>
      <c r="AJ14">
        <v>10</v>
      </c>
      <c r="AQ14">
        <v>10</v>
      </c>
    </row>
    <row r="15" spans="1:60">
      <c r="B15">
        <f>D15+E15</f>
        <v>17</v>
      </c>
      <c r="C15">
        <f>SUM(C5:C14)</f>
        <v>78</v>
      </c>
      <c r="D15">
        <f>SUM(D5:D14)</f>
        <v>17</v>
      </c>
      <c r="E15">
        <f>SUM(E5:E14)</f>
        <v>0</v>
      </c>
      <c r="F15">
        <f>SUM(F5:F14)</f>
        <v>0</v>
      </c>
      <c r="G15">
        <f>SUM(G5:G14)</f>
        <v>0</v>
      </c>
      <c r="I15">
        <f>K15+L15</f>
        <v>24</v>
      </c>
      <c r="J15">
        <f>SUM(J5:J14)</f>
        <v>85</v>
      </c>
      <c r="K15">
        <f>SUM(K5:K14)</f>
        <v>15</v>
      </c>
      <c r="L15">
        <f>SUM(L5:L14)</f>
        <v>9</v>
      </c>
      <c r="M15">
        <f>SUM(M5:M14)</f>
        <v>0</v>
      </c>
      <c r="N15">
        <f>SUM(N5:N14)</f>
        <v>0</v>
      </c>
      <c r="P15">
        <f>R15+S15</f>
        <v>2</v>
      </c>
      <c r="Q15">
        <f>SUM(Q5:Q14)</f>
        <v>86</v>
      </c>
      <c r="R15">
        <f>SUM(R5:R14)</f>
        <v>1</v>
      </c>
      <c r="S15">
        <f>SUM(S5:S14)</f>
        <v>1</v>
      </c>
      <c r="T15">
        <f>SUM(T5:T14)</f>
        <v>0</v>
      </c>
      <c r="U15">
        <f>SUM(U5:U14)</f>
        <v>0</v>
      </c>
      <c r="W15">
        <f>Y15+Z15</f>
        <v>33</v>
      </c>
      <c r="X15">
        <f>SUM(X5:X14)</f>
        <v>101</v>
      </c>
      <c r="Y15">
        <f>SUM(Y5:Y14)</f>
        <v>24</v>
      </c>
      <c r="Z15">
        <f>SUM(Z5:Z14)</f>
        <v>9</v>
      </c>
      <c r="AA15">
        <f>SUM(AA5:AA14)</f>
        <v>0</v>
      </c>
      <c r="AB15">
        <f>SUM(AB5:AB14)</f>
        <v>0</v>
      </c>
      <c r="AD15">
        <f>AF15+AG15</f>
        <v>4</v>
      </c>
      <c r="AE15">
        <f>SUM(AE5:AE14)</f>
        <v>92</v>
      </c>
      <c r="AF15">
        <f>SUM(AF5:AF14)</f>
        <v>2</v>
      </c>
      <c r="AG15">
        <f>SUM(AG5:AG14)</f>
        <v>2</v>
      </c>
      <c r="AH15">
        <f>SUM(AH5:AH14)</f>
        <v>0</v>
      </c>
      <c r="AI15">
        <f>SUM(AI5:AI14)</f>
        <v>0</v>
      </c>
      <c r="AK15">
        <f>AM15+AN15</f>
        <v>24</v>
      </c>
      <c r="AL15">
        <f>SUM(AL5:AL14)</f>
        <v>90</v>
      </c>
      <c r="AM15">
        <f>SUM(AM5:AM14)</f>
        <v>5</v>
      </c>
      <c r="AN15">
        <f>SUM(AN5:AN14)</f>
        <v>19</v>
      </c>
      <c r="AO15">
        <f>SUM(AO5:AO14)</f>
        <v>0</v>
      </c>
      <c r="AP15">
        <f>SUM(AP5:AP14)</f>
        <v>0</v>
      </c>
      <c r="AR15">
        <f>AT15+AU15</f>
        <v>4</v>
      </c>
      <c r="AS15">
        <f>SUM(AS5:AS14)</f>
        <v>93</v>
      </c>
      <c r="AT15">
        <f>SUM(AT5:AT14)</f>
        <v>2</v>
      </c>
      <c r="AU15">
        <f>SUM(AU5:AU14)</f>
        <v>2</v>
      </c>
      <c r="AV15">
        <f t="shared" ref="AV15:AW15" si="2">SUM(AV5:AV14)</f>
        <v>0</v>
      </c>
      <c r="AW15">
        <f t="shared" si="2"/>
        <v>0</v>
      </c>
    </row>
    <row r="16" spans="1:60">
      <c r="C16" s="1">
        <f>B15/C15*100</f>
        <v>21.794871794871796</v>
      </c>
      <c r="D16" s="1"/>
      <c r="J16" s="1">
        <f>I15/J15*100</f>
        <v>28.235294117647058</v>
      </c>
      <c r="K16" s="1"/>
      <c r="Q16" s="1">
        <f>P15/Q15*100</f>
        <v>2.3255813953488373</v>
      </c>
      <c r="R16" s="1"/>
      <c r="X16" s="1">
        <f>W15/X15*100</f>
        <v>32.673267326732677</v>
      </c>
      <c r="Y16" s="1"/>
      <c r="AD16" s="1"/>
      <c r="AE16" s="1">
        <f>AD15/AE15*100</f>
        <v>4.3478260869565215</v>
      </c>
      <c r="AI16" s="2"/>
      <c r="AL16" s="1">
        <f>AK15/AL15*100</f>
        <v>26.666666666666668</v>
      </c>
      <c r="AM16" s="1"/>
      <c r="AS16" s="1">
        <f>AR15/AS15*100</f>
        <v>4.3010752688172049</v>
      </c>
      <c r="AT16" s="1"/>
    </row>
    <row r="17" spans="1:49">
      <c r="AI17" s="2"/>
      <c r="AJ17" s="1"/>
      <c r="AL17" s="1"/>
      <c r="AM17" s="1"/>
    </row>
    <row r="18" spans="1:49">
      <c r="AI18" s="2"/>
    </row>
    <row r="19" spans="1:49">
      <c r="B19" t="s">
        <v>3</v>
      </c>
      <c r="C19" t="s">
        <v>0</v>
      </c>
      <c r="D19" t="s">
        <v>1</v>
      </c>
      <c r="E19" t="s">
        <v>2</v>
      </c>
      <c r="F19" t="s">
        <v>4</v>
      </c>
      <c r="G19" t="s">
        <v>5</v>
      </c>
      <c r="I19" t="s">
        <v>3</v>
      </c>
      <c r="J19" t="s">
        <v>0</v>
      </c>
      <c r="K19" t="s">
        <v>1</v>
      </c>
      <c r="L19" t="s">
        <v>2</v>
      </c>
      <c r="M19" t="s">
        <v>4</v>
      </c>
      <c r="N19" t="s">
        <v>5</v>
      </c>
      <c r="P19" t="s">
        <v>3</v>
      </c>
      <c r="Q19" t="s">
        <v>0</v>
      </c>
      <c r="R19" t="s">
        <v>1</v>
      </c>
      <c r="S19" t="s">
        <v>2</v>
      </c>
      <c r="T19" t="s">
        <v>4</v>
      </c>
      <c r="U19" t="s">
        <v>5</v>
      </c>
      <c r="W19" t="s">
        <v>3</v>
      </c>
      <c r="X19" t="s">
        <v>0</v>
      </c>
      <c r="Y19" t="s">
        <v>1</v>
      </c>
      <c r="Z19" t="s">
        <v>2</v>
      </c>
      <c r="AA19" t="s">
        <v>4</v>
      </c>
      <c r="AB19" t="s">
        <v>5</v>
      </c>
      <c r="AD19" t="s">
        <v>3</v>
      </c>
      <c r="AE19" t="s">
        <v>0</v>
      </c>
      <c r="AF19" t="s">
        <v>1</v>
      </c>
      <c r="AG19" t="s">
        <v>2</v>
      </c>
      <c r="AH19" t="s">
        <v>4</v>
      </c>
      <c r="AI19" t="s">
        <v>5</v>
      </c>
      <c r="AK19" t="s">
        <v>3</v>
      </c>
      <c r="AL19" t="s">
        <v>0</v>
      </c>
      <c r="AM19" t="s">
        <v>1</v>
      </c>
      <c r="AN19" t="s">
        <v>2</v>
      </c>
      <c r="AO19" t="s">
        <v>4</v>
      </c>
      <c r="AP19" t="s">
        <v>5</v>
      </c>
      <c r="AR19" t="s">
        <v>3</v>
      </c>
      <c r="AS19" t="s">
        <v>0</v>
      </c>
      <c r="AT19" t="s">
        <v>1</v>
      </c>
      <c r="AU19" t="s">
        <v>2</v>
      </c>
      <c r="AV19" t="s">
        <v>4</v>
      </c>
      <c r="AW19" t="s">
        <v>5</v>
      </c>
    </row>
    <row r="20" spans="1:49">
      <c r="A20" t="s">
        <v>52</v>
      </c>
      <c r="C20">
        <v>17</v>
      </c>
      <c r="D20">
        <v>3</v>
      </c>
      <c r="E20">
        <v>1</v>
      </c>
      <c r="H20" t="s">
        <v>55</v>
      </c>
      <c r="J20">
        <v>16</v>
      </c>
      <c r="K20">
        <v>2</v>
      </c>
      <c r="O20" t="s">
        <v>58</v>
      </c>
      <c r="Q20">
        <v>13</v>
      </c>
      <c r="R20">
        <v>0</v>
      </c>
      <c r="V20" t="s">
        <v>60</v>
      </c>
      <c r="X20">
        <v>18</v>
      </c>
      <c r="Y20">
        <v>4</v>
      </c>
      <c r="Z20">
        <v>1</v>
      </c>
      <c r="AC20" t="s">
        <v>62</v>
      </c>
      <c r="AE20">
        <v>15</v>
      </c>
      <c r="AF20">
        <v>0</v>
      </c>
      <c r="AJ20" t="s">
        <v>63</v>
      </c>
      <c r="AL20">
        <v>14</v>
      </c>
      <c r="AN20">
        <v>3</v>
      </c>
      <c r="AQ20" t="s">
        <v>65</v>
      </c>
      <c r="AS20">
        <v>12</v>
      </c>
      <c r="AT20">
        <v>0</v>
      </c>
    </row>
    <row r="21" spans="1:49">
      <c r="A21">
        <v>2</v>
      </c>
      <c r="C21">
        <v>19</v>
      </c>
      <c r="D21">
        <v>3</v>
      </c>
      <c r="E21">
        <v>1</v>
      </c>
      <c r="H21">
        <v>2</v>
      </c>
      <c r="J21">
        <v>16</v>
      </c>
      <c r="K21">
        <v>3</v>
      </c>
      <c r="L21">
        <v>2</v>
      </c>
      <c r="O21">
        <v>2</v>
      </c>
      <c r="Q21">
        <v>16</v>
      </c>
      <c r="R21">
        <v>0</v>
      </c>
      <c r="V21">
        <v>2</v>
      </c>
      <c r="X21">
        <v>17</v>
      </c>
      <c r="Y21">
        <v>1</v>
      </c>
      <c r="Z21">
        <v>1</v>
      </c>
      <c r="AC21">
        <v>2</v>
      </c>
      <c r="AE21">
        <v>17</v>
      </c>
      <c r="AF21">
        <v>0</v>
      </c>
      <c r="AJ21">
        <v>2</v>
      </c>
      <c r="AL21">
        <v>18</v>
      </c>
      <c r="AN21">
        <v>5</v>
      </c>
      <c r="AQ21">
        <v>2</v>
      </c>
      <c r="AS21">
        <v>9</v>
      </c>
    </row>
    <row r="22" spans="1:49">
      <c r="A22">
        <v>3</v>
      </c>
      <c r="C22">
        <v>28</v>
      </c>
      <c r="D22">
        <v>8</v>
      </c>
      <c r="E22">
        <v>2</v>
      </c>
      <c r="H22">
        <v>3</v>
      </c>
      <c r="J22">
        <v>16</v>
      </c>
      <c r="K22">
        <v>4</v>
      </c>
      <c r="O22">
        <v>3</v>
      </c>
      <c r="Q22">
        <v>13</v>
      </c>
      <c r="R22">
        <v>0</v>
      </c>
      <c r="V22">
        <v>3</v>
      </c>
      <c r="X22">
        <v>18</v>
      </c>
      <c r="Y22">
        <v>2</v>
      </c>
      <c r="Z22">
        <v>1</v>
      </c>
      <c r="AC22">
        <v>3</v>
      </c>
      <c r="AE22">
        <v>13</v>
      </c>
      <c r="AF22">
        <v>0</v>
      </c>
      <c r="AJ22">
        <v>3</v>
      </c>
      <c r="AL22">
        <v>23</v>
      </c>
      <c r="AQ22">
        <v>3</v>
      </c>
      <c r="AS22">
        <v>10</v>
      </c>
    </row>
    <row r="23" spans="1:49">
      <c r="A23">
        <v>4</v>
      </c>
      <c r="C23">
        <v>16</v>
      </c>
      <c r="D23">
        <v>5</v>
      </c>
      <c r="H23">
        <v>4</v>
      </c>
      <c r="J23">
        <v>20</v>
      </c>
      <c r="K23">
        <v>5</v>
      </c>
      <c r="L23">
        <v>1</v>
      </c>
      <c r="O23">
        <v>4</v>
      </c>
      <c r="Q23">
        <v>22</v>
      </c>
      <c r="S23">
        <v>1</v>
      </c>
      <c r="V23">
        <v>4</v>
      </c>
      <c r="X23">
        <v>17</v>
      </c>
      <c r="Y23">
        <v>3</v>
      </c>
      <c r="Z23">
        <v>1</v>
      </c>
      <c r="AC23">
        <v>4</v>
      </c>
      <c r="AE23">
        <v>15</v>
      </c>
      <c r="AF23">
        <v>0</v>
      </c>
      <c r="AJ23">
        <v>4</v>
      </c>
      <c r="AL23">
        <v>18</v>
      </c>
      <c r="AQ23">
        <v>4</v>
      </c>
      <c r="AS23">
        <v>7</v>
      </c>
      <c r="AT23">
        <v>1</v>
      </c>
    </row>
    <row r="24" spans="1:49">
      <c r="A24">
        <v>5</v>
      </c>
      <c r="C24">
        <v>25</v>
      </c>
      <c r="D24">
        <v>6</v>
      </c>
      <c r="E24">
        <v>1</v>
      </c>
      <c r="H24">
        <v>5</v>
      </c>
      <c r="J24">
        <v>19</v>
      </c>
      <c r="K24">
        <v>5</v>
      </c>
      <c r="L24">
        <v>2</v>
      </c>
      <c r="O24">
        <v>5</v>
      </c>
      <c r="Q24">
        <v>13</v>
      </c>
      <c r="R24">
        <v>0</v>
      </c>
      <c r="V24">
        <v>5</v>
      </c>
      <c r="X24">
        <v>17</v>
      </c>
      <c r="Y24">
        <v>3</v>
      </c>
      <c r="AC24">
        <v>5</v>
      </c>
      <c r="AE24">
        <v>11</v>
      </c>
      <c r="AF24">
        <v>0</v>
      </c>
      <c r="AJ24">
        <v>5</v>
      </c>
      <c r="AL24">
        <v>14</v>
      </c>
      <c r="AM24">
        <v>1</v>
      </c>
      <c r="AN24">
        <v>1</v>
      </c>
      <c r="AQ24">
        <v>5</v>
      </c>
      <c r="AS24">
        <v>10</v>
      </c>
    </row>
    <row r="25" spans="1:49">
      <c r="A25">
        <v>6</v>
      </c>
      <c r="C25">
        <v>16</v>
      </c>
      <c r="D25">
        <v>4</v>
      </c>
      <c r="H25">
        <v>6</v>
      </c>
      <c r="J25">
        <v>17</v>
      </c>
      <c r="K25">
        <v>2</v>
      </c>
      <c r="L25">
        <v>1</v>
      </c>
      <c r="O25">
        <v>6</v>
      </c>
      <c r="Q25">
        <v>12</v>
      </c>
      <c r="R25">
        <v>0</v>
      </c>
      <c r="V25">
        <v>6</v>
      </c>
      <c r="X25">
        <v>19</v>
      </c>
      <c r="Y25">
        <v>2</v>
      </c>
      <c r="Z25">
        <v>3</v>
      </c>
      <c r="AC25">
        <v>6</v>
      </c>
      <c r="AE25">
        <v>11</v>
      </c>
      <c r="AF25">
        <v>0</v>
      </c>
      <c r="AJ25">
        <v>6</v>
      </c>
      <c r="AL25">
        <v>18</v>
      </c>
      <c r="AM25">
        <v>1</v>
      </c>
      <c r="AN25">
        <v>5</v>
      </c>
      <c r="AQ25">
        <v>6</v>
      </c>
      <c r="AS25">
        <v>13</v>
      </c>
    </row>
    <row r="26" spans="1:49">
      <c r="A26">
        <v>7</v>
      </c>
      <c r="C26">
        <v>20</v>
      </c>
      <c r="D26">
        <v>1</v>
      </c>
      <c r="E26">
        <v>2</v>
      </c>
      <c r="H26">
        <v>7</v>
      </c>
      <c r="J26">
        <v>19</v>
      </c>
      <c r="K26">
        <v>6</v>
      </c>
      <c r="L26">
        <v>2</v>
      </c>
      <c r="O26">
        <v>7</v>
      </c>
      <c r="Q26">
        <v>18</v>
      </c>
      <c r="R26">
        <v>1</v>
      </c>
      <c r="V26">
        <v>7</v>
      </c>
      <c r="X26">
        <v>16</v>
      </c>
      <c r="Y26">
        <v>1</v>
      </c>
      <c r="Z26">
        <v>3</v>
      </c>
      <c r="AC26">
        <v>7</v>
      </c>
      <c r="AE26">
        <v>11</v>
      </c>
      <c r="AF26">
        <v>0</v>
      </c>
      <c r="AG26">
        <v>1</v>
      </c>
      <c r="AJ26">
        <v>7</v>
      </c>
      <c r="AL26">
        <v>20</v>
      </c>
      <c r="AN26">
        <v>4</v>
      </c>
      <c r="AQ26">
        <v>7</v>
      </c>
      <c r="AS26">
        <v>13</v>
      </c>
      <c r="AU26">
        <v>1</v>
      </c>
    </row>
    <row r="27" spans="1:49">
      <c r="A27">
        <v>8</v>
      </c>
      <c r="C27">
        <v>23</v>
      </c>
      <c r="D27">
        <v>5</v>
      </c>
      <c r="H27">
        <v>8</v>
      </c>
      <c r="J27">
        <v>14</v>
      </c>
      <c r="K27">
        <v>1</v>
      </c>
      <c r="O27">
        <v>8</v>
      </c>
      <c r="Q27">
        <v>15</v>
      </c>
      <c r="R27">
        <v>1</v>
      </c>
      <c r="V27">
        <v>8</v>
      </c>
      <c r="X27">
        <v>12</v>
      </c>
      <c r="Y27">
        <v>1</v>
      </c>
      <c r="Z27">
        <v>2</v>
      </c>
      <c r="AC27">
        <v>8</v>
      </c>
      <c r="AE27">
        <v>13</v>
      </c>
      <c r="AF27">
        <v>0</v>
      </c>
      <c r="AJ27">
        <v>8</v>
      </c>
      <c r="AL27">
        <v>17</v>
      </c>
      <c r="AM27">
        <v>1</v>
      </c>
      <c r="AN27">
        <v>3</v>
      </c>
      <c r="AQ27">
        <v>8</v>
      </c>
      <c r="AS27">
        <v>14</v>
      </c>
    </row>
    <row r="28" spans="1:49">
      <c r="A28">
        <v>9</v>
      </c>
      <c r="H28">
        <v>9</v>
      </c>
      <c r="O28">
        <v>9</v>
      </c>
      <c r="V28">
        <v>9</v>
      </c>
      <c r="AC28">
        <v>9</v>
      </c>
      <c r="AJ28">
        <v>9</v>
      </c>
      <c r="AQ28">
        <v>9</v>
      </c>
      <c r="AS28">
        <v>17</v>
      </c>
    </row>
    <row r="29" spans="1:49">
      <c r="A29">
        <v>10</v>
      </c>
      <c r="H29">
        <v>10</v>
      </c>
      <c r="O29">
        <v>10</v>
      </c>
      <c r="V29">
        <v>10</v>
      </c>
      <c r="AC29">
        <v>10</v>
      </c>
      <c r="AJ29">
        <v>10</v>
      </c>
      <c r="AQ29">
        <v>10</v>
      </c>
      <c r="AS29">
        <v>10</v>
      </c>
    </row>
    <row r="30" spans="1:49">
      <c r="B30">
        <f>D30+E30</f>
        <v>42</v>
      </c>
      <c r="C30">
        <f>SUM(C20:C29)</f>
        <v>164</v>
      </c>
      <c r="D30">
        <f>SUM(D20:D29)</f>
        <v>35</v>
      </c>
      <c r="E30">
        <f>SUM(E20:E29)</f>
        <v>7</v>
      </c>
      <c r="F30">
        <f>SUM(F20:F29)</f>
        <v>0</v>
      </c>
      <c r="G30">
        <f>SUM(G20:G29)</f>
        <v>0</v>
      </c>
      <c r="I30">
        <f>K30+L30</f>
        <v>36</v>
      </c>
      <c r="J30">
        <f>SUM(J20:J29)</f>
        <v>137</v>
      </c>
      <c r="K30">
        <f>SUM(K20:K29)</f>
        <v>28</v>
      </c>
      <c r="L30">
        <f>SUM(L20:L29)</f>
        <v>8</v>
      </c>
      <c r="M30">
        <f>SUM(M20:M29)</f>
        <v>0</v>
      </c>
      <c r="N30">
        <f>SUM(N20:N29)</f>
        <v>0</v>
      </c>
      <c r="P30">
        <f>R30+S30</f>
        <v>3</v>
      </c>
      <c r="Q30">
        <f>SUM(Q20:Q29)</f>
        <v>122</v>
      </c>
      <c r="R30">
        <f>SUM(R20:R29)</f>
        <v>2</v>
      </c>
      <c r="S30">
        <f>SUM(S20:S29)</f>
        <v>1</v>
      </c>
      <c r="T30">
        <f>SUM(T20:T29)</f>
        <v>0</v>
      </c>
      <c r="U30">
        <f>SUM(U20:U29)</f>
        <v>0</v>
      </c>
      <c r="W30">
        <f>Y30+Z30</f>
        <v>29</v>
      </c>
      <c r="X30">
        <f>SUM(X20:X29)</f>
        <v>134</v>
      </c>
      <c r="Y30">
        <f>SUM(Y20:Y29)</f>
        <v>17</v>
      </c>
      <c r="Z30">
        <f>SUM(Z20:Z29)</f>
        <v>12</v>
      </c>
      <c r="AA30">
        <f>SUM(AA20:AA29)</f>
        <v>0</v>
      </c>
      <c r="AB30">
        <f>SUM(AB20:AB29)</f>
        <v>0</v>
      </c>
      <c r="AD30">
        <f>AF30+AG30</f>
        <v>1</v>
      </c>
      <c r="AE30">
        <f>SUM(AE20:AE29)</f>
        <v>106</v>
      </c>
      <c r="AF30">
        <f>SUM(AF20:AF29)</f>
        <v>0</v>
      </c>
      <c r="AG30">
        <f>SUM(AG20:AG29)</f>
        <v>1</v>
      </c>
      <c r="AH30">
        <f>SUM(AH20:AH29)</f>
        <v>0</v>
      </c>
      <c r="AI30">
        <f>SUM(AI20:AI29)</f>
        <v>0</v>
      </c>
      <c r="AK30">
        <f>AM30+AN30</f>
        <v>24</v>
      </c>
      <c r="AL30">
        <f>SUM(AL20:AL29)</f>
        <v>142</v>
      </c>
      <c r="AM30">
        <f>SUM(AM20:AM29)</f>
        <v>3</v>
      </c>
      <c r="AN30">
        <f>SUM(AN20:AN29)</f>
        <v>21</v>
      </c>
      <c r="AO30">
        <f>SUM(AO20:AO29)</f>
        <v>0</v>
      </c>
      <c r="AP30">
        <f>SUM(AP20:AP29)</f>
        <v>0</v>
      </c>
      <c r="AR30">
        <f>AT30+AU30</f>
        <v>2</v>
      </c>
      <c r="AS30">
        <f>SUM(AS20:AS29)</f>
        <v>115</v>
      </c>
      <c r="AT30">
        <f>SUM(AT20:AT29)</f>
        <v>1</v>
      </c>
      <c r="AU30">
        <f>SUM(AU20:AU29)</f>
        <v>1</v>
      </c>
      <c r="AV30">
        <f>SUM(AV20:AV29)</f>
        <v>0</v>
      </c>
      <c r="AW30">
        <f>SUM(AW20:AW29)</f>
        <v>0</v>
      </c>
    </row>
    <row r="31" spans="1:49">
      <c r="C31" s="1">
        <f>B30/C30*100</f>
        <v>25.609756097560975</v>
      </c>
      <c r="D31" s="1">
        <f>D30/C30*100</f>
        <v>21.341463414634145</v>
      </c>
      <c r="E31" s="1">
        <f>E30/C30*100</f>
        <v>4.2682926829268295</v>
      </c>
      <c r="J31" s="1">
        <f>I30/J30*100</f>
        <v>26.277372262773724</v>
      </c>
      <c r="K31" s="1">
        <f>K30/J30*100</f>
        <v>20.437956204379564</v>
      </c>
      <c r="L31" s="1">
        <f>L30/J30*100</f>
        <v>5.8394160583941606</v>
      </c>
      <c r="Q31" s="1">
        <f>P30/Q30*100</f>
        <v>2.459016393442623</v>
      </c>
      <c r="R31" s="1">
        <f>R30/Q30*100</f>
        <v>1.639344262295082</v>
      </c>
      <c r="S31" s="1">
        <f>S30/Q30*100</f>
        <v>0.81967213114754101</v>
      </c>
      <c r="X31" s="1">
        <f>W30/X30*100</f>
        <v>21.641791044776117</v>
      </c>
      <c r="Y31" s="1">
        <f>Y30/X30*100</f>
        <v>12.686567164179104</v>
      </c>
      <c r="Z31" s="1">
        <f>Z30/X30*100</f>
        <v>8.9552238805970141</v>
      </c>
      <c r="AD31" s="1"/>
      <c r="AE31" s="1">
        <f>AD30/AE30*100</f>
        <v>0.94339622641509435</v>
      </c>
      <c r="AF31" s="1">
        <f>AF30/AE30*100</f>
        <v>0</v>
      </c>
      <c r="AG31" s="1">
        <f>AG30/AE30*100</f>
        <v>0.94339622641509435</v>
      </c>
      <c r="AI31" s="2"/>
      <c r="AL31" s="1">
        <f>AK30/AL30*100</f>
        <v>16.901408450704224</v>
      </c>
      <c r="AM31" s="1">
        <f>AM30/AL30*100</f>
        <v>2.112676056338028</v>
      </c>
      <c r="AN31" s="1">
        <f>AN30/AL30*100</f>
        <v>14.788732394366196</v>
      </c>
      <c r="AS31" s="1">
        <f>AR30/AS30*100</f>
        <v>1.7391304347826086</v>
      </c>
      <c r="AT31" s="1">
        <f>AT30/AS30*100</f>
        <v>0.86956521739130432</v>
      </c>
      <c r="AU31" s="1">
        <f>AU30/AS30*100</f>
        <v>0.86956521739130432</v>
      </c>
    </row>
    <row r="34" spans="1:49">
      <c r="B34" t="s">
        <v>3</v>
      </c>
      <c r="C34" t="s">
        <v>0</v>
      </c>
      <c r="D34" t="s">
        <v>1</v>
      </c>
      <c r="E34" t="s">
        <v>2</v>
      </c>
      <c r="F34" t="s">
        <v>4</v>
      </c>
      <c r="G34" t="s">
        <v>5</v>
      </c>
      <c r="I34" t="s">
        <v>3</v>
      </c>
      <c r="J34" t="s">
        <v>0</v>
      </c>
      <c r="K34" t="s">
        <v>1</v>
      </c>
      <c r="L34" t="s">
        <v>2</v>
      </c>
      <c r="M34" t="s">
        <v>4</v>
      </c>
      <c r="N34" t="s">
        <v>5</v>
      </c>
      <c r="P34" t="s">
        <v>3</v>
      </c>
      <c r="Q34" t="s">
        <v>0</v>
      </c>
      <c r="R34" t="s">
        <v>1</v>
      </c>
      <c r="S34" t="s">
        <v>2</v>
      </c>
      <c r="T34" t="s">
        <v>4</v>
      </c>
      <c r="U34" t="s">
        <v>5</v>
      </c>
      <c r="W34" t="s">
        <v>3</v>
      </c>
      <c r="X34" t="s">
        <v>0</v>
      </c>
      <c r="Y34" t="s">
        <v>1</v>
      </c>
      <c r="Z34" t="s">
        <v>2</v>
      </c>
      <c r="AA34" t="s">
        <v>4</v>
      </c>
      <c r="AB34" t="s">
        <v>5</v>
      </c>
      <c r="AD34" t="s">
        <v>3</v>
      </c>
      <c r="AE34" t="s">
        <v>0</v>
      </c>
      <c r="AF34" t="s">
        <v>1</v>
      </c>
      <c r="AG34" t="s">
        <v>2</v>
      </c>
      <c r="AH34" t="s">
        <v>4</v>
      </c>
      <c r="AI34" t="s">
        <v>5</v>
      </c>
      <c r="AK34" t="s">
        <v>3</v>
      </c>
      <c r="AL34" t="s">
        <v>0</v>
      </c>
      <c r="AM34" t="s">
        <v>1</v>
      </c>
      <c r="AN34" t="s">
        <v>2</v>
      </c>
      <c r="AO34" t="s">
        <v>4</v>
      </c>
      <c r="AP34" t="s">
        <v>5</v>
      </c>
      <c r="AR34" t="s">
        <v>3</v>
      </c>
      <c r="AS34" t="s">
        <v>0</v>
      </c>
      <c r="AT34" t="s">
        <v>1</v>
      </c>
      <c r="AU34" t="s">
        <v>2</v>
      </c>
      <c r="AV34" t="s">
        <v>4</v>
      </c>
      <c r="AW34" t="s">
        <v>5</v>
      </c>
    </row>
    <row r="35" spans="1:49">
      <c r="A35" t="s">
        <v>67</v>
      </c>
      <c r="C35">
        <v>18</v>
      </c>
      <c r="D35">
        <v>6</v>
      </c>
      <c r="H35" t="s">
        <v>68</v>
      </c>
      <c r="J35">
        <v>21</v>
      </c>
      <c r="K35">
        <v>6</v>
      </c>
      <c r="O35" t="s">
        <v>69</v>
      </c>
      <c r="Q35">
        <v>13</v>
      </c>
      <c r="R35">
        <v>0</v>
      </c>
      <c r="V35" t="s">
        <v>70</v>
      </c>
      <c r="X35">
        <v>20</v>
      </c>
      <c r="Y35">
        <v>1</v>
      </c>
      <c r="Z35">
        <v>4</v>
      </c>
      <c r="AC35" t="s">
        <v>71</v>
      </c>
      <c r="AE35">
        <v>10</v>
      </c>
      <c r="AF35">
        <v>0</v>
      </c>
      <c r="AJ35" t="s">
        <v>72</v>
      </c>
      <c r="AL35">
        <v>23</v>
      </c>
      <c r="AN35">
        <v>2</v>
      </c>
      <c r="AQ35" t="s">
        <v>73</v>
      </c>
      <c r="AS35">
        <v>5</v>
      </c>
    </row>
    <row r="36" spans="1:49">
      <c r="A36">
        <v>2</v>
      </c>
      <c r="C36">
        <v>16</v>
      </c>
      <c r="D36">
        <v>3</v>
      </c>
      <c r="H36">
        <v>2</v>
      </c>
      <c r="J36">
        <v>15</v>
      </c>
      <c r="K36">
        <v>4</v>
      </c>
      <c r="L36">
        <v>1</v>
      </c>
      <c r="O36">
        <v>2</v>
      </c>
      <c r="Q36">
        <v>14</v>
      </c>
      <c r="V36">
        <v>2</v>
      </c>
      <c r="X36">
        <v>19</v>
      </c>
      <c r="Z36">
        <v>1</v>
      </c>
      <c r="AC36">
        <v>2</v>
      </c>
      <c r="AE36">
        <v>9</v>
      </c>
      <c r="AJ36">
        <v>2</v>
      </c>
      <c r="AL36">
        <v>20</v>
      </c>
      <c r="AQ36">
        <v>2</v>
      </c>
      <c r="AS36">
        <v>6</v>
      </c>
    </row>
    <row r="37" spans="1:49">
      <c r="A37">
        <v>3</v>
      </c>
      <c r="C37">
        <v>17</v>
      </c>
      <c r="D37">
        <v>3</v>
      </c>
      <c r="H37">
        <v>3</v>
      </c>
      <c r="J37">
        <v>21</v>
      </c>
      <c r="K37">
        <v>4</v>
      </c>
      <c r="L37">
        <v>2</v>
      </c>
      <c r="O37">
        <v>3</v>
      </c>
      <c r="Q37">
        <v>18</v>
      </c>
      <c r="V37">
        <v>3</v>
      </c>
      <c r="X37">
        <v>19</v>
      </c>
      <c r="Y37">
        <v>1</v>
      </c>
      <c r="AC37">
        <v>3</v>
      </c>
      <c r="AE37">
        <v>16</v>
      </c>
      <c r="AJ37">
        <v>3</v>
      </c>
      <c r="AL37">
        <v>16</v>
      </c>
      <c r="AQ37">
        <v>3</v>
      </c>
      <c r="AS37">
        <v>10</v>
      </c>
    </row>
    <row r="38" spans="1:49">
      <c r="A38">
        <v>4</v>
      </c>
      <c r="C38">
        <v>17</v>
      </c>
      <c r="D38">
        <v>7</v>
      </c>
      <c r="H38">
        <v>4</v>
      </c>
      <c r="J38">
        <v>23</v>
      </c>
      <c r="K38">
        <v>5</v>
      </c>
      <c r="L38">
        <v>1</v>
      </c>
      <c r="O38">
        <v>4</v>
      </c>
      <c r="Q38">
        <v>14</v>
      </c>
      <c r="V38">
        <v>4</v>
      </c>
      <c r="X38">
        <v>22</v>
      </c>
      <c r="Y38">
        <v>2</v>
      </c>
      <c r="Z38">
        <v>1</v>
      </c>
      <c r="AC38">
        <v>4</v>
      </c>
      <c r="AE38">
        <v>12</v>
      </c>
      <c r="AJ38">
        <v>4</v>
      </c>
      <c r="AL38">
        <v>14</v>
      </c>
      <c r="AM38">
        <v>2</v>
      </c>
      <c r="AN38">
        <v>2</v>
      </c>
      <c r="AQ38">
        <v>4</v>
      </c>
      <c r="AS38">
        <v>12</v>
      </c>
      <c r="AU38">
        <v>1</v>
      </c>
    </row>
    <row r="39" spans="1:49">
      <c r="A39">
        <v>5</v>
      </c>
      <c r="C39">
        <v>19</v>
      </c>
      <c r="D39">
        <v>6</v>
      </c>
      <c r="H39">
        <v>5</v>
      </c>
      <c r="J39">
        <v>23</v>
      </c>
      <c r="K39">
        <v>3</v>
      </c>
      <c r="O39">
        <v>5</v>
      </c>
      <c r="Q39">
        <v>17</v>
      </c>
      <c r="R39">
        <v>1</v>
      </c>
      <c r="V39">
        <v>5</v>
      </c>
      <c r="X39">
        <v>20</v>
      </c>
      <c r="Y39">
        <v>4</v>
      </c>
      <c r="AC39">
        <v>5</v>
      </c>
      <c r="AE39">
        <v>20</v>
      </c>
      <c r="AJ39">
        <v>5</v>
      </c>
      <c r="AL39">
        <v>19</v>
      </c>
      <c r="AM39">
        <v>4</v>
      </c>
      <c r="AN39">
        <v>2</v>
      </c>
      <c r="AQ39">
        <v>5</v>
      </c>
      <c r="AS39">
        <v>7</v>
      </c>
    </row>
    <row r="40" spans="1:49">
      <c r="A40">
        <v>6</v>
      </c>
      <c r="C40">
        <v>20</v>
      </c>
      <c r="D40">
        <v>2</v>
      </c>
      <c r="E40">
        <v>1</v>
      </c>
      <c r="H40">
        <v>6</v>
      </c>
      <c r="J40">
        <v>22</v>
      </c>
      <c r="K40">
        <v>3</v>
      </c>
      <c r="L40">
        <v>1</v>
      </c>
      <c r="O40">
        <v>6</v>
      </c>
      <c r="Q40">
        <v>17</v>
      </c>
      <c r="V40">
        <v>6</v>
      </c>
      <c r="X40">
        <v>19</v>
      </c>
      <c r="Y40">
        <v>2</v>
      </c>
      <c r="Z40">
        <v>2</v>
      </c>
      <c r="AC40">
        <v>6</v>
      </c>
      <c r="AE40">
        <v>12</v>
      </c>
      <c r="AF40">
        <v>1</v>
      </c>
      <c r="AJ40">
        <v>6</v>
      </c>
      <c r="AL40">
        <v>19</v>
      </c>
      <c r="AM40">
        <v>2</v>
      </c>
      <c r="AN40">
        <v>1</v>
      </c>
      <c r="AQ40">
        <v>6</v>
      </c>
      <c r="AS40">
        <v>10</v>
      </c>
    </row>
    <row r="41" spans="1:49">
      <c r="A41">
        <v>7</v>
      </c>
      <c r="C41">
        <v>22</v>
      </c>
      <c r="D41">
        <v>5</v>
      </c>
      <c r="H41">
        <v>7</v>
      </c>
      <c r="J41">
        <v>26</v>
      </c>
      <c r="K41">
        <v>5</v>
      </c>
      <c r="L41">
        <v>2</v>
      </c>
      <c r="O41">
        <v>7</v>
      </c>
      <c r="Q41">
        <v>16</v>
      </c>
      <c r="V41">
        <v>7</v>
      </c>
      <c r="X41">
        <v>19</v>
      </c>
      <c r="Y41">
        <v>3</v>
      </c>
      <c r="AC41">
        <v>7</v>
      </c>
      <c r="AE41">
        <v>10</v>
      </c>
      <c r="AJ41">
        <v>7</v>
      </c>
      <c r="AL41">
        <v>26</v>
      </c>
      <c r="AM41">
        <v>1</v>
      </c>
      <c r="AN41">
        <v>3</v>
      </c>
      <c r="AQ41">
        <v>7</v>
      </c>
      <c r="AS41">
        <v>8</v>
      </c>
    </row>
    <row r="42" spans="1:49">
      <c r="A42">
        <v>8</v>
      </c>
      <c r="C42">
        <v>16</v>
      </c>
      <c r="D42">
        <v>2</v>
      </c>
      <c r="H42">
        <v>8</v>
      </c>
      <c r="J42">
        <v>21</v>
      </c>
      <c r="K42">
        <v>4</v>
      </c>
      <c r="L42">
        <v>1</v>
      </c>
      <c r="O42">
        <v>8</v>
      </c>
      <c r="Q42">
        <v>13</v>
      </c>
      <c r="V42">
        <v>8</v>
      </c>
      <c r="X42">
        <v>27</v>
      </c>
      <c r="Y42">
        <v>3</v>
      </c>
      <c r="Z42">
        <v>2</v>
      </c>
      <c r="AC42">
        <v>8</v>
      </c>
      <c r="AE42">
        <v>14</v>
      </c>
      <c r="AJ42">
        <v>8</v>
      </c>
      <c r="AL42">
        <v>21</v>
      </c>
      <c r="AN42">
        <v>4</v>
      </c>
      <c r="AQ42">
        <v>8</v>
      </c>
      <c r="AS42">
        <v>5</v>
      </c>
    </row>
    <row r="43" spans="1:49">
      <c r="A43">
        <v>9</v>
      </c>
      <c r="H43">
        <v>9</v>
      </c>
      <c r="O43">
        <v>9</v>
      </c>
      <c r="V43">
        <v>9</v>
      </c>
      <c r="AC43">
        <v>9</v>
      </c>
      <c r="AJ43">
        <v>9</v>
      </c>
      <c r="AQ43">
        <v>9</v>
      </c>
    </row>
    <row r="44" spans="1:49">
      <c r="A44">
        <v>10</v>
      </c>
      <c r="H44">
        <v>10</v>
      </c>
      <c r="O44">
        <v>10</v>
      </c>
      <c r="V44">
        <v>10</v>
      </c>
      <c r="AC44">
        <v>10</v>
      </c>
      <c r="AJ44">
        <v>10</v>
      </c>
      <c r="AQ44">
        <v>10</v>
      </c>
    </row>
    <row r="45" spans="1:49">
      <c r="B45">
        <f>D45+E45</f>
        <v>35</v>
      </c>
      <c r="C45">
        <f>SUM(C35:C44)</f>
        <v>145</v>
      </c>
      <c r="D45">
        <f>SUM(D35:D44)</f>
        <v>34</v>
      </c>
      <c r="E45">
        <f>SUM(E35:E44)</f>
        <v>1</v>
      </c>
      <c r="F45">
        <f>SUM(F35:F44)</f>
        <v>0</v>
      </c>
      <c r="G45">
        <f>SUM(G35:G44)</f>
        <v>0</v>
      </c>
      <c r="I45">
        <f>K45+L45</f>
        <v>42</v>
      </c>
      <c r="J45">
        <f>SUM(J35:J44)</f>
        <v>172</v>
      </c>
      <c r="K45">
        <f>SUM(K35:K44)</f>
        <v>34</v>
      </c>
      <c r="L45">
        <f>SUM(L35:L44)</f>
        <v>8</v>
      </c>
      <c r="M45">
        <f>SUM(M35:M44)</f>
        <v>0</v>
      </c>
      <c r="N45">
        <f>SUM(N35:N44)</f>
        <v>0</v>
      </c>
      <c r="P45">
        <f>R45+S45</f>
        <v>1</v>
      </c>
      <c r="Q45">
        <f>SUM(Q35:Q44)</f>
        <v>122</v>
      </c>
      <c r="R45">
        <f>SUM(R35:R44)</f>
        <v>1</v>
      </c>
      <c r="S45">
        <f>SUM(S35:S44)</f>
        <v>0</v>
      </c>
      <c r="T45">
        <f>SUM(T35:T44)</f>
        <v>0</v>
      </c>
      <c r="U45">
        <f>SUM(U35:U44)</f>
        <v>0</v>
      </c>
      <c r="W45">
        <f>Y45+Z45</f>
        <v>26</v>
      </c>
      <c r="X45">
        <f>SUM(X35:X44)</f>
        <v>165</v>
      </c>
      <c r="Y45">
        <f>SUM(Y35:Y44)</f>
        <v>16</v>
      </c>
      <c r="Z45">
        <f>SUM(Z35:Z44)</f>
        <v>10</v>
      </c>
      <c r="AA45">
        <f>SUM(AA35:AA44)</f>
        <v>0</v>
      </c>
      <c r="AB45">
        <f>SUM(AB35:AB44)</f>
        <v>0</v>
      </c>
      <c r="AD45">
        <f>AF45+AG45</f>
        <v>1</v>
      </c>
      <c r="AE45">
        <f>SUM(AE35:AE44)</f>
        <v>103</v>
      </c>
      <c r="AF45">
        <f>SUM(AF35:AF44)</f>
        <v>1</v>
      </c>
      <c r="AG45">
        <f>SUM(AG35:AG44)</f>
        <v>0</v>
      </c>
      <c r="AH45">
        <f>SUM(AH35:AH44)</f>
        <v>0</v>
      </c>
      <c r="AI45">
        <f>SUM(AI35:AI44)</f>
        <v>0</v>
      </c>
      <c r="AK45">
        <f>AM45+AN45</f>
        <v>23</v>
      </c>
      <c r="AL45">
        <f>SUM(AL35:AL44)</f>
        <v>158</v>
      </c>
      <c r="AM45">
        <f>SUM(AM35:AM44)</f>
        <v>9</v>
      </c>
      <c r="AN45">
        <f>SUM(AN35:AN44)</f>
        <v>14</v>
      </c>
      <c r="AO45">
        <f>SUM(AO35:AO44)</f>
        <v>0</v>
      </c>
      <c r="AP45">
        <f>SUM(AP35:AP44)</f>
        <v>0</v>
      </c>
      <c r="AR45">
        <f>AT45+AU45</f>
        <v>1</v>
      </c>
      <c r="AS45">
        <f>SUM(AS35:AS44)</f>
        <v>63</v>
      </c>
      <c r="AT45">
        <f>SUM(AT35:AT44)</f>
        <v>0</v>
      </c>
      <c r="AU45">
        <f>SUM(AU35:AU44)</f>
        <v>1</v>
      </c>
      <c r="AV45">
        <f>SUM(AV35:AV44)</f>
        <v>0</v>
      </c>
      <c r="AW45">
        <f>SUM(AW35:AW44)</f>
        <v>0</v>
      </c>
    </row>
    <row r="46" spans="1:49">
      <c r="C46" s="1">
        <f>B45/C45*100</f>
        <v>24.137931034482758</v>
      </c>
      <c r="D46" s="1">
        <f>D45/C45*100</f>
        <v>23.448275862068964</v>
      </c>
      <c r="E46" s="1">
        <f>E45/C45*100</f>
        <v>0.68965517241379315</v>
      </c>
      <c r="J46" s="1">
        <f>I45/J45*100</f>
        <v>24.418604651162788</v>
      </c>
      <c r="K46" s="1">
        <f>K45/J45*100</f>
        <v>19.767441860465116</v>
      </c>
      <c r="L46" s="1">
        <f>L45/J45*100</f>
        <v>4.6511627906976747</v>
      </c>
      <c r="Q46" s="1">
        <f>P45/Q45*100</f>
        <v>0.81967213114754101</v>
      </c>
      <c r="R46" s="1">
        <f>R45/Q45*100</f>
        <v>0.81967213114754101</v>
      </c>
      <c r="S46" s="1">
        <f>S45/Q45*100</f>
        <v>0</v>
      </c>
      <c r="X46" s="1">
        <f>W45/X45*100</f>
        <v>15.757575757575756</v>
      </c>
      <c r="Y46" s="1">
        <f>Y45/X45*100</f>
        <v>9.6969696969696972</v>
      </c>
      <c r="Z46" s="1">
        <f>Z45/X45*100</f>
        <v>6.0606060606060606</v>
      </c>
      <c r="AD46" s="1"/>
      <c r="AE46" s="1">
        <f>AD45/AE45*100</f>
        <v>0.97087378640776689</v>
      </c>
      <c r="AF46" s="1">
        <f>AF45/AE45*100</f>
        <v>0.97087378640776689</v>
      </c>
      <c r="AG46" s="1">
        <f>AG45/AE45*100</f>
        <v>0</v>
      </c>
      <c r="AI46" s="2"/>
      <c r="AL46" s="1">
        <f>AK45/AL45*100</f>
        <v>14.556962025316455</v>
      </c>
      <c r="AM46" s="1">
        <f>AM45/AL45*100</f>
        <v>5.6962025316455698</v>
      </c>
      <c r="AN46" s="1">
        <f>AN45/AL45*100</f>
        <v>8.8607594936708853</v>
      </c>
      <c r="AS46" s="1">
        <f>AR45/AS45*100</f>
        <v>1.5873015873015872</v>
      </c>
      <c r="AT46" s="1">
        <f>AT45/AS45*100</f>
        <v>0</v>
      </c>
      <c r="AU46" s="1">
        <f>AU45/AS45*100</f>
        <v>1.5873015873015872</v>
      </c>
    </row>
    <row r="48" spans="1:49">
      <c r="C48" s="1"/>
      <c r="D48" s="1"/>
      <c r="J48" s="1"/>
      <c r="K48" s="1"/>
      <c r="Q48" s="1"/>
      <c r="R48" s="1"/>
      <c r="X48" s="1"/>
      <c r="Y48" s="1"/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07D6-F415-354E-803D-5446D0CD7802}">
  <dimension ref="A1:J27"/>
  <sheetViews>
    <sheetView workbookViewId="0">
      <selection activeCell="C28" sqref="C28"/>
    </sheetView>
  </sheetViews>
  <sheetFormatPr baseColWidth="10" defaultRowHeight="16"/>
  <cols>
    <col min="3" max="7" width="36.83203125" customWidth="1"/>
  </cols>
  <sheetData>
    <row r="1" spans="1:10" ht="17" thickBot="1">
      <c r="A1" s="6" t="s">
        <v>40</v>
      </c>
      <c r="B1" s="6" t="s">
        <v>41</v>
      </c>
      <c r="C1" s="7" t="s">
        <v>42</v>
      </c>
      <c r="D1" s="7" t="s">
        <v>43</v>
      </c>
      <c r="E1" s="6" t="s">
        <v>48</v>
      </c>
      <c r="F1" s="6" t="s">
        <v>49</v>
      </c>
      <c r="G1" s="6" t="s">
        <v>44</v>
      </c>
      <c r="H1" s="6" t="s">
        <v>45</v>
      </c>
      <c r="I1" s="6" t="s">
        <v>46</v>
      </c>
      <c r="J1" s="8" t="s">
        <v>47</v>
      </c>
    </row>
    <row r="2" spans="1:10" ht="22" thickTop="1">
      <c r="A2" s="5" t="s">
        <v>27</v>
      </c>
    </row>
    <row r="3" spans="1:10">
      <c r="A3" s="3" t="s">
        <v>8</v>
      </c>
      <c r="B3" s="2" t="s">
        <v>15</v>
      </c>
      <c r="C3" t="s">
        <v>16</v>
      </c>
      <c r="D3" t="s">
        <v>17</v>
      </c>
      <c r="E3" s="2" t="s">
        <v>18</v>
      </c>
      <c r="F3" t="s">
        <v>19</v>
      </c>
      <c r="G3" s="2" t="s">
        <v>20</v>
      </c>
      <c r="H3" t="s">
        <v>50</v>
      </c>
      <c r="I3" s="4">
        <v>43613</v>
      </c>
    </row>
    <row r="4" spans="1:10">
      <c r="A4" s="3" t="s">
        <v>9</v>
      </c>
      <c r="B4" s="2" t="s">
        <v>15</v>
      </c>
      <c r="C4" t="s">
        <v>21</v>
      </c>
      <c r="D4" t="s">
        <v>17</v>
      </c>
      <c r="E4" s="2" t="s">
        <v>18</v>
      </c>
      <c r="F4" t="s">
        <v>19</v>
      </c>
      <c r="G4" s="2" t="s">
        <v>20</v>
      </c>
      <c r="H4" t="s">
        <v>50</v>
      </c>
      <c r="I4" s="4">
        <v>43613</v>
      </c>
    </row>
    <row r="5" spans="1:10">
      <c r="A5" s="3" t="s">
        <v>10</v>
      </c>
      <c r="B5" s="2" t="s">
        <v>15</v>
      </c>
      <c r="C5" t="s">
        <v>22</v>
      </c>
      <c r="D5" t="s">
        <v>17</v>
      </c>
      <c r="E5" s="2" t="s">
        <v>18</v>
      </c>
      <c r="F5" t="s">
        <v>19</v>
      </c>
      <c r="G5" s="2" t="s">
        <v>20</v>
      </c>
      <c r="H5" t="s">
        <v>50</v>
      </c>
      <c r="I5" s="4">
        <v>43613</v>
      </c>
    </row>
    <row r="6" spans="1:10">
      <c r="A6" s="3" t="s">
        <v>11</v>
      </c>
      <c r="B6" s="2" t="s">
        <v>15</v>
      </c>
      <c r="C6" t="s">
        <v>23</v>
      </c>
      <c r="D6" t="s">
        <v>17</v>
      </c>
      <c r="E6" s="2" t="s">
        <v>18</v>
      </c>
      <c r="F6" t="s">
        <v>19</v>
      </c>
      <c r="G6" s="2" t="s">
        <v>20</v>
      </c>
      <c r="H6" t="s">
        <v>50</v>
      </c>
      <c r="I6" s="4">
        <v>43613</v>
      </c>
    </row>
    <row r="7" spans="1:10">
      <c r="A7" s="3" t="s">
        <v>12</v>
      </c>
      <c r="B7" s="2" t="s">
        <v>15</v>
      </c>
      <c r="C7" t="s">
        <v>24</v>
      </c>
      <c r="D7" t="s">
        <v>17</v>
      </c>
      <c r="E7" s="2" t="s">
        <v>18</v>
      </c>
      <c r="F7" t="s">
        <v>19</v>
      </c>
      <c r="G7" s="2" t="s">
        <v>20</v>
      </c>
      <c r="H7" t="s">
        <v>50</v>
      </c>
      <c r="I7" s="4">
        <v>43613</v>
      </c>
    </row>
    <row r="8" spans="1:10">
      <c r="A8" s="3" t="s">
        <v>13</v>
      </c>
      <c r="B8" s="2" t="s">
        <v>15</v>
      </c>
      <c r="C8" t="s">
        <v>25</v>
      </c>
      <c r="D8" t="s">
        <v>17</v>
      </c>
      <c r="E8" s="2" t="s">
        <v>18</v>
      </c>
      <c r="F8" t="s">
        <v>19</v>
      </c>
      <c r="G8" s="2" t="s">
        <v>20</v>
      </c>
      <c r="H8" t="s">
        <v>50</v>
      </c>
      <c r="I8" s="4">
        <v>43613</v>
      </c>
    </row>
    <row r="9" spans="1:10">
      <c r="A9" s="3" t="s">
        <v>14</v>
      </c>
      <c r="B9" s="2" t="s">
        <v>15</v>
      </c>
      <c r="C9" t="s">
        <v>26</v>
      </c>
      <c r="D9" t="s">
        <v>17</v>
      </c>
      <c r="E9" s="2" t="s">
        <v>18</v>
      </c>
      <c r="F9" t="s">
        <v>19</v>
      </c>
      <c r="G9" s="2" t="s">
        <v>20</v>
      </c>
      <c r="H9" t="s">
        <v>50</v>
      </c>
      <c r="I9" s="4">
        <v>43613</v>
      </c>
    </row>
    <row r="11" spans="1:10" ht="21">
      <c r="A11" s="5" t="s">
        <v>51</v>
      </c>
    </row>
    <row r="12" spans="1:10">
      <c r="A12" t="s">
        <v>52</v>
      </c>
      <c r="B12" s="2" t="s">
        <v>15</v>
      </c>
      <c r="D12" t="s">
        <v>53</v>
      </c>
      <c r="E12" t="s">
        <v>18</v>
      </c>
      <c r="F12" t="s">
        <v>19</v>
      </c>
      <c r="G12" s="9" t="s">
        <v>54</v>
      </c>
      <c r="H12" s="9" t="s">
        <v>50</v>
      </c>
      <c r="I12" s="4">
        <v>44474</v>
      </c>
    </row>
    <row r="13" spans="1:10">
      <c r="A13" t="s">
        <v>55</v>
      </c>
      <c r="B13" s="2" t="s">
        <v>15</v>
      </c>
      <c r="C13" s="10" t="s">
        <v>56</v>
      </c>
      <c r="D13" t="s">
        <v>57</v>
      </c>
      <c r="E13" t="s">
        <v>18</v>
      </c>
      <c r="F13" t="s">
        <v>19</v>
      </c>
      <c r="G13" s="9" t="s">
        <v>54</v>
      </c>
      <c r="H13" s="9" t="s">
        <v>50</v>
      </c>
      <c r="I13" s="4">
        <v>44474</v>
      </c>
    </row>
    <row r="14" spans="1:10">
      <c r="A14" t="s">
        <v>58</v>
      </c>
      <c r="B14" s="2" t="s">
        <v>15</v>
      </c>
      <c r="C14" s="10" t="s">
        <v>59</v>
      </c>
      <c r="D14" t="s">
        <v>57</v>
      </c>
      <c r="E14" t="s">
        <v>18</v>
      </c>
      <c r="F14" t="s">
        <v>19</v>
      </c>
      <c r="G14" s="9" t="s">
        <v>54</v>
      </c>
      <c r="H14" s="9" t="s">
        <v>50</v>
      </c>
      <c r="I14" s="4">
        <v>44474</v>
      </c>
    </row>
    <row r="15" spans="1:10">
      <c r="A15" t="s">
        <v>60</v>
      </c>
      <c r="B15" s="2" t="s">
        <v>15</v>
      </c>
      <c r="C15" s="10" t="s">
        <v>56</v>
      </c>
      <c r="D15" t="s">
        <v>61</v>
      </c>
      <c r="E15" t="s">
        <v>18</v>
      </c>
      <c r="F15" t="s">
        <v>19</v>
      </c>
      <c r="G15" s="9" t="s">
        <v>54</v>
      </c>
      <c r="H15" s="9" t="s">
        <v>50</v>
      </c>
      <c r="I15" s="4">
        <v>44474</v>
      </c>
    </row>
    <row r="16" spans="1:10">
      <c r="A16" t="s">
        <v>62</v>
      </c>
      <c r="B16" s="2" t="s">
        <v>15</v>
      </c>
      <c r="C16" s="10" t="s">
        <v>59</v>
      </c>
      <c r="D16" t="s">
        <v>61</v>
      </c>
      <c r="E16" t="s">
        <v>18</v>
      </c>
      <c r="F16" t="s">
        <v>19</v>
      </c>
      <c r="G16" s="9" t="s">
        <v>54</v>
      </c>
      <c r="H16" s="9" t="s">
        <v>50</v>
      </c>
      <c r="I16" s="4">
        <v>44474</v>
      </c>
    </row>
    <row r="17" spans="1:9">
      <c r="A17" t="s">
        <v>63</v>
      </c>
      <c r="B17" s="2" t="s">
        <v>15</v>
      </c>
      <c r="C17" s="10" t="s">
        <v>56</v>
      </c>
      <c r="D17" t="s">
        <v>64</v>
      </c>
      <c r="E17" t="s">
        <v>18</v>
      </c>
      <c r="F17" t="s">
        <v>19</v>
      </c>
      <c r="G17" s="9" t="s">
        <v>54</v>
      </c>
      <c r="H17" s="9" t="s">
        <v>50</v>
      </c>
      <c r="I17" s="4">
        <v>44474</v>
      </c>
    </row>
    <row r="18" spans="1:9">
      <c r="A18" t="s">
        <v>65</v>
      </c>
      <c r="B18" s="2" t="s">
        <v>15</v>
      </c>
      <c r="C18" s="10" t="s">
        <v>59</v>
      </c>
      <c r="D18" t="s">
        <v>64</v>
      </c>
      <c r="E18" t="s">
        <v>18</v>
      </c>
      <c r="F18" t="s">
        <v>19</v>
      </c>
      <c r="G18" s="9" t="s">
        <v>54</v>
      </c>
      <c r="H18" s="9" t="s">
        <v>50</v>
      </c>
      <c r="I18" s="4">
        <v>44474</v>
      </c>
    </row>
    <row r="20" spans="1:9" ht="21">
      <c r="A20" s="5" t="s">
        <v>66</v>
      </c>
    </row>
    <row r="21" spans="1:9">
      <c r="A21" t="s">
        <v>67</v>
      </c>
      <c r="B21" s="2" t="s">
        <v>15</v>
      </c>
      <c r="D21" t="s">
        <v>53</v>
      </c>
      <c r="E21" t="s">
        <v>18</v>
      </c>
      <c r="F21" t="s">
        <v>19</v>
      </c>
      <c r="G21" s="9" t="s">
        <v>54</v>
      </c>
      <c r="H21" s="9" t="s">
        <v>50</v>
      </c>
      <c r="I21" s="4">
        <v>44477</v>
      </c>
    </row>
    <row r="22" spans="1:9">
      <c r="A22" t="s">
        <v>68</v>
      </c>
      <c r="B22" s="2" t="s">
        <v>15</v>
      </c>
      <c r="C22" s="10" t="s">
        <v>56</v>
      </c>
      <c r="D22" t="s">
        <v>57</v>
      </c>
      <c r="E22" t="s">
        <v>18</v>
      </c>
      <c r="F22" t="s">
        <v>19</v>
      </c>
      <c r="G22" s="9" t="s">
        <v>54</v>
      </c>
      <c r="H22" s="9" t="s">
        <v>50</v>
      </c>
      <c r="I22" s="4">
        <v>44477</v>
      </c>
    </row>
    <row r="23" spans="1:9">
      <c r="A23" t="s">
        <v>69</v>
      </c>
      <c r="B23" s="2" t="s">
        <v>15</v>
      </c>
      <c r="C23" s="10" t="s">
        <v>59</v>
      </c>
      <c r="D23" t="s">
        <v>57</v>
      </c>
      <c r="E23" t="s">
        <v>18</v>
      </c>
      <c r="F23" t="s">
        <v>19</v>
      </c>
      <c r="G23" s="9" t="s">
        <v>54</v>
      </c>
      <c r="H23" s="9" t="s">
        <v>50</v>
      </c>
      <c r="I23" s="4">
        <v>44477</v>
      </c>
    </row>
    <row r="24" spans="1:9">
      <c r="A24" t="s">
        <v>70</v>
      </c>
      <c r="B24" s="2" t="s">
        <v>15</v>
      </c>
      <c r="C24" s="10" t="s">
        <v>56</v>
      </c>
      <c r="D24" t="s">
        <v>61</v>
      </c>
      <c r="E24" t="s">
        <v>18</v>
      </c>
      <c r="F24" t="s">
        <v>19</v>
      </c>
      <c r="G24" s="9" t="s">
        <v>54</v>
      </c>
      <c r="H24" s="9" t="s">
        <v>50</v>
      </c>
      <c r="I24" s="4">
        <v>44477</v>
      </c>
    </row>
    <row r="25" spans="1:9">
      <c r="A25" t="s">
        <v>71</v>
      </c>
      <c r="B25" s="2" t="s">
        <v>15</v>
      </c>
      <c r="C25" s="10" t="s">
        <v>59</v>
      </c>
      <c r="D25" t="s">
        <v>61</v>
      </c>
      <c r="E25" t="s">
        <v>18</v>
      </c>
      <c r="F25" t="s">
        <v>19</v>
      </c>
      <c r="G25" s="9" t="s">
        <v>54</v>
      </c>
      <c r="H25" s="9" t="s">
        <v>50</v>
      </c>
      <c r="I25" s="4">
        <v>44477</v>
      </c>
    </row>
    <row r="26" spans="1:9">
      <c r="A26" t="s">
        <v>72</v>
      </c>
      <c r="B26" s="2" t="s">
        <v>15</v>
      </c>
      <c r="C26" s="10" t="s">
        <v>56</v>
      </c>
      <c r="D26" t="s">
        <v>64</v>
      </c>
      <c r="E26" t="s">
        <v>18</v>
      </c>
      <c r="F26" t="s">
        <v>19</v>
      </c>
      <c r="G26" s="9" t="s">
        <v>54</v>
      </c>
      <c r="H26" s="9" t="s">
        <v>50</v>
      </c>
      <c r="I26" s="4">
        <v>44477</v>
      </c>
    </row>
    <row r="27" spans="1:9">
      <c r="A27" t="s">
        <v>73</v>
      </c>
      <c r="B27" s="2" t="s">
        <v>15</v>
      </c>
      <c r="C27" s="10" t="s">
        <v>59</v>
      </c>
      <c r="D27" t="s">
        <v>64</v>
      </c>
      <c r="E27" t="s">
        <v>18</v>
      </c>
      <c r="F27" t="s">
        <v>19</v>
      </c>
      <c r="G27" s="9" t="s">
        <v>54</v>
      </c>
      <c r="H27" s="9" t="s">
        <v>50</v>
      </c>
      <c r="I27" s="4">
        <v>44477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21EF-C96E-5145-B182-DDD0FF14373F}">
  <dimension ref="A2:M16"/>
  <sheetViews>
    <sheetView workbookViewId="0">
      <selection activeCell="I13" sqref="I13:K16"/>
    </sheetView>
  </sheetViews>
  <sheetFormatPr baseColWidth="10" defaultRowHeight="16"/>
  <sheetData>
    <row r="2" spans="1:13">
      <c r="A2" s="11"/>
      <c r="B2" s="11" t="s">
        <v>28</v>
      </c>
      <c r="C2" s="11" t="s">
        <v>29</v>
      </c>
      <c r="D2" s="11" t="s">
        <v>31</v>
      </c>
      <c r="E2" s="11" t="s">
        <v>33</v>
      </c>
      <c r="I2" s="11" t="s">
        <v>28</v>
      </c>
      <c r="J2" s="11" t="s">
        <v>30</v>
      </c>
      <c r="K2" s="11" t="s">
        <v>32</v>
      </c>
      <c r="L2" s="11" t="s">
        <v>34</v>
      </c>
    </row>
    <row r="3" spans="1:13">
      <c r="A3" s="11" t="s">
        <v>35</v>
      </c>
      <c r="B3" s="11">
        <v>21.794871794871796</v>
      </c>
      <c r="C3" s="11">
        <v>28.235294117647058</v>
      </c>
      <c r="D3" s="11">
        <v>32.673267326732677</v>
      </c>
      <c r="E3" s="11">
        <v>26.666666666666668</v>
      </c>
      <c r="H3" s="11" t="s">
        <v>35</v>
      </c>
      <c r="I3" s="11">
        <v>21.794871794871796</v>
      </c>
      <c r="J3" s="11">
        <v>2.3255813953488373</v>
      </c>
      <c r="K3" s="11">
        <v>4.3478260869565215</v>
      </c>
      <c r="L3" s="11">
        <v>4.3010752688172049</v>
      </c>
    </row>
    <row r="4" spans="1:13">
      <c r="A4" s="11" t="s">
        <v>36</v>
      </c>
      <c r="B4" s="11">
        <v>25.609756097560975</v>
      </c>
      <c r="C4" s="11">
        <v>26.277372262773724</v>
      </c>
      <c r="D4" s="11">
        <v>21.641791044776117</v>
      </c>
      <c r="E4" s="11">
        <v>16.901408450704224</v>
      </c>
      <c r="H4" s="11" t="s">
        <v>36</v>
      </c>
      <c r="I4" s="11">
        <v>25.609756097560975</v>
      </c>
      <c r="J4" s="11">
        <v>2.459016393442623</v>
      </c>
      <c r="K4" s="11">
        <v>0.94339622641509435</v>
      </c>
      <c r="L4" s="11">
        <v>1.7391304347826086</v>
      </c>
    </row>
    <row r="5" spans="1:13">
      <c r="A5" s="11" t="s">
        <v>37</v>
      </c>
      <c r="B5" s="11">
        <v>24.137931034482758</v>
      </c>
      <c r="C5" s="11">
        <v>24.418604651162788</v>
      </c>
      <c r="D5" s="11">
        <v>15.757575757575756</v>
      </c>
      <c r="E5" s="11">
        <v>14.556962025316455</v>
      </c>
      <c r="H5" s="11" t="s">
        <v>37</v>
      </c>
      <c r="I5" s="11">
        <v>24.137931034482758</v>
      </c>
      <c r="J5" s="11">
        <v>0.81967213114754101</v>
      </c>
      <c r="K5" s="11">
        <v>0.97087378640776689</v>
      </c>
      <c r="L5" s="11">
        <v>1.5873015873015872</v>
      </c>
    </row>
    <row r="6" spans="1:13">
      <c r="A6" s="11" t="s">
        <v>38</v>
      </c>
      <c r="B6" s="11">
        <f t="shared" ref="B6:I6" si="0">AVERAGE(B3:B5)</f>
        <v>23.847519642305176</v>
      </c>
      <c r="C6" s="11">
        <f t="shared" si="0"/>
        <v>26.310423677194525</v>
      </c>
      <c r="D6" s="11">
        <f>AVERAGE(D3:D5)</f>
        <v>23.357544709694849</v>
      </c>
      <c r="E6" s="11">
        <f>AVERAGE(E3:E5)</f>
        <v>19.375012380895782</v>
      </c>
      <c r="H6" s="11" t="s">
        <v>38</v>
      </c>
      <c r="I6" s="11">
        <f t="shared" si="0"/>
        <v>23.847519642305176</v>
      </c>
      <c r="J6" s="11">
        <f>AVERAGE(J3:J5)</f>
        <v>1.8680899733130005</v>
      </c>
      <c r="K6" s="11">
        <f>AVERAGE(K3:K5)</f>
        <v>2.0873653665931275</v>
      </c>
      <c r="L6" s="11">
        <f>AVERAGE(L3:L5)</f>
        <v>2.5425024303004666</v>
      </c>
    </row>
    <row r="7" spans="1:13">
      <c r="A7" s="11" t="s">
        <v>39</v>
      </c>
      <c r="B7" s="11">
        <f t="shared" ref="B7:C7" si="1">STDEV(B3:B5)/SQRT(COUNT(B3:B5))</f>
        <v>1.1107939567798595</v>
      </c>
      <c r="C7" s="11">
        <f t="shared" si="1"/>
        <v>1.1019072734565596</v>
      </c>
      <c r="D7" s="11">
        <f>STDEV(D3:D5)/SQRT(COUNT(D3:D5))</f>
        <v>4.9579233991233078</v>
      </c>
      <c r="E7" s="11">
        <f>STDEV(E3:E5)/SQRT(COUNT(E3:E5))</f>
        <v>3.7081115556654614</v>
      </c>
      <c r="H7" s="11" t="s">
        <v>39</v>
      </c>
      <c r="I7" s="11">
        <f t="shared" ref="I7" si="2">STDEV(I3:I5)/SQRT(COUNT(I3:I5))</f>
        <v>1.1107939567798595</v>
      </c>
      <c r="J7" s="11">
        <f>STDEV(J3:J5)/SQRT(COUNT(J3:J5))</f>
        <v>0.5256222355479363</v>
      </c>
      <c r="K7" s="11">
        <f>STDEV(K3:K5)/SQRT(COUNT(K3:K5))</f>
        <v>1.1302581939989251</v>
      </c>
      <c r="L7" s="11">
        <f>STDEV(L3:L5)/SQRT(COUNT(L3:L5))</f>
        <v>0.88037810456804422</v>
      </c>
    </row>
    <row r="11" spans="1:13" ht="21">
      <c r="A11" s="5" t="s">
        <v>74</v>
      </c>
      <c r="H11" s="5" t="s">
        <v>75</v>
      </c>
    </row>
    <row r="12" spans="1:13">
      <c r="A12" s="11"/>
      <c r="B12" s="11" t="s">
        <v>35</v>
      </c>
      <c r="C12" s="11" t="s">
        <v>36</v>
      </c>
      <c r="D12" s="11" t="s">
        <v>37</v>
      </c>
      <c r="E12" s="11" t="s">
        <v>38</v>
      </c>
      <c r="F12" s="11" t="s">
        <v>39</v>
      </c>
      <c r="I12" s="11" t="s">
        <v>35</v>
      </c>
      <c r="J12" s="11" t="s">
        <v>36</v>
      </c>
      <c r="K12" s="11" t="s">
        <v>37</v>
      </c>
      <c r="L12" s="11" t="s">
        <v>38</v>
      </c>
      <c r="M12" s="11" t="s">
        <v>39</v>
      </c>
    </row>
    <row r="13" spans="1:13">
      <c r="A13" s="11" t="s">
        <v>28</v>
      </c>
      <c r="B13" s="11">
        <v>21.794871794871796</v>
      </c>
      <c r="C13" s="11">
        <v>25.609756097560975</v>
      </c>
      <c r="D13" s="11">
        <v>24.137931034482758</v>
      </c>
      <c r="E13" s="11">
        <f>AVERAGE(B13:D13)</f>
        <v>23.847519642305176</v>
      </c>
      <c r="F13" s="11">
        <f>STDEV(B13:D13)/SQRT(COUNT(B13:D13))</f>
        <v>1.1107939567798595</v>
      </c>
      <c r="H13" s="11" t="s">
        <v>28</v>
      </c>
      <c r="I13" s="11">
        <v>21.794871794871796</v>
      </c>
      <c r="J13" s="11">
        <v>25.609756097560975</v>
      </c>
      <c r="K13" s="11">
        <v>24.137931034482758</v>
      </c>
      <c r="L13" s="11">
        <f>AVERAGE(I13:K13)</f>
        <v>23.847519642305176</v>
      </c>
      <c r="M13" s="11">
        <f>STDEV(I13:K13)/SQRT(COUNT(I13:K13))</f>
        <v>1.1107939567798595</v>
      </c>
    </row>
    <row r="14" spans="1:13">
      <c r="A14" s="11" t="s">
        <v>29</v>
      </c>
      <c r="B14" s="11">
        <v>28.235294117647058</v>
      </c>
      <c r="C14" s="11">
        <v>26.277372262773724</v>
      </c>
      <c r="D14" s="11">
        <v>24.418604651162788</v>
      </c>
      <c r="E14" s="11">
        <f>AVERAGE(B14:D14)</f>
        <v>26.310423677194525</v>
      </c>
      <c r="F14" s="11">
        <f>STDEV(B14:D14)/SQRT(COUNT(B14:D14))</f>
        <v>1.1019072734565596</v>
      </c>
      <c r="H14" s="11" t="s">
        <v>30</v>
      </c>
      <c r="I14" s="11">
        <v>2.3255813953488373</v>
      </c>
      <c r="J14" s="11">
        <v>2.459016393442623</v>
      </c>
      <c r="K14" s="11">
        <v>0.81967213114754101</v>
      </c>
      <c r="L14" s="11">
        <f>AVERAGE(I14:K14)</f>
        <v>1.8680899733130005</v>
      </c>
      <c r="M14" s="11">
        <f>STDEV(I14:K14)/SQRT(COUNT(I14:K14))</f>
        <v>0.5256222355479363</v>
      </c>
    </row>
    <row r="15" spans="1:13">
      <c r="A15" s="11" t="s">
        <v>31</v>
      </c>
      <c r="B15" s="11">
        <v>32.673267326732677</v>
      </c>
      <c r="C15" s="11">
        <v>21.641791044776117</v>
      </c>
      <c r="D15" s="11">
        <v>15.757575757575756</v>
      </c>
      <c r="E15" s="11">
        <f>AVERAGE(B15:D15)</f>
        <v>23.357544709694849</v>
      </c>
      <c r="F15" s="11">
        <f>STDEV(B15:D15)/SQRT(COUNT(B15:D15))</f>
        <v>4.9579233991233078</v>
      </c>
      <c r="H15" s="11" t="s">
        <v>32</v>
      </c>
      <c r="I15" s="11">
        <v>4.3478260869565215</v>
      </c>
      <c r="J15" s="11">
        <v>0.94339622641509435</v>
      </c>
      <c r="K15" s="11">
        <v>0.97087378640776689</v>
      </c>
      <c r="L15" s="11">
        <f>AVERAGE(I15:K15)</f>
        <v>2.0873653665931275</v>
      </c>
      <c r="M15" s="11">
        <f>STDEV(I15:K15)/SQRT(COUNT(I15:K15))</f>
        <v>1.1302581939989251</v>
      </c>
    </row>
    <row r="16" spans="1:13">
      <c r="A16" s="11" t="s">
        <v>33</v>
      </c>
      <c r="B16" s="11">
        <v>26.666666666666668</v>
      </c>
      <c r="C16" s="11">
        <v>16.901408450704224</v>
      </c>
      <c r="D16" s="11">
        <v>14.556962025316455</v>
      </c>
      <c r="E16" s="11">
        <f>AVERAGE(B16:D16)</f>
        <v>19.375012380895782</v>
      </c>
      <c r="F16" s="11">
        <f>STDEV(B16:D16)/SQRT(COUNT(B16:D16))</f>
        <v>3.7081115556654614</v>
      </c>
      <c r="H16" s="11" t="s">
        <v>34</v>
      </c>
      <c r="I16" s="11">
        <v>4.3010752688172049</v>
      </c>
      <c r="J16" s="11">
        <v>1.7391304347826086</v>
      </c>
      <c r="K16" s="11">
        <v>1.5873015873015872</v>
      </c>
      <c r="L16" s="11">
        <f>AVERAGE(I16:K16)</f>
        <v>2.5425024303004666</v>
      </c>
      <c r="M16" s="11">
        <f>STDEV(I16:K16)/SQRT(COUNT(I16:K16))</f>
        <v>0.88037810456804422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295F-A4A0-954E-86C5-8869662CB97D}">
  <dimension ref="A1:M16"/>
  <sheetViews>
    <sheetView tabSelected="1" topLeftCell="C1" workbookViewId="0">
      <selection activeCell="E14" sqref="E14"/>
    </sheetView>
  </sheetViews>
  <sheetFormatPr baseColWidth="10" defaultRowHeight="16"/>
  <cols>
    <col min="1" max="1" width="22.1640625" customWidth="1"/>
    <col min="2" max="2" width="52" customWidth="1"/>
    <col min="4" max="4" width="20.6640625" customWidth="1"/>
  </cols>
  <sheetData>
    <row r="1" spans="1:13" ht="21">
      <c r="A1" s="12"/>
      <c r="B1" s="13"/>
      <c r="D1" s="5" t="s">
        <v>110</v>
      </c>
    </row>
    <row r="2" spans="1:13">
      <c r="A2" s="14" t="s">
        <v>76</v>
      </c>
      <c r="B2" s="15" t="s">
        <v>77</v>
      </c>
      <c r="D2" s="18"/>
      <c r="E2" s="19" t="s">
        <v>94</v>
      </c>
      <c r="F2" s="19" t="s">
        <v>95</v>
      </c>
      <c r="G2" s="19" t="s">
        <v>96</v>
      </c>
      <c r="H2" s="19" t="s">
        <v>97</v>
      </c>
      <c r="I2" s="19" t="s">
        <v>98</v>
      </c>
      <c r="J2" s="19" t="s">
        <v>99</v>
      </c>
      <c r="K2" s="19" t="s">
        <v>100</v>
      </c>
      <c r="L2" s="19" t="s">
        <v>101</v>
      </c>
      <c r="M2" s="13" t="s">
        <v>102</v>
      </c>
    </row>
    <row r="3" spans="1:13">
      <c r="A3" s="14"/>
      <c r="B3" s="15"/>
      <c r="D3" s="20" t="s">
        <v>106</v>
      </c>
      <c r="E3" s="21" t="s">
        <v>103</v>
      </c>
      <c r="F3" s="21" t="s">
        <v>104</v>
      </c>
      <c r="G3" s="21">
        <v>23.85</v>
      </c>
      <c r="H3" s="21">
        <v>23.85</v>
      </c>
      <c r="I3" s="21">
        <v>0</v>
      </c>
      <c r="J3" s="21">
        <v>1.571</v>
      </c>
      <c r="K3" s="21">
        <v>0</v>
      </c>
      <c r="L3" s="21">
        <v>4</v>
      </c>
      <c r="M3" s="15">
        <v>0.75749999999999995</v>
      </c>
    </row>
    <row r="4" spans="1:13">
      <c r="A4" s="14" t="s">
        <v>78</v>
      </c>
      <c r="B4" s="15" t="s">
        <v>74</v>
      </c>
      <c r="D4" s="20" t="s">
        <v>107</v>
      </c>
      <c r="E4" s="21" t="s">
        <v>105</v>
      </c>
      <c r="F4" s="21">
        <v>3.6200000000000002E-4</v>
      </c>
      <c r="G4" s="21">
        <v>26.31</v>
      </c>
      <c r="H4" s="21">
        <v>1.8680000000000001</v>
      </c>
      <c r="I4" s="21">
        <v>24.44</v>
      </c>
      <c r="J4" s="21">
        <v>1.2210000000000001</v>
      </c>
      <c r="K4" s="21">
        <v>20.02</v>
      </c>
      <c r="L4" s="21">
        <v>2.8650000000000002</v>
      </c>
      <c r="M4" s="15">
        <v>1.096E-3</v>
      </c>
    </row>
    <row r="5" spans="1:13">
      <c r="A5" s="14" t="s">
        <v>79</v>
      </c>
      <c r="B5" s="15" t="s">
        <v>79</v>
      </c>
      <c r="D5" s="20" t="s">
        <v>108</v>
      </c>
      <c r="E5" s="21" t="s">
        <v>103</v>
      </c>
      <c r="F5" s="21">
        <v>4.4292999999999999E-2</v>
      </c>
      <c r="G5" s="21">
        <v>23.36</v>
      </c>
      <c r="H5" s="21">
        <v>2.0870000000000002</v>
      </c>
      <c r="I5" s="21">
        <v>21.27</v>
      </c>
      <c r="J5" s="21">
        <v>5.085</v>
      </c>
      <c r="K5" s="21">
        <v>4.1829999999999998</v>
      </c>
      <c r="L5" s="21">
        <v>2.2069999999999999</v>
      </c>
      <c r="M5" s="15">
        <v>4.4735999999999998E-2</v>
      </c>
    </row>
    <row r="6" spans="1:13">
      <c r="A6" s="14" t="s">
        <v>80</v>
      </c>
      <c r="B6" s="15" t="s">
        <v>75</v>
      </c>
      <c r="D6" s="22" t="s">
        <v>109</v>
      </c>
      <c r="E6" s="23" t="s">
        <v>103</v>
      </c>
      <c r="F6" s="23">
        <v>3.9086000000000003E-2</v>
      </c>
      <c r="G6" s="23">
        <v>19.38</v>
      </c>
      <c r="H6" s="23">
        <v>2.5430000000000001</v>
      </c>
      <c r="I6" s="23">
        <v>16.829999999999998</v>
      </c>
      <c r="J6" s="23">
        <v>3.8109999999999999</v>
      </c>
      <c r="K6" s="23">
        <v>4.4169999999999998</v>
      </c>
      <c r="L6" s="23">
        <v>2.2250000000000001</v>
      </c>
      <c r="M6" s="17">
        <v>4.4735999999999998E-2</v>
      </c>
    </row>
    <row r="7" spans="1:13">
      <c r="A7" s="14"/>
      <c r="B7" s="15"/>
    </row>
    <row r="8" spans="1:13">
      <c r="A8" s="14" t="s">
        <v>81</v>
      </c>
      <c r="B8" s="15"/>
    </row>
    <row r="9" spans="1:13">
      <c r="A9" s="14" t="s">
        <v>82</v>
      </c>
      <c r="B9" s="15" t="s">
        <v>83</v>
      </c>
    </row>
    <row r="10" spans="1:13">
      <c r="A10" s="14" t="s">
        <v>84</v>
      </c>
      <c r="B10" s="15" t="s">
        <v>85</v>
      </c>
    </row>
    <row r="11" spans="1:13">
      <c r="A11" s="14" t="s">
        <v>86</v>
      </c>
      <c r="B11" s="15" t="s">
        <v>87</v>
      </c>
    </row>
    <row r="12" spans="1:13">
      <c r="A12" s="14" t="s">
        <v>88</v>
      </c>
      <c r="B12" s="15" t="s">
        <v>89</v>
      </c>
    </row>
    <row r="13" spans="1:13">
      <c r="A13" s="14" t="s">
        <v>90</v>
      </c>
      <c r="B13" s="15" t="s">
        <v>91</v>
      </c>
    </row>
    <row r="14" spans="1:13">
      <c r="A14" s="14"/>
      <c r="B14" s="15"/>
    </row>
    <row r="15" spans="1:13">
      <c r="A15" s="14" t="s">
        <v>92</v>
      </c>
      <c r="B15" s="15">
        <v>4</v>
      </c>
    </row>
    <row r="16" spans="1:13">
      <c r="A16" s="16" t="s">
        <v>93</v>
      </c>
      <c r="B16" s="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IF condition</vt:lpstr>
      <vt:lpstr>Total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蟹江 共春</dc:creator>
  <cp:lastModifiedBy>Microsoft Office User</cp:lastModifiedBy>
  <dcterms:created xsi:type="dcterms:W3CDTF">2016-03-17T18:27:14Z</dcterms:created>
  <dcterms:modified xsi:type="dcterms:W3CDTF">2022-02-07T04:22:21Z</dcterms:modified>
</cp:coreProperties>
</file>