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13/Fig.13F/"/>
    </mc:Choice>
  </mc:AlternateContent>
  <xr:revisionPtr revIDLastSave="0" documentId="13_ncr:1_{C89E1149-91E6-004A-8821-73B5C2BC9E7F}" xr6:coauthVersionLast="47" xr6:coauthVersionMax="47" xr10:uidLastSave="{00000000-0000-0000-0000-000000000000}"/>
  <bookViews>
    <workbookView xWindow="1560" yWindow="460" windowWidth="27240" windowHeight="15160" activeTab="3" xr2:uid="{4E1F6496-264A-CC48-8D32-314F9878BC35}"/>
  </bookViews>
  <sheets>
    <sheet name="Mice used" sheetId="2" r:id="rId1"/>
    <sheet name="Raw data" sheetId="1" r:id="rId2"/>
    <sheet name="Organized" sheetId="3" r:id="rId3"/>
    <sheet name="Statistic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4" i="3" l="1"/>
  <c r="M92" i="3"/>
  <c r="M90" i="3"/>
  <c r="M88" i="3"/>
  <c r="M86" i="3"/>
  <c r="M84" i="3"/>
  <c r="M82" i="3"/>
  <c r="M80" i="3"/>
  <c r="M75" i="3"/>
  <c r="M73" i="3"/>
  <c r="M71" i="3"/>
  <c r="M69" i="3"/>
  <c r="M67" i="3"/>
  <c r="M65" i="3"/>
  <c r="M63" i="3"/>
  <c r="M61" i="3"/>
  <c r="M77" i="3" s="1"/>
  <c r="M56" i="3"/>
  <c r="M54" i="3"/>
  <c r="M52" i="3"/>
  <c r="M50" i="3"/>
  <c r="M48" i="3"/>
  <c r="M46" i="3"/>
  <c r="M44" i="3"/>
  <c r="M42" i="3"/>
  <c r="M37" i="3"/>
  <c r="M35" i="3"/>
  <c r="M33" i="3"/>
  <c r="M31" i="3"/>
  <c r="M29" i="3"/>
  <c r="M27" i="3"/>
  <c r="M25" i="3"/>
  <c r="M23" i="3"/>
  <c r="M18" i="3"/>
  <c r="M16" i="3"/>
  <c r="M14" i="3"/>
  <c r="M12" i="3"/>
  <c r="M10" i="3"/>
  <c r="M8" i="3"/>
  <c r="M6" i="3"/>
  <c r="M21" i="3" s="1"/>
  <c r="M4" i="3"/>
  <c r="F94" i="3"/>
  <c r="F92" i="3"/>
  <c r="F90" i="3"/>
  <c r="F88" i="3"/>
  <c r="F86" i="3"/>
  <c r="F84" i="3"/>
  <c r="F82" i="3"/>
  <c r="F80" i="3"/>
  <c r="F75" i="3"/>
  <c r="F73" i="3"/>
  <c r="F71" i="3"/>
  <c r="F69" i="3"/>
  <c r="F67" i="3"/>
  <c r="F65" i="3"/>
  <c r="F63" i="3"/>
  <c r="F61" i="3"/>
  <c r="F78" i="3" s="1"/>
  <c r="F56" i="3"/>
  <c r="F54" i="3"/>
  <c r="F52" i="3"/>
  <c r="F50" i="3"/>
  <c r="F48" i="3"/>
  <c r="F46" i="3"/>
  <c r="F44" i="3"/>
  <c r="F42" i="3"/>
  <c r="F37" i="3"/>
  <c r="F35" i="3"/>
  <c r="F33" i="3"/>
  <c r="F31" i="3"/>
  <c r="F29" i="3"/>
  <c r="F27" i="3"/>
  <c r="F25" i="3"/>
  <c r="F23" i="3"/>
  <c r="F18" i="3"/>
  <c r="F16" i="3"/>
  <c r="F14" i="3"/>
  <c r="F12" i="3"/>
  <c r="F10" i="3"/>
  <c r="F8" i="3"/>
  <c r="F6" i="3"/>
  <c r="F4" i="3"/>
  <c r="M97" i="3" l="1"/>
  <c r="M78" i="3"/>
  <c r="F77" i="3"/>
  <c r="F21" i="3"/>
  <c r="F40" i="3"/>
  <c r="F59" i="3"/>
  <c r="F97" i="3"/>
  <c r="M20" i="3"/>
  <c r="M40" i="3"/>
  <c r="M58" i="3"/>
  <c r="M59" i="3"/>
  <c r="M96" i="3"/>
  <c r="M39" i="3"/>
  <c r="F96" i="3"/>
  <c r="F20" i="3"/>
  <c r="F39" i="3"/>
  <c r="F58" i="3"/>
  <c r="F187" i="1" l="1"/>
  <c r="F185" i="1"/>
  <c r="F183" i="1"/>
  <c r="F181" i="1"/>
  <c r="F179" i="1"/>
  <c r="F177" i="1"/>
  <c r="F175" i="1"/>
  <c r="F173" i="1"/>
  <c r="F190" i="1" s="1"/>
  <c r="F168" i="1"/>
  <c r="F166" i="1"/>
  <c r="F164" i="1"/>
  <c r="F162" i="1"/>
  <c r="F160" i="1"/>
  <c r="F158" i="1"/>
  <c r="F156" i="1"/>
  <c r="F154" i="1"/>
  <c r="F171" i="1" s="1"/>
  <c r="F149" i="1"/>
  <c r="F147" i="1"/>
  <c r="F145" i="1"/>
  <c r="F143" i="1"/>
  <c r="F141" i="1"/>
  <c r="F139" i="1"/>
  <c r="F137" i="1"/>
  <c r="F135" i="1"/>
  <c r="F152" i="1" s="1"/>
  <c r="F130" i="1"/>
  <c r="F128" i="1"/>
  <c r="F126" i="1"/>
  <c r="F124" i="1"/>
  <c r="F122" i="1"/>
  <c r="F120" i="1"/>
  <c r="F118" i="1"/>
  <c r="F116" i="1"/>
  <c r="F133" i="1" s="1"/>
  <c r="F111" i="1"/>
  <c r="F109" i="1"/>
  <c r="F107" i="1"/>
  <c r="F105" i="1"/>
  <c r="F103" i="1"/>
  <c r="F101" i="1"/>
  <c r="F99" i="1"/>
  <c r="F97" i="1"/>
  <c r="F113" i="1" s="1"/>
  <c r="F92" i="1"/>
  <c r="F90" i="1"/>
  <c r="F88" i="1"/>
  <c r="F86" i="1"/>
  <c r="F84" i="1"/>
  <c r="F82" i="1"/>
  <c r="F80" i="1"/>
  <c r="F78" i="1"/>
  <c r="F95" i="1" s="1"/>
  <c r="F73" i="1"/>
  <c r="F71" i="1"/>
  <c r="F69" i="1"/>
  <c r="F67" i="1"/>
  <c r="F65" i="1"/>
  <c r="F63" i="1"/>
  <c r="F61" i="1"/>
  <c r="F59" i="1"/>
  <c r="F54" i="1"/>
  <c r="F52" i="1"/>
  <c r="F50" i="1"/>
  <c r="F48" i="1"/>
  <c r="F46" i="1"/>
  <c r="F44" i="1"/>
  <c r="F42" i="1"/>
  <c r="F40" i="1"/>
  <c r="F57" i="1" s="1"/>
  <c r="F35" i="1"/>
  <c r="F33" i="1"/>
  <c r="F31" i="1"/>
  <c r="F29" i="1"/>
  <c r="F27" i="1"/>
  <c r="F25" i="1"/>
  <c r="F23" i="1"/>
  <c r="F21" i="1"/>
  <c r="F38" i="1" s="1"/>
  <c r="F16" i="1"/>
  <c r="F14" i="1"/>
  <c r="F12" i="1"/>
  <c r="F10" i="1"/>
  <c r="F8" i="1"/>
  <c r="F6" i="1"/>
  <c r="F4" i="1"/>
  <c r="F2" i="1"/>
  <c r="F56" i="1" l="1"/>
  <c r="F114" i="1"/>
  <c r="F189" i="1"/>
  <c r="F170" i="1"/>
  <c r="F151" i="1"/>
  <c r="F132" i="1"/>
  <c r="F76" i="1"/>
  <c r="F37" i="1"/>
  <c r="F19" i="1"/>
  <c r="F18" i="1"/>
  <c r="F94" i="1"/>
  <c r="F75" i="1"/>
</calcChain>
</file>

<file path=xl/sharedStrings.xml><?xml version="1.0" encoding="utf-8"?>
<sst xmlns="http://schemas.openxmlformats.org/spreadsheetml/2006/main" count="782" uniqueCount="226">
  <si>
    <t>#38</t>
  </si>
  <si>
    <t>ONL</t>
  </si>
  <si>
    <t>INL</t>
  </si>
  <si>
    <t>#39</t>
  </si>
  <si>
    <t>#53</t>
  </si>
  <si>
    <t>Average</t>
  </si>
  <si>
    <t>SEM</t>
  </si>
  <si>
    <t>#54</t>
  </si>
  <si>
    <t>#68</t>
  </si>
  <si>
    <t>#38_10x_1_CH2.tif:0633-1190</t>
  </si>
  <si>
    <t>#38_10x_1_CH2.tif:0662-1224</t>
  </si>
  <si>
    <t>#38_10x_1_CH2.tif:0511-1289</t>
  </si>
  <si>
    <t>#38_10x_1_CH2.tif:0536-1320</t>
  </si>
  <si>
    <t>#38_10x_2_Overlay.tif:0731-0737</t>
  </si>
  <si>
    <t>#38_10x_2_Overlay.tif:0761-0790</t>
  </si>
  <si>
    <t>#38_10x_2_Overlay.tif:0698-0770</t>
  </si>
  <si>
    <t>#38_10x_2_Overlay.tif:0735-0814</t>
  </si>
  <si>
    <t>#38_10x_3_Overlay.tif:0820-0984</t>
  </si>
  <si>
    <t>#38_10x_3_Overlay.tif:0771-1043</t>
  </si>
  <si>
    <t>#38_10x_3_Overlay.tif:0776-0943</t>
  </si>
  <si>
    <t>#38_10x_3_Overlay.tif:0730-1003</t>
  </si>
  <si>
    <t>#38_10x_4_Overlay.tif:0841-0603</t>
  </si>
  <si>
    <t>#38_10x_4_Overlay.tif:0800-0644</t>
  </si>
  <si>
    <t>#38_10x_4_Overlay.tif:0929-0889</t>
  </si>
  <si>
    <t>#38_10x_4_Overlay.tif:0873-0873</t>
  </si>
  <si>
    <t>#39_10x_01_Overlay.tif:0402-1285</t>
  </si>
  <si>
    <t>#39_10x_01_Overlay.tif:0440-1305</t>
  </si>
  <si>
    <t>#39_10x_01_Overlay.tif:1259-0811</t>
  </si>
  <si>
    <t>#39_10x_01_Overlay.tif:1293-0855</t>
  </si>
  <si>
    <t>#39_10x_02_Overlay.tif:1046-0833</t>
  </si>
  <si>
    <t>#39_10x_02_Overlay.tif:1045-0888</t>
  </si>
  <si>
    <t>#39_10x_02_Overlay.tif:1408-0749</t>
  </si>
  <si>
    <t>#39_10x_02_Overlay.tif:1389-0800</t>
  </si>
  <si>
    <t>#39_10x_03_Overlay.tif:0165-0376</t>
  </si>
  <si>
    <t>#39_10x_03_Overlay.tif:0144-0423</t>
  </si>
  <si>
    <t>#39_10x_03_Overlay.tif:1089-1265</t>
  </si>
  <si>
    <t>#39_10x_03_Overlay.tif:1043-1287</t>
  </si>
  <si>
    <t>#39_10x_04_Overlay.tif:0873-1091</t>
  </si>
  <si>
    <t>#39_10x_04_Overlay.tif:0834-1112</t>
  </si>
  <si>
    <t>#39_10x_04_Overlay.tif:0142-0090</t>
  </si>
  <si>
    <t>#39_10x_04_Overlay.tif:0102-0120</t>
  </si>
  <si>
    <t>#53_10x_01_Overlay.tif:0680-1187</t>
  </si>
  <si>
    <t>#53_10x_01_Overlay.tif:0709-1136</t>
  </si>
  <si>
    <t>#53_10x_01_Overlay.tif:0876-1745</t>
  </si>
  <si>
    <t>#53_10x_01_Overlay.tif:0935-1727</t>
  </si>
  <si>
    <t>#53_10x_02_Overlay.tif:0881-1366</t>
  </si>
  <si>
    <t>#53_10x_02_Overlay.tif:0893-1323</t>
  </si>
  <si>
    <t>#53_10x_02_Overlay.tif:1358-1529</t>
  </si>
  <si>
    <t>#53_10x_02_Overlay.tif:1366-1469</t>
  </si>
  <si>
    <t>#53_10x_03_Overlay.tif:0507-1257</t>
  </si>
  <si>
    <t>#53_10x_03_Overlay.tif:0511-1206</t>
  </si>
  <si>
    <t>#53_10x_03_Overlay.tif:1389-1134</t>
  </si>
  <si>
    <t>#53_10x_03_Overlay.tif:1362-1089</t>
  </si>
  <si>
    <t>#53_10x_04_Overlay.tif:0988-1253</t>
  </si>
  <si>
    <t>#53_10x_04_Overlay.tif:0934-1247</t>
  </si>
  <si>
    <t>#53_10x_04_Overlay.tif:0854-1790</t>
  </si>
  <si>
    <t>#53_10x_04_Overlay.tif:0809-1744</t>
  </si>
  <si>
    <t>#54_10x_01_Overlay.tif:1130-0919</t>
  </si>
  <si>
    <t>#54_10x_01_Overlay.tif:1131-0967</t>
  </si>
  <si>
    <t>#54_10x_01_Overlay.tif:0960-0939</t>
  </si>
  <si>
    <t>#54_10x_01_Overlay.tif:0962-0989</t>
  </si>
  <si>
    <t>#54_10x_02_Overlay.tif:0554-0764</t>
  </si>
  <si>
    <t>#54_10x_02_Overlay.tif:0551-0816</t>
  </si>
  <si>
    <t>#54_10x_02_Overlay.tif:0059-0786</t>
  </si>
  <si>
    <t>#54_10x_02_Overlay.tif:0061-0837</t>
  </si>
  <si>
    <t>#54_10x_03_Overlay.tif:0716-0099</t>
  </si>
  <si>
    <t>#54_10x_03_Overlay.tif:0666-0128</t>
  </si>
  <si>
    <t>#54_10x_03_Overlay.tif:0788-1470</t>
  </si>
  <si>
    <t>#54_10x_03_Overlay.tif:0737-1446</t>
  </si>
  <si>
    <t>#54_10x_04_Overlay.tif:1139-0471</t>
  </si>
  <si>
    <t>#54_10x_04_Overlay.tif:1112-0426</t>
  </si>
  <si>
    <t>#54_10x_04_Overlay.tif:1375-0146</t>
  </si>
  <si>
    <t>#54_10x_04_Overlay.tif:1321-0136</t>
  </si>
  <si>
    <t>#68_10x_01_Overlay.tif:0349-1179</t>
  </si>
  <si>
    <t>#68_10x_01_Overlay.tif:0404-1157</t>
  </si>
  <si>
    <t>#68_10x_01_Overlay.tif:0396-1327</t>
  </si>
  <si>
    <t>#68_10x_01_Overlay.tif:0445-1306</t>
  </si>
  <si>
    <t>#68_10x_02_Overlay.tif:0833-0424</t>
  </si>
  <si>
    <t>#68_10x_02_Overlay.tif:0850-0475</t>
  </si>
  <si>
    <t>#68_10x_02_Overlay.tif:1372-0216</t>
  </si>
  <si>
    <t>#68_10x_02_Overlay.tif:1375-0271</t>
  </si>
  <si>
    <t>#68_10x_03_Overlay.tif:0869-0671</t>
  </si>
  <si>
    <t>#68_10x_03_Overlay.tif:0871-0726</t>
  </si>
  <si>
    <t>#68_10x_03_Overlay.tif:1187-0647</t>
  </si>
  <si>
    <t>#68_10x_03_Overlay.tif:1170-0701</t>
  </si>
  <si>
    <t>#68_10x_04_Overlay.tif:0309-0295</t>
  </si>
  <si>
    <t>#68_10x_04_Overlay.tif:0296-0349</t>
  </si>
  <si>
    <t>#68_10x_04_Overlay.tif:0054-0298</t>
  </si>
  <si>
    <t>#68_10x_04_Overlay.tif:0056-0350</t>
  </si>
  <si>
    <t>length (µm)</t>
  </si>
  <si>
    <t>#69_10x_01_Overlay.tif:0464-1246</t>
  </si>
  <si>
    <t>#69_10x_01_Overlay.tif:0805-0738</t>
  </si>
  <si>
    <t>#69_10x_01_Overlay.tif:0839-0786</t>
  </si>
  <si>
    <t>#69_10x_02_Overlay.tif:0049-0699</t>
  </si>
  <si>
    <t>#69_10x_02_Overlay.tif:0078-0756</t>
  </si>
  <si>
    <t>#69_10x_02_Overlay.tif:0470-0636</t>
  </si>
  <si>
    <t>#69_10x_02_Overlay.tif:0443-0690</t>
  </si>
  <si>
    <t>#69_10x_03_Overlay.tif:1393-1468</t>
  </si>
  <si>
    <t>#69_10x_03_Overlay.tif:1330-1481</t>
  </si>
  <si>
    <t>#69_10x_03_Overlay.tif:1412-1503</t>
  </si>
  <si>
    <t>#69_10x_03_Overlay.tif:1365-1536</t>
  </si>
  <si>
    <t>#69_10x_04_Overlay.tif:0891-0212</t>
  </si>
  <si>
    <t>#69_10x_04_Overlay.tif:0834-0234</t>
  </si>
  <si>
    <t>#69_10x_04_Overlay.tif:0963-1637</t>
  </si>
  <si>
    <t>#69_10x_04_Overlay.tif:0923-1622</t>
  </si>
  <si>
    <t>#69_10x_01_Overlay.tif:0403-1255</t>
  </si>
  <si>
    <t>#76_10x_01_CH2.tif:0846-0874</t>
  </si>
  <si>
    <t>#76_10x_01_CH2.tif:0792-0869</t>
  </si>
  <si>
    <t>#76_10x_01_CH2.tif:1159-1701</t>
  </si>
  <si>
    <t>#76_10x_01_CH2.tif:1092-1698</t>
  </si>
  <si>
    <t>#76_10x_02_CH2.tif:0520-1216</t>
  </si>
  <si>
    <t>#76_10x_02_CH2.tif:0514-1162</t>
  </si>
  <si>
    <t>#76_10x_02_CH2.tif:1136-0680</t>
  </si>
  <si>
    <t>#76_10x_02_CH2.tif:1078-0671</t>
  </si>
  <si>
    <t>#76_10x_03_Overlay.tif:1093-1238</t>
  </si>
  <si>
    <t>#76_10x_03_Overlay.tif:1071-1189</t>
  </si>
  <si>
    <t>#76_10x_03_Overlay.tif:0108-1520</t>
  </si>
  <si>
    <t>#76_10x_03_Overlay.tif:0126-1468</t>
  </si>
  <si>
    <t>#76_10x_04_Overlay.tif:1097-1579</t>
  </si>
  <si>
    <t>#76_10x_04_Overlay.tif:1125-1542</t>
  </si>
  <si>
    <t>#76_10x_04_Overlay.tif:1218-1680</t>
  </si>
  <si>
    <t>#76_10x_04_Overlay.tif:1221-1621</t>
  </si>
  <si>
    <t>#77_10x_01_Overlay.tif:0588-0603</t>
  </si>
  <si>
    <t>#77_10x_01_Overlay.tif:0552-0606</t>
  </si>
  <si>
    <t>#77_10x_01_Overlay.tif:1210-1410</t>
  </si>
  <si>
    <t>#77_10x_01_Overlay.tif:1159-1385</t>
  </si>
  <si>
    <t>#77_10x_02_Overlay.tif:0775-1232</t>
  </si>
  <si>
    <t>#77_10x_02_Overlay.tif:0765-1165</t>
  </si>
  <si>
    <t>#77_10x_02_Overlay.tif:0257-1360</t>
  </si>
  <si>
    <t>#77_10x_02_Overlay.tif:0231-1302</t>
  </si>
  <si>
    <t>#77_10x_03_Overlay.tif:1056-1101</t>
  </si>
  <si>
    <t>#77_10x_03_Overlay.tif:1035-1042</t>
  </si>
  <si>
    <t>#77_10x_03_Overlay.tif:0532-1369</t>
  </si>
  <si>
    <t>#77_10x_03_Overlay.tif:0488-1325</t>
  </si>
  <si>
    <t>#77_10x_04_Overlay.tif:0670-1317</t>
  </si>
  <si>
    <t>#77_10x_04_Overlay.tif:0691-1283</t>
  </si>
  <si>
    <t>#77_10x_04_Overlay.tif:1196-1694</t>
  </si>
  <si>
    <t>#77_10x_04_Overlay.tif:1256-1664</t>
  </si>
  <si>
    <t>#81_10x_01_Overlay.tif:0755-1036</t>
  </si>
  <si>
    <t>#81_10x_01_Overlay.tif:0792-1026</t>
  </si>
  <si>
    <t>#81_10x_01_Overlay.tif:1001-1800</t>
  </si>
  <si>
    <t>#81_10x_01_Overlay.tif:1032-1776</t>
  </si>
  <si>
    <t>#81_10x_02_Overlay.tif:0421-0808</t>
  </si>
  <si>
    <t>#81_10x_02_Overlay.tif:0472-0811</t>
  </si>
  <si>
    <t>#81_10x_02_Overlay.tif:0701-1286</t>
  </si>
  <si>
    <t>#81_10x_02_Overlay.tif:0746-1275</t>
  </si>
  <si>
    <t>#81_10x_03_Overlay.tif:0915-1079</t>
  </si>
  <si>
    <t>#81_10x_03_Overlay.tif:0874-1042</t>
  </si>
  <si>
    <t>#81_10x_03_Overlay.tif:0205-1234</t>
  </si>
  <si>
    <t>#81_10x_03_Overlay.tif:0214-1187</t>
  </si>
  <si>
    <t>#81_10x_04_Overlay.tif:0601-1337</t>
  </si>
  <si>
    <t>#81_10x_04_Overlay.tif:0576-1291</t>
  </si>
  <si>
    <t>#81_10x_04_Overlay.tif:0147-1653</t>
  </si>
  <si>
    <t>#81_10x_04_Overlay.tif:0125-1603</t>
  </si>
  <si>
    <t>#82_10x_01_Overlay.tif:1023-1264</t>
  </si>
  <si>
    <t>#82_10x_01_Overlay.tif:1273-1517</t>
  </si>
  <si>
    <t>#82_10x_01_Overlay.tif:1286-1473</t>
  </si>
  <si>
    <t>#82_10x_02_Overlay.tif:1053-0859</t>
  </si>
  <si>
    <t>#82_10x_02_Overlay.tif:0995-0827</t>
  </si>
  <si>
    <t>#82_10x_02_Overlay.tif:1360-0745</t>
  </si>
  <si>
    <t>#82_10x_02_Overlay.tif:1333-0690</t>
  </si>
  <si>
    <t>#82_10x_03_Overlay.tif:0401-1221</t>
  </si>
  <si>
    <t>#82_10x_03_Overlay.tif:0389-1162</t>
  </si>
  <si>
    <t>#82_10x_03_Overlay.tif:1384-0503</t>
  </si>
  <si>
    <t>#82_10x_03_Overlay.tif:1330-0515</t>
  </si>
  <si>
    <t>#82_10x_04_Overlay.tif:0872-1163</t>
  </si>
  <si>
    <t>#82_10x_04_Overlay.tif:0820-1254</t>
  </si>
  <si>
    <t>#82_10x_04_Overlay.tif:0865-1766</t>
  </si>
  <si>
    <t>#82_10x_04_Overlay.tif:0809-1753</t>
  </si>
  <si>
    <t>#82_10x_01_Overlay.tif:0984-1298</t>
  </si>
  <si>
    <t>F</t>
  </si>
  <si>
    <t>NCS1 #6</t>
  </si>
  <si>
    <t>NCS1 #HM6</t>
  </si>
  <si>
    <t>WT</t>
  </si>
  <si>
    <t>NCS1 #13</t>
  </si>
  <si>
    <t>KO</t>
  </si>
  <si>
    <t>M</t>
  </si>
  <si>
    <t>NCS1 #HF3</t>
  </si>
  <si>
    <t>NCS1 #HM3</t>
  </si>
  <si>
    <t>NCS1 #HF4</t>
  </si>
  <si>
    <t>NCS1 #HM4</t>
  </si>
  <si>
    <t>Number</t>
  </si>
  <si>
    <t>Sex</t>
  </si>
  <si>
    <t>DOB</t>
  </si>
  <si>
    <t>Father</t>
  </si>
  <si>
    <t>Mother</t>
  </si>
  <si>
    <t>Genotype</t>
  </si>
  <si>
    <t>Table Analyzed</t>
  </si>
  <si>
    <t>Data 1</t>
  </si>
  <si>
    <t>Column B</t>
  </si>
  <si>
    <t>Data Set-B</t>
  </si>
  <si>
    <t>vs.</t>
  </si>
  <si>
    <t>Column A</t>
  </si>
  <si>
    <t>Data Set-A</t>
  </si>
  <si>
    <t>Nested t test</t>
  </si>
  <si>
    <t>P value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</si>
  <si>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</si>
  <si>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</si>
  <si>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</si>
  <si>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</si>
  <si>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</si>
  <si>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</si>
  <si>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t, df</t>
  </si>
  <si>
    <t>t=0.6497, df=8</t>
  </si>
  <si>
    <t>F, DFn, Dfd</t>
  </si>
  <si>
    <t>0.4221, 1, 8</t>
  </si>
  <si>
    <t>How big is the difference?</t>
  </si>
  <si>
    <t>Mean of column B</t>
  </si>
  <si>
    <t>Mean of column A</t>
  </si>
  <si>
    <t>Difference between means (B - A) ± SEM</t>
  </si>
  <si>
    <t>-0.03881 ± 0.05974</t>
  </si>
  <si>
    <t>95% confidence interval</t>
  </si>
  <si>
    <t>-0.1766 to 0.09895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</si>
  <si>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</si>
  <si>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</si>
  <si>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</si>
  <si>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</si>
  <si>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</si>
  <si>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</si>
  <si>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</si>
  <si>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0.2694, 1</t>
  </si>
  <si>
    <t>Is there significant difference between subcolumns (P &lt; 0.05)?</t>
  </si>
  <si>
    <t>Data analyzed</t>
  </si>
  <si>
    <t>Number of treatments (columns)</t>
  </si>
  <si>
    <t>Number of subjects (subcolumns)</t>
  </si>
  <si>
    <t>Total number of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</si>
</sst>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D1DA-142D-F148-B9D5-30F8D3BDBFBA}">
  <dimension ref="A1:F11"/>
  <sheetViews>
    <sheetView workbookViewId="0">
      <selection activeCell="F2" sqref="F2"/>
    </sheetView>
  </sheetViews>
  <sheetFormatPr baseColWidth="10" defaultRowHeight="16" x14ac:dyDescent="0.2"/>
  <sheetData>
    <row r="1" spans="1:6" x14ac:dyDescent="0.2">
      <c r="A1" t="s">
        <v>181</v>
      </c>
      <c r="B1" t="s">
        <v>182</v>
      </c>
      <c r="C1" t="s">
        <v>183</v>
      </c>
      <c r="D1" t="s">
        <v>184</v>
      </c>
      <c r="E1" t="s">
        <v>185</v>
      </c>
      <c r="F1" t="s">
        <v>186</v>
      </c>
    </row>
    <row r="2" spans="1:6" x14ac:dyDescent="0.2">
      <c r="A2">
        <v>38</v>
      </c>
      <c r="B2" t="s">
        <v>170</v>
      </c>
      <c r="C2" s="1">
        <v>43598</v>
      </c>
      <c r="D2" t="s">
        <v>171</v>
      </c>
      <c r="E2" t="s">
        <v>172</v>
      </c>
      <c r="F2" t="s">
        <v>173</v>
      </c>
    </row>
    <row r="3" spans="1:6" x14ac:dyDescent="0.2">
      <c r="A3">
        <v>39</v>
      </c>
      <c r="B3" t="s">
        <v>170</v>
      </c>
      <c r="C3" s="1">
        <v>43598</v>
      </c>
      <c r="D3" t="s">
        <v>171</v>
      </c>
      <c r="E3" t="s">
        <v>172</v>
      </c>
      <c r="F3" t="s">
        <v>173</v>
      </c>
    </row>
    <row r="4" spans="1:6" x14ac:dyDescent="0.2">
      <c r="A4">
        <v>53</v>
      </c>
      <c r="B4" t="s">
        <v>170</v>
      </c>
      <c r="C4" s="1">
        <v>43599</v>
      </c>
      <c r="D4" t="s">
        <v>174</v>
      </c>
      <c r="E4">
        <v>5318</v>
      </c>
      <c r="F4" t="s">
        <v>173</v>
      </c>
    </row>
    <row r="5" spans="1:6" x14ac:dyDescent="0.2">
      <c r="A5">
        <v>54</v>
      </c>
      <c r="B5" t="s">
        <v>170</v>
      </c>
      <c r="C5" s="1">
        <v>43599</v>
      </c>
      <c r="D5" t="s">
        <v>174</v>
      </c>
      <c r="E5">
        <v>5318</v>
      </c>
      <c r="F5" t="s">
        <v>175</v>
      </c>
    </row>
    <row r="6" spans="1:6" x14ac:dyDescent="0.2">
      <c r="A6">
        <v>68</v>
      </c>
      <c r="B6" t="s">
        <v>176</v>
      </c>
      <c r="C6" s="1">
        <v>43601</v>
      </c>
      <c r="D6" t="s">
        <v>177</v>
      </c>
      <c r="E6" t="s">
        <v>178</v>
      </c>
      <c r="F6" t="s">
        <v>173</v>
      </c>
    </row>
    <row r="7" spans="1:6" x14ac:dyDescent="0.2">
      <c r="A7">
        <v>69</v>
      </c>
      <c r="B7" t="s">
        <v>176</v>
      </c>
      <c r="C7" s="1">
        <v>43601</v>
      </c>
      <c r="D7" t="s">
        <v>177</v>
      </c>
      <c r="E7" t="s">
        <v>178</v>
      </c>
      <c r="F7" t="s">
        <v>175</v>
      </c>
    </row>
    <row r="8" spans="1:6" x14ac:dyDescent="0.2">
      <c r="A8">
        <v>76</v>
      </c>
      <c r="B8" t="s">
        <v>176</v>
      </c>
      <c r="C8" s="1">
        <v>43601</v>
      </c>
      <c r="D8" t="s">
        <v>179</v>
      </c>
      <c r="E8" t="s">
        <v>180</v>
      </c>
      <c r="F8" t="s">
        <v>175</v>
      </c>
    </row>
    <row r="9" spans="1:6" x14ac:dyDescent="0.2">
      <c r="A9">
        <v>77</v>
      </c>
      <c r="B9" t="s">
        <v>176</v>
      </c>
      <c r="C9" s="1">
        <v>43601</v>
      </c>
      <c r="D9" t="s">
        <v>179</v>
      </c>
      <c r="E9" t="s">
        <v>180</v>
      </c>
      <c r="F9" t="s">
        <v>173</v>
      </c>
    </row>
    <row r="10" spans="1:6" x14ac:dyDescent="0.2">
      <c r="A10">
        <v>81</v>
      </c>
      <c r="B10" t="s">
        <v>170</v>
      </c>
      <c r="C10" s="1">
        <v>43601</v>
      </c>
      <c r="D10" t="s">
        <v>179</v>
      </c>
      <c r="E10" t="s">
        <v>180</v>
      </c>
      <c r="F10" t="s">
        <v>175</v>
      </c>
    </row>
    <row r="11" spans="1:6" x14ac:dyDescent="0.2">
      <c r="A11">
        <v>82</v>
      </c>
      <c r="B11" t="s">
        <v>170</v>
      </c>
      <c r="C11" s="1">
        <v>43601</v>
      </c>
      <c r="D11" t="s">
        <v>179</v>
      </c>
      <c r="E11" t="s">
        <v>180</v>
      </c>
      <c r="F1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2052-BA60-C44D-8F07-81A4C1B3FD92}">
  <dimension ref="A1:F190"/>
  <sheetViews>
    <sheetView topLeftCell="A139" workbookViewId="0">
      <selection activeCell="A154" sqref="A154:F190"/>
    </sheetView>
  </sheetViews>
  <sheetFormatPr baseColWidth="10" defaultRowHeight="16" x14ac:dyDescent="0.2"/>
  <cols>
    <col min="2" max="2" width="33.33203125" customWidth="1"/>
  </cols>
  <sheetData>
    <row r="1" spans="1:6" x14ac:dyDescent="0.2">
      <c r="A1" t="s">
        <v>0</v>
      </c>
      <c r="D1" t="s">
        <v>89</v>
      </c>
    </row>
    <row r="2" spans="1:6" x14ac:dyDescent="0.2">
      <c r="A2">
        <v>1</v>
      </c>
      <c r="B2" t="s">
        <v>9</v>
      </c>
      <c r="C2">
        <v>-51.234000000000002</v>
      </c>
      <c r="D2">
        <v>31.821999999999999</v>
      </c>
      <c r="E2" t="s">
        <v>1</v>
      </c>
      <c r="F2">
        <f>D2/D3</f>
        <v>1.869572880559309</v>
      </c>
    </row>
    <row r="3" spans="1:6" x14ac:dyDescent="0.2">
      <c r="A3">
        <v>2</v>
      </c>
      <c r="B3" t="s">
        <v>10</v>
      </c>
      <c r="C3">
        <v>-43.21</v>
      </c>
      <c r="D3">
        <v>17.021000000000001</v>
      </c>
      <c r="E3" t="s">
        <v>2</v>
      </c>
    </row>
    <row r="4" spans="1:6" x14ac:dyDescent="0.2">
      <c r="A4">
        <v>3</v>
      </c>
      <c r="B4" t="s">
        <v>11</v>
      </c>
      <c r="C4">
        <v>-37.304000000000002</v>
      </c>
      <c r="D4">
        <v>29.774999999999999</v>
      </c>
      <c r="E4" t="s">
        <v>1</v>
      </c>
      <c r="F4">
        <f>D4/D5</f>
        <v>2.2303370786516852</v>
      </c>
    </row>
    <row r="5" spans="1:6" x14ac:dyDescent="0.2">
      <c r="A5">
        <v>4</v>
      </c>
      <c r="B5" t="s">
        <v>12</v>
      </c>
      <c r="C5">
        <v>-32.347000000000001</v>
      </c>
      <c r="D5">
        <v>13.35</v>
      </c>
      <c r="E5" t="s">
        <v>2</v>
      </c>
    </row>
    <row r="6" spans="1:6" x14ac:dyDescent="0.2">
      <c r="A6">
        <v>5</v>
      </c>
      <c r="B6" t="s">
        <v>13</v>
      </c>
      <c r="C6">
        <v>141.096</v>
      </c>
      <c r="D6">
        <v>27.536000000000001</v>
      </c>
      <c r="E6" t="s">
        <v>1</v>
      </c>
      <c r="F6">
        <f>D6/D7</f>
        <v>1.4576253242284687</v>
      </c>
    </row>
    <row r="7" spans="1:6" x14ac:dyDescent="0.2">
      <c r="A7">
        <v>6</v>
      </c>
      <c r="B7" t="s">
        <v>14</v>
      </c>
      <c r="C7">
        <v>-42.58</v>
      </c>
      <c r="D7">
        <v>18.890999999999998</v>
      </c>
      <c r="E7" t="s">
        <v>2</v>
      </c>
    </row>
    <row r="8" spans="1:6" x14ac:dyDescent="0.2">
      <c r="A8">
        <v>7</v>
      </c>
      <c r="B8" t="s">
        <v>15</v>
      </c>
      <c r="C8">
        <v>144.71899999999999</v>
      </c>
      <c r="D8">
        <v>32.543999999999997</v>
      </c>
      <c r="E8" t="s">
        <v>1</v>
      </c>
      <c r="F8">
        <f>D8/D9</f>
        <v>1.6431384428960918</v>
      </c>
    </row>
    <row r="9" spans="1:6" x14ac:dyDescent="0.2">
      <c r="A9">
        <v>8</v>
      </c>
      <c r="B9" t="s">
        <v>16</v>
      </c>
      <c r="C9">
        <v>-38.32</v>
      </c>
      <c r="D9">
        <v>19.806000000000001</v>
      </c>
      <c r="E9" t="s">
        <v>2</v>
      </c>
    </row>
    <row r="10" spans="1:6" x14ac:dyDescent="0.2">
      <c r="A10">
        <v>9</v>
      </c>
      <c r="B10" t="s">
        <v>17</v>
      </c>
      <c r="C10">
        <v>37.694000000000003</v>
      </c>
      <c r="D10">
        <v>41.808999999999997</v>
      </c>
      <c r="E10" t="s">
        <v>1</v>
      </c>
      <c r="F10">
        <f>D10/D11</f>
        <v>1.5530255191114744</v>
      </c>
    </row>
    <row r="11" spans="1:6" x14ac:dyDescent="0.2">
      <c r="A11">
        <v>10</v>
      </c>
      <c r="B11" t="s">
        <v>18</v>
      </c>
      <c r="C11">
        <v>35.909999999999997</v>
      </c>
      <c r="D11">
        <v>26.920999999999999</v>
      </c>
      <c r="E11" t="s">
        <v>2</v>
      </c>
    </row>
    <row r="12" spans="1:6" x14ac:dyDescent="0.2">
      <c r="A12">
        <v>11</v>
      </c>
      <c r="B12" t="s">
        <v>19</v>
      </c>
      <c r="C12">
        <v>-132.97900000000001</v>
      </c>
      <c r="D12">
        <v>45.219000000000001</v>
      </c>
      <c r="E12" t="s">
        <v>1</v>
      </c>
      <c r="F12">
        <f>D12/D13</f>
        <v>1.7353878036612045</v>
      </c>
    </row>
    <row r="13" spans="1:6" x14ac:dyDescent="0.2">
      <c r="A13">
        <v>12</v>
      </c>
      <c r="B13" t="s">
        <v>20</v>
      </c>
      <c r="C13">
        <v>46.168999999999997</v>
      </c>
      <c r="D13">
        <v>26.056999999999999</v>
      </c>
      <c r="E13" t="s">
        <v>2</v>
      </c>
    </row>
    <row r="14" spans="1:6" x14ac:dyDescent="0.2">
      <c r="A14">
        <v>13</v>
      </c>
      <c r="B14" t="s">
        <v>21</v>
      </c>
      <c r="C14">
        <v>58.241</v>
      </c>
      <c r="D14">
        <v>37.14</v>
      </c>
      <c r="E14" t="s">
        <v>1</v>
      </c>
      <c r="F14">
        <f>D14/D15</f>
        <v>1.7777990522234457</v>
      </c>
    </row>
    <row r="15" spans="1:6" x14ac:dyDescent="0.2">
      <c r="A15">
        <v>14</v>
      </c>
      <c r="B15" t="s">
        <v>22</v>
      </c>
      <c r="C15">
        <v>59.744</v>
      </c>
      <c r="D15">
        <v>20.890999999999998</v>
      </c>
      <c r="E15" t="s">
        <v>2</v>
      </c>
    </row>
    <row r="16" spans="1:6" x14ac:dyDescent="0.2">
      <c r="A16">
        <v>15</v>
      </c>
      <c r="B16" t="s">
        <v>23</v>
      </c>
      <c r="C16">
        <v>-88.853999999999999</v>
      </c>
      <c r="D16">
        <v>37.601999999999997</v>
      </c>
      <c r="E16" t="s">
        <v>1</v>
      </c>
      <c r="F16">
        <f>D16/D17</f>
        <v>2.2732603832900065</v>
      </c>
    </row>
    <row r="17" spans="1:6" x14ac:dyDescent="0.2">
      <c r="A17">
        <v>16</v>
      </c>
      <c r="B17" t="s">
        <v>24</v>
      </c>
      <c r="C17">
        <v>-90</v>
      </c>
      <c r="D17">
        <v>16.541</v>
      </c>
      <c r="E17" t="s">
        <v>2</v>
      </c>
    </row>
    <row r="18" spans="1:6" x14ac:dyDescent="0.2">
      <c r="E18" t="s">
        <v>5</v>
      </c>
      <c r="F18">
        <f>AVERAGE(F2:F17)</f>
        <v>1.8175183105777106</v>
      </c>
    </row>
    <row r="19" spans="1:6" x14ac:dyDescent="0.2">
      <c r="E19" t="s">
        <v>6</v>
      </c>
      <c r="F19">
        <f>STDEV(F2:F15)/SQRT(COUNT(F2:F15))</f>
        <v>9.5327535830330032E-2</v>
      </c>
    </row>
    <row r="20" spans="1:6" x14ac:dyDescent="0.2">
      <c r="A20" t="s">
        <v>3</v>
      </c>
    </row>
    <row r="21" spans="1:6" x14ac:dyDescent="0.2">
      <c r="A21">
        <v>1</v>
      </c>
      <c r="B21" t="s">
        <v>25</v>
      </c>
      <c r="C21">
        <v>-53.914999999999999</v>
      </c>
      <c r="D21">
        <v>27.446000000000002</v>
      </c>
      <c r="E21" t="s">
        <v>1</v>
      </c>
      <c r="F21">
        <f>D21/D22</f>
        <v>1.9393725268513287</v>
      </c>
    </row>
    <row r="22" spans="1:6" x14ac:dyDescent="0.2">
      <c r="A22">
        <v>2</v>
      </c>
      <c r="B22" t="s">
        <v>26</v>
      </c>
      <c r="C22">
        <v>-50.389000000000003</v>
      </c>
      <c r="D22">
        <v>14.151999999999999</v>
      </c>
      <c r="E22" t="s">
        <v>2</v>
      </c>
    </row>
    <row r="23" spans="1:6" x14ac:dyDescent="0.2">
      <c r="A23">
        <v>3</v>
      </c>
      <c r="B23" t="s">
        <v>27</v>
      </c>
      <c r="C23">
        <v>-46.005000000000003</v>
      </c>
      <c r="D23">
        <v>30.309000000000001</v>
      </c>
      <c r="E23" t="s">
        <v>1</v>
      </c>
      <c r="F23">
        <f>D23/D24</f>
        <v>1.6970324748040315</v>
      </c>
    </row>
    <row r="24" spans="1:6" x14ac:dyDescent="0.2">
      <c r="A24">
        <v>4</v>
      </c>
      <c r="B24" t="s">
        <v>28</v>
      </c>
      <c r="C24">
        <v>-40.731999999999999</v>
      </c>
      <c r="D24">
        <v>17.86</v>
      </c>
      <c r="E24" t="s">
        <v>2</v>
      </c>
    </row>
    <row r="25" spans="1:6" x14ac:dyDescent="0.2">
      <c r="A25">
        <v>5</v>
      </c>
      <c r="B25" t="s">
        <v>29</v>
      </c>
      <c r="C25">
        <v>-16.975000000000001</v>
      </c>
      <c r="D25">
        <v>37.341000000000001</v>
      </c>
      <c r="E25" t="s">
        <v>1</v>
      </c>
      <c r="F25">
        <f>D25/D26</f>
        <v>2.0133175176578422</v>
      </c>
    </row>
    <row r="26" spans="1:6" x14ac:dyDescent="0.2">
      <c r="A26">
        <v>6</v>
      </c>
      <c r="B26" t="s">
        <v>30</v>
      </c>
      <c r="C26">
        <v>-17.7</v>
      </c>
      <c r="D26">
        <v>18.547000000000001</v>
      </c>
      <c r="E26" t="s">
        <v>2</v>
      </c>
    </row>
    <row r="27" spans="1:6" x14ac:dyDescent="0.2">
      <c r="A27">
        <v>7</v>
      </c>
      <c r="B27" t="s">
        <v>31</v>
      </c>
      <c r="C27">
        <v>-6.9109999999999996</v>
      </c>
      <c r="D27">
        <v>33.325000000000003</v>
      </c>
      <c r="E27" t="s">
        <v>1</v>
      </c>
      <c r="F27">
        <f>D27/D28</f>
        <v>1.9820971867007675</v>
      </c>
    </row>
    <row r="28" spans="1:6" x14ac:dyDescent="0.2">
      <c r="A28">
        <v>8</v>
      </c>
      <c r="B28" t="s">
        <v>32</v>
      </c>
      <c r="C28">
        <v>-10.305</v>
      </c>
      <c r="D28">
        <v>16.812999999999999</v>
      </c>
      <c r="E28" t="s">
        <v>2</v>
      </c>
    </row>
    <row r="29" spans="1:6" x14ac:dyDescent="0.2">
      <c r="A29">
        <v>9</v>
      </c>
      <c r="B29" t="s">
        <v>33</v>
      </c>
      <c r="C29">
        <v>21.448</v>
      </c>
      <c r="D29">
        <v>33.927999999999997</v>
      </c>
      <c r="E29" t="s">
        <v>1</v>
      </c>
      <c r="F29">
        <f>D29/D30</f>
        <v>1.7847448711204625</v>
      </c>
    </row>
    <row r="30" spans="1:6" x14ac:dyDescent="0.2">
      <c r="A30">
        <v>10</v>
      </c>
      <c r="B30" t="s">
        <v>34</v>
      </c>
      <c r="C30">
        <v>24.538</v>
      </c>
      <c r="D30">
        <v>19.010000000000002</v>
      </c>
      <c r="E30" t="s">
        <v>2</v>
      </c>
    </row>
    <row r="31" spans="1:6" x14ac:dyDescent="0.2">
      <c r="A31">
        <v>11</v>
      </c>
      <c r="B31" t="s">
        <v>35</v>
      </c>
      <c r="C31">
        <v>-133.26400000000001</v>
      </c>
      <c r="D31">
        <v>35.106000000000002</v>
      </c>
      <c r="E31" t="s">
        <v>1</v>
      </c>
      <c r="F31">
        <f>D31/D32</f>
        <v>2.1987974445697107</v>
      </c>
    </row>
    <row r="32" spans="1:6" x14ac:dyDescent="0.2">
      <c r="A32">
        <v>12</v>
      </c>
      <c r="B32" t="s">
        <v>36</v>
      </c>
      <c r="C32">
        <v>47.545000000000002</v>
      </c>
      <c r="D32">
        <v>15.965999999999999</v>
      </c>
      <c r="E32" t="s">
        <v>2</v>
      </c>
    </row>
    <row r="33" spans="1:6" x14ac:dyDescent="0.2">
      <c r="A33">
        <v>13</v>
      </c>
      <c r="B33" t="s">
        <v>37</v>
      </c>
      <c r="C33">
        <v>50.012999999999998</v>
      </c>
      <c r="D33">
        <v>30.420999999999999</v>
      </c>
      <c r="E33" t="s">
        <v>1</v>
      </c>
      <c r="F33">
        <f>D33/D34</f>
        <v>2.1556831065759638</v>
      </c>
    </row>
    <row r="34" spans="1:6" x14ac:dyDescent="0.2">
      <c r="A34">
        <v>14</v>
      </c>
      <c r="B34" t="s">
        <v>38</v>
      </c>
      <c r="C34">
        <v>41.76</v>
      </c>
      <c r="D34">
        <v>14.112</v>
      </c>
      <c r="E34" t="s">
        <v>2</v>
      </c>
    </row>
    <row r="35" spans="1:6" x14ac:dyDescent="0.2">
      <c r="A35">
        <v>15</v>
      </c>
      <c r="B35" t="s">
        <v>39</v>
      </c>
      <c r="C35">
        <v>46.685000000000002</v>
      </c>
      <c r="D35">
        <v>36.167999999999999</v>
      </c>
      <c r="E35" t="s">
        <v>1</v>
      </c>
      <c r="F35">
        <f>D35/D36</f>
        <v>2.1217881027807111</v>
      </c>
    </row>
    <row r="36" spans="1:6" x14ac:dyDescent="0.2">
      <c r="A36">
        <v>16</v>
      </c>
      <c r="B36" t="s">
        <v>40</v>
      </c>
      <c r="C36">
        <v>48.576000000000001</v>
      </c>
      <c r="D36">
        <v>17.045999999999999</v>
      </c>
      <c r="E36" t="s">
        <v>2</v>
      </c>
    </row>
    <row r="37" spans="1:6" x14ac:dyDescent="0.2">
      <c r="E37" t="s">
        <v>5</v>
      </c>
      <c r="F37">
        <f>AVERAGE(F21:F36)</f>
        <v>1.9866041538826023</v>
      </c>
    </row>
    <row r="38" spans="1:6" x14ac:dyDescent="0.2">
      <c r="E38" t="s">
        <v>6</v>
      </c>
      <c r="F38">
        <f>STDEV(F21:F34)/SQRT(COUNT(F21:F34))</f>
        <v>6.8758840805293431E-2</v>
      </c>
    </row>
    <row r="39" spans="1:6" x14ac:dyDescent="0.2">
      <c r="A39" t="s">
        <v>4</v>
      </c>
    </row>
    <row r="40" spans="1:6" x14ac:dyDescent="0.2">
      <c r="A40">
        <v>1</v>
      </c>
      <c r="B40" t="s">
        <v>41</v>
      </c>
      <c r="C40">
        <v>59.3</v>
      </c>
      <c r="D40">
        <v>27.981999999999999</v>
      </c>
      <c r="E40" t="s">
        <v>1</v>
      </c>
      <c r="F40">
        <f>D40/D41</f>
        <v>2.2360556177081667</v>
      </c>
    </row>
    <row r="41" spans="1:6" x14ac:dyDescent="0.2">
      <c r="A41">
        <v>2</v>
      </c>
      <c r="B41" t="s">
        <v>42</v>
      </c>
      <c r="C41">
        <v>-122.735</v>
      </c>
      <c r="D41">
        <v>12.513999999999999</v>
      </c>
      <c r="E41" t="s">
        <v>2</v>
      </c>
    </row>
    <row r="42" spans="1:6" x14ac:dyDescent="0.2">
      <c r="A42">
        <v>3</v>
      </c>
      <c r="B42" t="s">
        <v>43</v>
      </c>
      <c r="C42">
        <v>-95.751000000000005</v>
      </c>
      <c r="D42">
        <v>35.012999999999998</v>
      </c>
      <c r="E42" t="s">
        <v>1</v>
      </c>
      <c r="F42">
        <f>D42/D43</f>
        <v>2.4373825269752869</v>
      </c>
    </row>
    <row r="43" spans="1:6" x14ac:dyDescent="0.2">
      <c r="A43">
        <v>4</v>
      </c>
      <c r="B43" t="s">
        <v>44</v>
      </c>
      <c r="C43">
        <v>-96.009</v>
      </c>
      <c r="D43">
        <v>14.365</v>
      </c>
      <c r="E43" t="s">
        <v>2</v>
      </c>
    </row>
    <row r="44" spans="1:6" x14ac:dyDescent="0.2">
      <c r="A44">
        <v>5</v>
      </c>
      <c r="B44" t="s">
        <v>45</v>
      </c>
      <c r="C44">
        <v>-153.435</v>
      </c>
      <c r="D44">
        <v>29.422000000000001</v>
      </c>
      <c r="E44" t="s">
        <v>1</v>
      </c>
      <c r="F44">
        <f>D44/D45</f>
        <v>1.7143689546672882</v>
      </c>
    </row>
    <row r="45" spans="1:6" x14ac:dyDescent="0.2">
      <c r="A45">
        <v>6</v>
      </c>
      <c r="B45" t="s">
        <v>46</v>
      </c>
      <c r="C45">
        <v>-151.18899999999999</v>
      </c>
      <c r="D45">
        <v>17.161999999999999</v>
      </c>
      <c r="E45" t="s">
        <v>2</v>
      </c>
    </row>
    <row r="46" spans="1:6" x14ac:dyDescent="0.2">
      <c r="A46">
        <v>7</v>
      </c>
      <c r="B46" t="s">
        <v>47</v>
      </c>
      <c r="C46">
        <v>-161.03</v>
      </c>
      <c r="D46">
        <v>33.923000000000002</v>
      </c>
      <c r="E46" t="s">
        <v>1</v>
      </c>
      <c r="F46">
        <f>D46/D47</f>
        <v>1.5124615453207901</v>
      </c>
    </row>
    <row r="47" spans="1:6" x14ac:dyDescent="0.2">
      <c r="A47">
        <v>8</v>
      </c>
      <c r="B47" t="s">
        <v>48</v>
      </c>
      <c r="C47">
        <v>-161.768</v>
      </c>
      <c r="D47">
        <v>22.428999999999998</v>
      </c>
      <c r="E47" t="s">
        <v>2</v>
      </c>
    </row>
    <row r="48" spans="1:6" x14ac:dyDescent="0.2">
      <c r="A48">
        <v>9</v>
      </c>
      <c r="B48" t="s">
        <v>49</v>
      </c>
      <c r="C48">
        <v>-172.14699999999999</v>
      </c>
      <c r="D48">
        <v>33.015999999999998</v>
      </c>
      <c r="E48" t="s">
        <v>1</v>
      </c>
      <c r="F48">
        <f>D48/D49</f>
        <v>1.8197651986992227</v>
      </c>
    </row>
    <row r="49" spans="1:6" x14ac:dyDescent="0.2">
      <c r="A49">
        <v>10</v>
      </c>
      <c r="B49" t="s">
        <v>50</v>
      </c>
      <c r="C49">
        <v>-174.053</v>
      </c>
      <c r="D49">
        <v>18.143000000000001</v>
      </c>
      <c r="E49" t="s">
        <v>2</v>
      </c>
    </row>
    <row r="50" spans="1:6" x14ac:dyDescent="0.2">
      <c r="A50">
        <v>11</v>
      </c>
      <c r="B50" t="s">
        <v>51</v>
      </c>
      <c r="C50">
        <v>161.03</v>
      </c>
      <c r="D50">
        <v>38.162999999999997</v>
      </c>
      <c r="E50" t="s">
        <v>1</v>
      </c>
      <c r="F50">
        <f>D50/D51</f>
        <v>2.1540328498052719</v>
      </c>
    </row>
    <row r="51" spans="1:6" x14ac:dyDescent="0.2">
      <c r="A51">
        <v>12</v>
      </c>
      <c r="B51" t="s">
        <v>52</v>
      </c>
      <c r="C51">
        <v>-17.280999999999999</v>
      </c>
      <c r="D51">
        <v>17.716999999999999</v>
      </c>
      <c r="E51" t="s">
        <v>2</v>
      </c>
    </row>
    <row r="52" spans="1:6" x14ac:dyDescent="0.2">
      <c r="A52">
        <v>13</v>
      </c>
      <c r="B52" t="s">
        <v>53</v>
      </c>
      <c r="C52">
        <v>-90</v>
      </c>
      <c r="D52">
        <v>31.579000000000001</v>
      </c>
      <c r="E52" t="s">
        <v>1</v>
      </c>
      <c r="F52">
        <f>D52/D53</f>
        <v>1.9994301633531721</v>
      </c>
    </row>
    <row r="53" spans="1:6" x14ac:dyDescent="0.2">
      <c r="A53">
        <v>14</v>
      </c>
      <c r="B53" t="s">
        <v>54</v>
      </c>
      <c r="C53">
        <v>-91.364000000000004</v>
      </c>
      <c r="D53">
        <v>15.794</v>
      </c>
      <c r="E53" t="s">
        <v>2</v>
      </c>
    </row>
    <row r="54" spans="1:6" x14ac:dyDescent="0.2">
      <c r="A54">
        <v>15</v>
      </c>
      <c r="B54" t="s">
        <v>55</v>
      </c>
      <c r="C54">
        <v>-62.878999999999998</v>
      </c>
      <c r="D54">
        <v>34.634999999999998</v>
      </c>
      <c r="E54" t="s">
        <v>1</v>
      </c>
      <c r="F54">
        <f>D54/D55</f>
        <v>1.5445504816268283</v>
      </c>
    </row>
    <row r="55" spans="1:6" x14ac:dyDescent="0.2">
      <c r="A55">
        <v>16</v>
      </c>
      <c r="B55" t="s">
        <v>56</v>
      </c>
      <c r="C55">
        <v>-62.003</v>
      </c>
      <c r="D55">
        <v>22.423999999999999</v>
      </c>
      <c r="E55" t="s">
        <v>2</v>
      </c>
    </row>
    <row r="56" spans="1:6" x14ac:dyDescent="0.2">
      <c r="E56" t="s">
        <v>5</v>
      </c>
      <c r="F56">
        <f>AVERAGE(F40:F55)</f>
        <v>1.9272559172695032</v>
      </c>
    </row>
    <row r="57" spans="1:6" x14ac:dyDescent="0.2">
      <c r="E57" t="s">
        <v>6</v>
      </c>
      <c r="F57">
        <f>STDEV(F40:F53)/SQRT(COUNT(F40:F53))</f>
        <v>0.12152105894383324</v>
      </c>
    </row>
    <row r="58" spans="1:6" x14ac:dyDescent="0.2">
      <c r="A58" t="s">
        <v>7</v>
      </c>
    </row>
    <row r="59" spans="1:6" x14ac:dyDescent="0.2">
      <c r="A59">
        <v>1</v>
      </c>
      <c r="B59" t="s">
        <v>57</v>
      </c>
      <c r="C59">
        <v>167.255</v>
      </c>
      <c r="D59">
        <v>32.377000000000002</v>
      </c>
      <c r="E59" t="s">
        <v>1</v>
      </c>
      <c r="F59">
        <f>D59/D60</f>
        <v>1.8295191275357408</v>
      </c>
    </row>
    <row r="60" spans="1:6" x14ac:dyDescent="0.2">
      <c r="A60">
        <v>2</v>
      </c>
      <c r="B60" t="s">
        <v>58</v>
      </c>
      <c r="C60">
        <v>167.73500000000001</v>
      </c>
      <c r="D60">
        <v>17.696999999999999</v>
      </c>
      <c r="E60" t="s">
        <v>2</v>
      </c>
    </row>
    <row r="61" spans="1:6" x14ac:dyDescent="0.2">
      <c r="A61">
        <v>3</v>
      </c>
      <c r="B61" t="s">
        <v>59</v>
      </c>
      <c r="C61">
        <v>172.14699999999999</v>
      </c>
      <c r="D61">
        <v>33.015999999999998</v>
      </c>
      <c r="E61" t="s">
        <v>1</v>
      </c>
      <c r="F61">
        <f>D61/D62</f>
        <v>1.7012418199618693</v>
      </c>
    </row>
    <row r="62" spans="1:6" x14ac:dyDescent="0.2">
      <c r="A62">
        <v>4</v>
      </c>
      <c r="B62" t="s">
        <v>60</v>
      </c>
      <c r="C62">
        <v>171.08500000000001</v>
      </c>
      <c r="D62">
        <v>19.407</v>
      </c>
      <c r="E62" t="s">
        <v>2</v>
      </c>
    </row>
    <row r="63" spans="1:6" x14ac:dyDescent="0.2">
      <c r="A63">
        <v>5</v>
      </c>
      <c r="B63" t="s">
        <v>61</v>
      </c>
      <c r="C63">
        <v>4.7640000000000002</v>
      </c>
      <c r="D63">
        <v>31.687999999999999</v>
      </c>
      <c r="E63" t="s">
        <v>1</v>
      </c>
      <c r="F63">
        <f>D63/D64</f>
        <v>1.6102444229889732</v>
      </c>
    </row>
    <row r="64" spans="1:6" x14ac:dyDescent="0.2">
      <c r="A64">
        <v>6</v>
      </c>
      <c r="B64" t="s">
        <v>62</v>
      </c>
      <c r="C64">
        <v>6.5819999999999999</v>
      </c>
      <c r="D64">
        <v>19.678999999999998</v>
      </c>
      <c r="E64" t="s">
        <v>2</v>
      </c>
    </row>
    <row r="65" spans="1:6" x14ac:dyDescent="0.2">
      <c r="A65">
        <v>7</v>
      </c>
      <c r="B65" t="s">
        <v>63</v>
      </c>
      <c r="C65">
        <v>-9.782</v>
      </c>
      <c r="D65">
        <v>33.189</v>
      </c>
      <c r="E65" t="s">
        <v>1</v>
      </c>
      <c r="F65">
        <f>D65/D66</f>
        <v>1.7752875100294196</v>
      </c>
    </row>
    <row r="66" spans="1:6" x14ac:dyDescent="0.2">
      <c r="A66">
        <v>8</v>
      </c>
      <c r="B66" t="s">
        <v>64</v>
      </c>
      <c r="C66">
        <v>-15.154</v>
      </c>
      <c r="D66">
        <v>18.695</v>
      </c>
      <c r="E66" t="s">
        <v>2</v>
      </c>
    </row>
    <row r="67" spans="1:6" x14ac:dyDescent="0.2">
      <c r="A67">
        <v>9</v>
      </c>
      <c r="B67" t="s">
        <v>65</v>
      </c>
      <c r="C67">
        <v>-136.23599999999999</v>
      </c>
      <c r="D67">
        <v>36.959000000000003</v>
      </c>
      <c r="E67" t="s">
        <v>1</v>
      </c>
      <c r="F67">
        <f>D67/D68</f>
        <v>1.7293187347931875</v>
      </c>
    </row>
    <row r="68" spans="1:6" x14ac:dyDescent="0.2">
      <c r="A68">
        <v>10</v>
      </c>
      <c r="B68" t="s">
        <v>66</v>
      </c>
      <c r="C68">
        <v>-140.71100000000001</v>
      </c>
      <c r="D68">
        <v>21.372</v>
      </c>
      <c r="E68" t="s">
        <v>2</v>
      </c>
    </row>
    <row r="69" spans="1:6" x14ac:dyDescent="0.2">
      <c r="A69">
        <v>11</v>
      </c>
      <c r="B69" t="s">
        <v>67</v>
      </c>
      <c r="C69">
        <v>-71.951999999999998</v>
      </c>
      <c r="D69">
        <v>35.19</v>
      </c>
      <c r="E69" t="s">
        <v>1</v>
      </c>
      <c r="F69">
        <f>D69/D70</f>
        <v>1.7512690355329947</v>
      </c>
    </row>
    <row r="70" spans="1:6" x14ac:dyDescent="0.2">
      <c r="A70">
        <v>12</v>
      </c>
      <c r="B70" t="s">
        <v>68</v>
      </c>
      <c r="C70">
        <v>-72.581999999999994</v>
      </c>
      <c r="D70">
        <v>20.094000000000001</v>
      </c>
      <c r="E70" t="s">
        <v>2</v>
      </c>
    </row>
    <row r="71" spans="1:6" x14ac:dyDescent="0.2">
      <c r="A71">
        <v>13</v>
      </c>
      <c r="B71" t="s">
        <v>69</v>
      </c>
      <c r="C71">
        <v>-56.488999999999997</v>
      </c>
      <c r="D71">
        <v>33.366</v>
      </c>
      <c r="E71" t="s">
        <v>1</v>
      </c>
      <c r="F71">
        <f>D71/D72</f>
        <v>2.2378269617706237</v>
      </c>
    </row>
    <row r="72" spans="1:6" x14ac:dyDescent="0.2">
      <c r="A72">
        <v>14</v>
      </c>
      <c r="B72" t="s">
        <v>70</v>
      </c>
      <c r="C72">
        <v>-56.31</v>
      </c>
      <c r="D72">
        <v>14.91</v>
      </c>
      <c r="E72" t="s">
        <v>2</v>
      </c>
    </row>
    <row r="73" spans="1:6" x14ac:dyDescent="0.2">
      <c r="A73">
        <v>15</v>
      </c>
      <c r="B73" t="s">
        <v>71</v>
      </c>
      <c r="C73">
        <v>-74.11</v>
      </c>
      <c r="D73">
        <v>35.700000000000003</v>
      </c>
      <c r="E73" t="s">
        <v>1</v>
      </c>
      <c r="F73">
        <f>D73/D74</f>
        <v>1.8083274237665892</v>
      </c>
    </row>
    <row r="74" spans="1:6" x14ac:dyDescent="0.2">
      <c r="A74">
        <v>16</v>
      </c>
      <c r="B74" t="s">
        <v>72</v>
      </c>
      <c r="C74">
        <v>-69.954999999999998</v>
      </c>
      <c r="D74">
        <v>19.742000000000001</v>
      </c>
      <c r="E74" t="s">
        <v>2</v>
      </c>
    </row>
    <row r="75" spans="1:6" x14ac:dyDescent="0.2">
      <c r="E75" t="s">
        <v>5</v>
      </c>
      <c r="F75">
        <f>AVERAGE(F59:F74)</f>
        <v>1.8053793795474249</v>
      </c>
    </row>
    <row r="76" spans="1:6" x14ac:dyDescent="0.2">
      <c r="E76" t="s">
        <v>6</v>
      </c>
      <c r="F76">
        <f>STDEV(F59:F72)/SQRT(COUNT(F59:F72))</f>
        <v>7.6552713156114408E-2</v>
      </c>
    </row>
    <row r="77" spans="1:6" x14ac:dyDescent="0.2">
      <c r="A77" t="s">
        <v>8</v>
      </c>
    </row>
    <row r="78" spans="1:6" x14ac:dyDescent="0.2">
      <c r="A78">
        <v>1</v>
      </c>
      <c r="B78" t="s">
        <v>73</v>
      </c>
      <c r="C78">
        <v>-98.206999999999994</v>
      </c>
      <c r="D78">
        <v>39.502000000000002</v>
      </c>
      <c r="E78" t="s">
        <v>1</v>
      </c>
      <c r="F78">
        <f>D78/D79</f>
        <v>1.9026105384837686</v>
      </c>
    </row>
    <row r="79" spans="1:6" x14ac:dyDescent="0.2">
      <c r="A79">
        <v>2</v>
      </c>
      <c r="B79" t="s">
        <v>74</v>
      </c>
      <c r="C79">
        <v>-95.194000000000003</v>
      </c>
      <c r="D79">
        <v>20.762</v>
      </c>
      <c r="E79" t="s">
        <v>2</v>
      </c>
    </row>
    <row r="80" spans="1:6" x14ac:dyDescent="0.2">
      <c r="A80">
        <v>3</v>
      </c>
      <c r="B80" t="s">
        <v>75</v>
      </c>
      <c r="C80">
        <v>-104.80800000000001</v>
      </c>
      <c r="D80">
        <v>33.83</v>
      </c>
      <c r="E80" t="s">
        <v>1</v>
      </c>
      <c r="F80">
        <f>D80/D81</f>
        <v>1.578480776409108</v>
      </c>
    </row>
    <row r="81" spans="1:6" x14ac:dyDescent="0.2">
      <c r="A81">
        <v>4</v>
      </c>
      <c r="B81" t="s">
        <v>76</v>
      </c>
      <c r="C81">
        <v>-105.255</v>
      </c>
      <c r="D81">
        <v>21.431999999999999</v>
      </c>
      <c r="E81" t="s">
        <v>2</v>
      </c>
    </row>
    <row r="82" spans="1:6" x14ac:dyDescent="0.2">
      <c r="A82">
        <v>5</v>
      </c>
      <c r="B82" t="s">
        <v>77</v>
      </c>
      <c r="C82">
        <v>-30.651</v>
      </c>
      <c r="D82">
        <v>35.396000000000001</v>
      </c>
      <c r="E82" t="s">
        <v>1</v>
      </c>
      <c r="F82">
        <f>D82/D83</f>
        <v>1.6982200259079787</v>
      </c>
    </row>
    <row r="83" spans="1:6" x14ac:dyDescent="0.2">
      <c r="A83">
        <v>6</v>
      </c>
      <c r="B83" t="s">
        <v>78</v>
      </c>
      <c r="C83">
        <v>-39.143999999999998</v>
      </c>
      <c r="D83">
        <v>20.843</v>
      </c>
      <c r="E83" t="s">
        <v>2</v>
      </c>
    </row>
    <row r="84" spans="1:6" x14ac:dyDescent="0.2">
      <c r="A84">
        <v>7</v>
      </c>
      <c r="B84" t="s">
        <v>79</v>
      </c>
      <c r="C84">
        <v>-24.623999999999999</v>
      </c>
      <c r="D84">
        <v>33.084000000000003</v>
      </c>
      <c r="E84" t="s">
        <v>1</v>
      </c>
      <c r="F84">
        <f>D84/D85</f>
        <v>1.7636334559411484</v>
      </c>
    </row>
    <row r="85" spans="1:6" x14ac:dyDescent="0.2">
      <c r="A85">
        <v>8</v>
      </c>
      <c r="B85" t="s">
        <v>80</v>
      </c>
      <c r="C85">
        <v>-22.797000000000001</v>
      </c>
      <c r="D85">
        <v>18.759</v>
      </c>
      <c r="E85" t="s">
        <v>2</v>
      </c>
    </row>
    <row r="86" spans="1:6" x14ac:dyDescent="0.2">
      <c r="A86">
        <v>9</v>
      </c>
      <c r="B86" t="s">
        <v>81</v>
      </c>
      <c r="C86">
        <v>-9.8409999999999993</v>
      </c>
      <c r="D86">
        <v>37.392000000000003</v>
      </c>
      <c r="E86" t="s">
        <v>1</v>
      </c>
      <c r="F86">
        <f>D86/D87</f>
        <v>1.8608539862645566</v>
      </c>
    </row>
    <row r="87" spans="1:6" x14ac:dyDescent="0.2">
      <c r="A87">
        <v>10</v>
      </c>
      <c r="B87" t="s">
        <v>82</v>
      </c>
      <c r="C87">
        <v>-17.417999999999999</v>
      </c>
      <c r="D87">
        <v>20.094000000000001</v>
      </c>
      <c r="E87" t="s">
        <v>2</v>
      </c>
    </row>
    <row r="88" spans="1:6" x14ac:dyDescent="0.2">
      <c r="A88">
        <v>11</v>
      </c>
      <c r="B88" t="s">
        <v>83</v>
      </c>
      <c r="C88">
        <v>2.9460000000000002</v>
      </c>
      <c r="D88">
        <v>34.130000000000003</v>
      </c>
      <c r="E88" t="s">
        <v>1</v>
      </c>
      <c r="F88">
        <f>D88/D89</f>
        <v>1.6402345251826222</v>
      </c>
    </row>
    <row r="89" spans="1:6" x14ac:dyDescent="0.2">
      <c r="A89">
        <v>12</v>
      </c>
      <c r="B89" t="s">
        <v>84</v>
      </c>
      <c r="C89">
        <v>1.38</v>
      </c>
      <c r="D89">
        <v>20.808</v>
      </c>
      <c r="E89" t="s">
        <v>2</v>
      </c>
    </row>
    <row r="90" spans="1:6" x14ac:dyDescent="0.2">
      <c r="A90">
        <v>13</v>
      </c>
      <c r="B90" t="s">
        <v>85</v>
      </c>
      <c r="C90">
        <v>7.7919999999999998</v>
      </c>
      <c r="D90">
        <v>36.046999999999997</v>
      </c>
      <c r="E90" t="s">
        <v>1</v>
      </c>
      <c r="F90">
        <f>D90/D91</f>
        <v>1.7362007513727</v>
      </c>
    </row>
    <row r="91" spans="1:6" x14ac:dyDescent="0.2">
      <c r="A91">
        <v>14</v>
      </c>
      <c r="B91" t="s">
        <v>86</v>
      </c>
      <c r="C91">
        <v>5.194</v>
      </c>
      <c r="D91">
        <v>20.762</v>
      </c>
      <c r="E91" t="s">
        <v>2</v>
      </c>
    </row>
    <row r="92" spans="1:6" x14ac:dyDescent="0.2">
      <c r="A92">
        <v>15</v>
      </c>
      <c r="B92" t="s">
        <v>87</v>
      </c>
      <c r="C92">
        <v>-3.13</v>
      </c>
      <c r="D92">
        <v>32.128</v>
      </c>
      <c r="E92" t="s">
        <v>1</v>
      </c>
      <c r="F92">
        <f>D92/D93</f>
        <v>1.4380734971576921</v>
      </c>
    </row>
    <row r="93" spans="1:6" x14ac:dyDescent="0.2">
      <c r="A93">
        <v>16</v>
      </c>
      <c r="B93" t="s">
        <v>88</v>
      </c>
      <c r="C93">
        <v>-3.2149999999999999</v>
      </c>
      <c r="D93">
        <v>22.341000000000001</v>
      </c>
      <c r="E93" t="s">
        <v>2</v>
      </c>
    </row>
    <row r="94" spans="1:6" x14ac:dyDescent="0.2">
      <c r="E94" t="s">
        <v>5</v>
      </c>
      <c r="F94">
        <f>AVERAGE(F78:F93)</f>
        <v>1.7022884445899467</v>
      </c>
    </row>
    <row r="95" spans="1:6" x14ac:dyDescent="0.2">
      <c r="E95" t="s">
        <v>6</v>
      </c>
      <c r="F95">
        <f>STDEV(F78:F91)/SQRT(COUNT(F78:F91))</f>
        <v>4.3481801260404733E-2</v>
      </c>
    </row>
    <row r="97" spans="1:6" x14ac:dyDescent="0.2">
      <c r="A97">
        <v>1</v>
      </c>
      <c r="B97" t="s">
        <v>105</v>
      </c>
      <c r="C97">
        <v>-52.481000000000002</v>
      </c>
      <c r="D97">
        <v>26.542999999999999</v>
      </c>
      <c r="E97" t="s">
        <v>1</v>
      </c>
      <c r="F97">
        <f>D97/D98</f>
        <v>1.9544216184375229</v>
      </c>
    </row>
    <row r="98" spans="1:6" x14ac:dyDescent="0.2">
      <c r="A98">
        <v>2</v>
      </c>
      <c r="B98" t="s">
        <v>90</v>
      </c>
      <c r="C98">
        <v>-48.366</v>
      </c>
      <c r="D98">
        <v>13.581</v>
      </c>
      <c r="E98" t="s">
        <v>2</v>
      </c>
    </row>
    <row r="99" spans="1:6" x14ac:dyDescent="0.2">
      <c r="A99">
        <v>3</v>
      </c>
      <c r="B99" t="s">
        <v>91</v>
      </c>
      <c r="C99">
        <v>-36.869999999999997</v>
      </c>
      <c r="D99">
        <v>37.594000000000001</v>
      </c>
      <c r="E99" t="s">
        <v>1</v>
      </c>
      <c r="F99">
        <f>D99/D100</f>
        <v>1.7246536379484358</v>
      </c>
    </row>
    <row r="100" spans="1:6" x14ac:dyDescent="0.2">
      <c r="A100">
        <v>4</v>
      </c>
      <c r="B100" t="s">
        <v>92</v>
      </c>
      <c r="C100">
        <v>-32.32</v>
      </c>
      <c r="D100">
        <v>21.797999999999998</v>
      </c>
      <c r="E100" t="s">
        <v>2</v>
      </c>
    </row>
    <row r="101" spans="1:6" x14ac:dyDescent="0.2">
      <c r="A101">
        <v>5</v>
      </c>
      <c r="B101" t="s">
        <v>93</v>
      </c>
      <c r="C101">
        <v>-21.914999999999999</v>
      </c>
      <c r="D101">
        <v>35.253999999999998</v>
      </c>
      <c r="E101" t="s">
        <v>1</v>
      </c>
      <c r="F101">
        <f>D101/D102</f>
        <v>1.5885189023565986</v>
      </c>
    </row>
    <row r="102" spans="1:6" x14ac:dyDescent="0.2">
      <c r="A102">
        <v>6</v>
      </c>
      <c r="B102" t="s">
        <v>94</v>
      </c>
      <c r="C102">
        <v>-26.131</v>
      </c>
      <c r="D102">
        <v>22.193000000000001</v>
      </c>
      <c r="E102" t="s">
        <v>2</v>
      </c>
    </row>
    <row r="103" spans="1:6" x14ac:dyDescent="0.2">
      <c r="A103">
        <v>7</v>
      </c>
      <c r="B103" t="s">
        <v>95</v>
      </c>
      <c r="C103">
        <v>5.8769999999999998</v>
      </c>
      <c r="D103">
        <v>34.265000000000001</v>
      </c>
      <c r="E103" t="s">
        <v>1</v>
      </c>
      <c r="F103">
        <f>D103/D104</f>
        <v>1.774928774928775</v>
      </c>
    </row>
    <row r="104" spans="1:6" x14ac:dyDescent="0.2">
      <c r="A104">
        <v>8</v>
      </c>
      <c r="B104" t="s">
        <v>96</v>
      </c>
      <c r="C104">
        <v>1.488</v>
      </c>
      <c r="D104">
        <v>19.305</v>
      </c>
      <c r="E104" t="s">
        <v>2</v>
      </c>
    </row>
    <row r="105" spans="1:6" x14ac:dyDescent="0.2">
      <c r="A105">
        <v>9</v>
      </c>
      <c r="B105" t="s">
        <v>97</v>
      </c>
      <c r="C105">
        <v>-119.05500000000001</v>
      </c>
      <c r="D105">
        <v>38.704999999999998</v>
      </c>
      <c r="E105" t="s">
        <v>1</v>
      </c>
      <c r="F105">
        <f>D105/D106</f>
        <v>1.8373208012911801</v>
      </c>
    </row>
    <row r="106" spans="1:6" x14ac:dyDescent="0.2">
      <c r="A106">
        <v>10</v>
      </c>
      <c r="B106" t="s">
        <v>98</v>
      </c>
      <c r="C106">
        <v>-124.824</v>
      </c>
      <c r="D106">
        <v>21.065999999999999</v>
      </c>
      <c r="E106" t="s">
        <v>2</v>
      </c>
    </row>
    <row r="107" spans="1:6" x14ac:dyDescent="0.2">
      <c r="A107">
        <v>11</v>
      </c>
      <c r="B107" t="s">
        <v>99</v>
      </c>
      <c r="C107">
        <v>-121.15900000000001</v>
      </c>
      <c r="D107">
        <v>37.780999999999999</v>
      </c>
      <c r="E107" t="s">
        <v>1</v>
      </c>
      <c r="F107">
        <f>D107/D108</f>
        <v>1.966428980377869</v>
      </c>
    </row>
    <row r="108" spans="1:6" x14ac:dyDescent="0.2">
      <c r="A108">
        <v>12</v>
      </c>
      <c r="B108" t="s">
        <v>100</v>
      </c>
      <c r="C108">
        <v>-120.57899999999999</v>
      </c>
      <c r="D108">
        <v>19.213000000000001</v>
      </c>
      <c r="E108" t="s">
        <v>2</v>
      </c>
    </row>
    <row r="109" spans="1:6" x14ac:dyDescent="0.2">
      <c r="A109">
        <v>13</v>
      </c>
      <c r="B109" t="s">
        <v>101</v>
      </c>
      <c r="C109">
        <v>-120.14100000000001</v>
      </c>
      <c r="D109">
        <v>40.429000000000002</v>
      </c>
      <c r="E109" t="s">
        <v>1</v>
      </c>
      <c r="F109">
        <f>D109/D110</f>
        <v>1.7271445659603555</v>
      </c>
    </row>
    <row r="110" spans="1:6" x14ac:dyDescent="0.2">
      <c r="A110">
        <v>14</v>
      </c>
      <c r="B110" t="s">
        <v>102</v>
      </c>
      <c r="C110">
        <v>-119.85899999999999</v>
      </c>
      <c r="D110">
        <v>23.408000000000001</v>
      </c>
      <c r="E110" t="s">
        <v>2</v>
      </c>
    </row>
    <row r="111" spans="1:6" x14ac:dyDescent="0.2">
      <c r="A111">
        <v>15</v>
      </c>
      <c r="B111" t="s">
        <v>103</v>
      </c>
      <c r="C111">
        <v>-78.158000000000001</v>
      </c>
      <c r="D111">
        <v>31.754000000000001</v>
      </c>
      <c r="E111" t="s">
        <v>1</v>
      </c>
      <c r="F111">
        <f>D111/D112</f>
        <v>2.0120390318083894</v>
      </c>
    </row>
    <row r="112" spans="1:6" x14ac:dyDescent="0.2">
      <c r="A112">
        <v>16</v>
      </c>
      <c r="B112" t="s">
        <v>104</v>
      </c>
      <c r="C112">
        <v>-79.938999999999993</v>
      </c>
      <c r="D112">
        <v>15.782</v>
      </c>
      <c r="E112" t="s">
        <v>2</v>
      </c>
    </row>
    <row r="113" spans="1:6" x14ac:dyDescent="0.2">
      <c r="E113" t="s">
        <v>5</v>
      </c>
      <c r="F113">
        <f>AVERAGE(F97:F112)</f>
        <v>1.8231820391386409</v>
      </c>
    </row>
    <row r="114" spans="1:6" x14ac:dyDescent="0.2">
      <c r="E114" t="s">
        <v>6</v>
      </c>
      <c r="F114">
        <f>STDEV(F97:F110)/SQRT(COUNT(F97:F110))</f>
        <v>5.0984205020317738E-2</v>
      </c>
    </row>
    <row r="116" spans="1:6" x14ac:dyDescent="0.2">
      <c r="A116">
        <v>1</v>
      </c>
      <c r="B116" t="s">
        <v>106</v>
      </c>
      <c r="C116">
        <v>-104.191</v>
      </c>
      <c r="D116">
        <v>33.735999999999997</v>
      </c>
      <c r="E116" t="s">
        <v>1</v>
      </c>
      <c r="F116">
        <f>D116/D117</f>
        <v>1.9633358552057265</v>
      </c>
    </row>
    <row r="117" spans="1:6" x14ac:dyDescent="0.2">
      <c r="A117">
        <v>2</v>
      </c>
      <c r="B117" t="s">
        <v>107</v>
      </c>
      <c r="C117">
        <v>-100.081</v>
      </c>
      <c r="D117">
        <v>17.183</v>
      </c>
      <c r="E117" t="s">
        <v>2</v>
      </c>
    </row>
    <row r="118" spans="1:6" x14ac:dyDescent="0.2">
      <c r="A118">
        <v>3</v>
      </c>
      <c r="B118" t="s">
        <v>108</v>
      </c>
      <c r="C118">
        <v>-113.72799999999999</v>
      </c>
      <c r="D118">
        <v>37.369999999999997</v>
      </c>
      <c r="E118" t="s">
        <v>1</v>
      </c>
      <c r="F118">
        <f>D118/D119</f>
        <v>1.7725181425793293</v>
      </c>
    </row>
    <row r="119" spans="1:6" x14ac:dyDescent="0.2">
      <c r="A119">
        <v>4</v>
      </c>
      <c r="B119" t="s">
        <v>109</v>
      </c>
      <c r="C119">
        <v>-111.991</v>
      </c>
      <c r="D119">
        <v>21.082999999999998</v>
      </c>
      <c r="E119" t="s">
        <v>2</v>
      </c>
    </row>
    <row r="120" spans="1:6" x14ac:dyDescent="0.2">
      <c r="A120">
        <v>5</v>
      </c>
      <c r="B120" t="s">
        <v>110</v>
      </c>
      <c r="C120">
        <v>-25.71</v>
      </c>
      <c r="D120">
        <v>33.796999999999997</v>
      </c>
      <c r="E120" t="s">
        <v>1</v>
      </c>
      <c r="F120">
        <f>D120/D121</f>
        <v>1.6736988065171097</v>
      </c>
    </row>
    <row r="121" spans="1:6" x14ac:dyDescent="0.2">
      <c r="A121">
        <v>6</v>
      </c>
      <c r="B121" t="s">
        <v>111</v>
      </c>
      <c r="C121">
        <v>-24.178999999999998</v>
      </c>
      <c r="D121">
        <v>20.193000000000001</v>
      </c>
      <c r="E121" t="s">
        <v>2</v>
      </c>
    </row>
    <row r="122" spans="1:6" x14ac:dyDescent="0.2">
      <c r="A122">
        <v>7</v>
      </c>
      <c r="B122" t="s">
        <v>112</v>
      </c>
      <c r="C122">
        <v>-75.688999999999993</v>
      </c>
      <c r="D122">
        <v>38.021999999999998</v>
      </c>
      <c r="E122" t="s">
        <v>1</v>
      </c>
      <c r="F122">
        <f>D122/D123</f>
        <v>1.8684947663275835</v>
      </c>
    </row>
    <row r="123" spans="1:6" x14ac:dyDescent="0.2">
      <c r="A123">
        <v>8</v>
      </c>
      <c r="B123" t="s">
        <v>113</v>
      </c>
      <c r="C123">
        <v>-78.275000000000006</v>
      </c>
      <c r="D123">
        <v>20.349</v>
      </c>
      <c r="E123" t="s">
        <v>2</v>
      </c>
    </row>
    <row r="124" spans="1:6" x14ac:dyDescent="0.2">
      <c r="A124">
        <v>9</v>
      </c>
      <c r="B124" t="s">
        <v>114</v>
      </c>
      <c r="C124">
        <v>-24.981000000000002</v>
      </c>
      <c r="D124">
        <v>36.497</v>
      </c>
      <c r="E124" t="s">
        <v>1</v>
      </c>
      <c r="F124">
        <f>D124/D125</f>
        <v>1.7223690420009437</v>
      </c>
    </row>
    <row r="125" spans="1:6" x14ac:dyDescent="0.2">
      <c r="A125">
        <v>10</v>
      </c>
      <c r="B125" t="s">
        <v>115</v>
      </c>
      <c r="C125">
        <v>-25.201000000000001</v>
      </c>
      <c r="D125">
        <v>21.19</v>
      </c>
      <c r="E125" t="s">
        <v>2</v>
      </c>
    </row>
    <row r="126" spans="1:6" x14ac:dyDescent="0.2">
      <c r="A126">
        <v>11</v>
      </c>
      <c r="B126" t="s">
        <v>116</v>
      </c>
      <c r="C126">
        <v>26.565000000000001</v>
      </c>
      <c r="D126">
        <v>35.305999999999997</v>
      </c>
      <c r="E126" t="s">
        <v>1</v>
      </c>
      <c r="F126">
        <f>D126/D127</f>
        <v>1.6028510464430015</v>
      </c>
    </row>
    <row r="127" spans="1:6" x14ac:dyDescent="0.2">
      <c r="A127">
        <v>12</v>
      </c>
      <c r="B127" t="s">
        <v>117</v>
      </c>
      <c r="C127">
        <v>27.44</v>
      </c>
      <c r="D127">
        <v>22.027000000000001</v>
      </c>
      <c r="E127" t="s">
        <v>2</v>
      </c>
    </row>
    <row r="128" spans="1:6" x14ac:dyDescent="0.2">
      <c r="A128">
        <v>13</v>
      </c>
      <c r="B128" t="s">
        <v>118</v>
      </c>
      <c r="C128">
        <v>31.734000000000002</v>
      </c>
      <c r="D128">
        <v>33.594000000000001</v>
      </c>
      <c r="E128" t="s">
        <v>1</v>
      </c>
      <c r="F128">
        <f>D128/D129</f>
        <v>2.0775510204081633</v>
      </c>
    </row>
    <row r="129" spans="1:6" x14ac:dyDescent="0.2">
      <c r="A129">
        <v>14</v>
      </c>
      <c r="B129" t="s">
        <v>119</v>
      </c>
      <c r="C129">
        <v>35.537999999999997</v>
      </c>
      <c r="D129">
        <v>16.170000000000002</v>
      </c>
      <c r="E129" t="s">
        <v>2</v>
      </c>
    </row>
    <row r="130" spans="1:6" x14ac:dyDescent="0.2">
      <c r="A130">
        <v>15</v>
      </c>
      <c r="B130" t="s">
        <v>120</v>
      </c>
      <c r="C130">
        <v>31.184999999999999</v>
      </c>
      <c r="D130">
        <v>33.396999999999998</v>
      </c>
      <c r="E130" t="s">
        <v>1</v>
      </c>
      <c r="F130">
        <f>D130/D131</f>
        <v>1.6504571287373362</v>
      </c>
    </row>
    <row r="131" spans="1:6" x14ac:dyDescent="0.2">
      <c r="A131">
        <v>16</v>
      </c>
      <c r="B131" t="s">
        <v>121</v>
      </c>
      <c r="C131">
        <v>35.165999999999997</v>
      </c>
      <c r="D131">
        <v>20.234999999999999</v>
      </c>
      <c r="E131" t="s">
        <v>2</v>
      </c>
    </row>
    <row r="132" spans="1:6" x14ac:dyDescent="0.2">
      <c r="E132" t="s">
        <v>5</v>
      </c>
      <c r="F132">
        <f>AVERAGE(F116:F131)</f>
        <v>1.7914094760273995</v>
      </c>
    </row>
    <row r="133" spans="1:6" x14ac:dyDescent="0.2">
      <c r="E133" t="s">
        <v>6</v>
      </c>
      <c r="F133">
        <f>STDEV(F116:F129)/SQRT(COUNT(F116:F129))</f>
        <v>6.344722758295579E-2</v>
      </c>
    </row>
    <row r="135" spans="1:6" x14ac:dyDescent="0.2">
      <c r="A135">
        <v>1</v>
      </c>
      <c r="B135" t="s">
        <v>122</v>
      </c>
      <c r="C135">
        <v>-92.861999999999995</v>
      </c>
      <c r="D135">
        <v>30.113</v>
      </c>
      <c r="E135" t="s">
        <v>1</v>
      </c>
      <c r="F135">
        <f>D135/D136</f>
        <v>2.5031587697423108</v>
      </c>
    </row>
    <row r="136" spans="1:6" x14ac:dyDescent="0.2">
      <c r="A136">
        <v>2</v>
      </c>
      <c r="B136" t="s">
        <v>123</v>
      </c>
      <c r="C136">
        <v>-90</v>
      </c>
      <c r="D136">
        <v>12.03</v>
      </c>
      <c r="E136" t="s">
        <v>2</v>
      </c>
    </row>
    <row r="137" spans="1:6" x14ac:dyDescent="0.2">
      <c r="A137">
        <v>3</v>
      </c>
      <c r="B137" t="s">
        <v>124</v>
      </c>
      <c r="C137">
        <v>-80.67</v>
      </c>
      <c r="D137">
        <v>35.558</v>
      </c>
      <c r="E137" t="s">
        <v>1</v>
      </c>
      <c r="F137">
        <f>D137/D138</f>
        <v>1.6038791159224175</v>
      </c>
    </row>
    <row r="138" spans="1:6" x14ac:dyDescent="0.2">
      <c r="A138">
        <v>4</v>
      </c>
      <c r="B138" t="s">
        <v>125</v>
      </c>
      <c r="C138">
        <v>-79.578999999999994</v>
      </c>
      <c r="D138">
        <v>22.17</v>
      </c>
      <c r="E138" t="s">
        <v>2</v>
      </c>
    </row>
    <row r="139" spans="1:6" x14ac:dyDescent="0.2">
      <c r="A139">
        <v>5</v>
      </c>
      <c r="B139" t="s">
        <v>126</v>
      </c>
      <c r="C139">
        <v>-14.769</v>
      </c>
      <c r="D139">
        <v>42.765999999999998</v>
      </c>
      <c r="E139" t="s">
        <v>1</v>
      </c>
      <c r="F139">
        <f>D139/D140</f>
        <v>1.8988544534233194</v>
      </c>
    </row>
    <row r="140" spans="1:6" x14ac:dyDescent="0.2">
      <c r="A140">
        <v>6</v>
      </c>
      <c r="B140" t="s">
        <v>127</v>
      </c>
      <c r="C140">
        <v>-14.5</v>
      </c>
      <c r="D140">
        <v>22.521999999999998</v>
      </c>
      <c r="E140" t="s">
        <v>2</v>
      </c>
    </row>
    <row r="141" spans="1:6" x14ac:dyDescent="0.2">
      <c r="A141">
        <v>7</v>
      </c>
      <c r="B141" t="s">
        <v>128</v>
      </c>
      <c r="C141">
        <v>-21.93</v>
      </c>
      <c r="D141">
        <v>41.606999999999999</v>
      </c>
      <c r="E141" t="s">
        <v>1</v>
      </c>
      <c r="F141">
        <f>D141/D142</f>
        <v>1.6373617724607452</v>
      </c>
    </row>
    <row r="142" spans="1:6" x14ac:dyDescent="0.2">
      <c r="A142">
        <v>8</v>
      </c>
      <c r="B142" t="s">
        <v>129</v>
      </c>
      <c r="C142">
        <v>-22.010999999999999</v>
      </c>
      <c r="D142">
        <v>25.411000000000001</v>
      </c>
      <c r="E142" t="s">
        <v>2</v>
      </c>
    </row>
    <row r="143" spans="1:6" x14ac:dyDescent="0.2">
      <c r="A143">
        <v>9</v>
      </c>
      <c r="B143" t="s">
        <v>130</v>
      </c>
      <c r="C143">
        <v>-18.725999999999999</v>
      </c>
      <c r="D143">
        <v>46.84</v>
      </c>
      <c r="E143" t="s">
        <v>1</v>
      </c>
      <c r="F143">
        <f>D143/D144</f>
        <v>1.7668137754139792</v>
      </c>
    </row>
    <row r="144" spans="1:6" x14ac:dyDescent="0.2">
      <c r="A144">
        <v>10</v>
      </c>
      <c r="B144" t="s">
        <v>131</v>
      </c>
      <c r="C144">
        <v>-18.178000000000001</v>
      </c>
      <c r="D144">
        <v>26.510999999999999</v>
      </c>
      <c r="E144" t="s">
        <v>2</v>
      </c>
    </row>
    <row r="145" spans="1:6" x14ac:dyDescent="0.2">
      <c r="A145">
        <v>11</v>
      </c>
      <c r="B145" t="s">
        <v>132</v>
      </c>
      <c r="C145">
        <v>-43.078000000000003</v>
      </c>
      <c r="D145">
        <v>39.631</v>
      </c>
      <c r="E145" t="s">
        <v>1</v>
      </c>
      <c r="F145">
        <f>D145/D146</f>
        <v>1.4419137711478989</v>
      </c>
    </row>
    <row r="146" spans="1:6" x14ac:dyDescent="0.2">
      <c r="A146">
        <v>12</v>
      </c>
      <c r="B146" t="s">
        <v>133</v>
      </c>
      <c r="C146">
        <v>-40.006</v>
      </c>
      <c r="D146">
        <v>27.484999999999999</v>
      </c>
      <c r="E146" t="s">
        <v>2</v>
      </c>
    </row>
    <row r="147" spans="1:6" x14ac:dyDescent="0.2">
      <c r="A147">
        <v>13</v>
      </c>
      <c r="B147" t="s">
        <v>134</v>
      </c>
      <c r="C147">
        <v>39.289000000000001</v>
      </c>
      <c r="D147">
        <v>26.716000000000001</v>
      </c>
      <c r="E147" t="s">
        <v>1</v>
      </c>
      <c r="F147">
        <f>D147/D148</f>
        <v>1.7843975420785467</v>
      </c>
    </row>
    <row r="148" spans="1:6" x14ac:dyDescent="0.2">
      <c r="A148">
        <v>14</v>
      </c>
      <c r="B148" t="s">
        <v>135</v>
      </c>
      <c r="C148">
        <v>38.884</v>
      </c>
      <c r="D148">
        <v>14.972</v>
      </c>
      <c r="E148" t="s">
        <v>2</v>
      </c>
    </row>
    <row r="149" spans="1:6" x14ac:dyDescent="0.2">
      <c r="A149">
        <v>15</v>
      </c>
      <c r="B149" t="s">
        <v>136</v>
      </c>
      <c r="C149">
        <v>-111.801</v>
      </c>
      <c r="D149">
        <v>35.091000000000001</v>
      </c>
      <c r="E149" t="s">
        <v>1</v>
      </c>
      <c r="F149">
        <f>D149/D150</f>
        <v>1.5090307043949427</v>
      </c>
    </row>
    <row r="150" spans="1:6" x14ac:dyDescent="0.2">
      <c r="A150">
        <v>16</v>
      </c>
      <c r="B150" t="s">
        <v>137</v>
      </c>
      <c r="C150">
        <v>-120.434</v>
      </c>
      <c r="D150">
        <v>23.254000000000001</v>
      </c>
      <c r="E150" t="s">
        <v>2</v>
      </c>
    </row>
    <row r="151" spans="1:6" x14ac:dyDescent="0.2">
      <c r="E151" t="s">
        <v>5</v>
      </c>
      <c r="F151">
        <f>AVERAGE(F135:F150)</f>
        <v>1.7681762380730202</v>
      </c>
    </row>
    <row r="152" spans="1:6" x14ac:dyDescent="0.2">
      <c r="E152" t="s">
        <v>6</v>
      </c>
      <c r="F152">
        <f>STDEV(F135:F148)/SQRT(COUNT(F135:F148))</f>
        <v>0.12896109586863413</v>
      </c>
    </row>
    <row r="154" spans="1:6" x14ac:dyDescent="0.2">
      <c r="A154">
        <v>1</v>
      </c>
      <c r="B154" t="s">
        <v>138</v>
      </c>
      <c r="C154">
        <v>-91.614000000000004</v>
      </c>
      <c r="D154">
        <v>26.702000000000002</v>
      </c>
      <c r="E154" t="s">
        <v>1</v>
      </c>
      <c r="F154">
        <f>D154/D155</f>
        <v>2.4363138686131385</v>
      </c>
    </row>
    <row r="155" spans="1:6" x14ac:dyDescent="0.2">
      <c r="A155">
        <v>2</v>
      </c>
      <c r="B155" t="s">
        <v>139</v>
      </c>
      <c r="C155">
        <v>-95.906000000000006</v>
      </c>
      <c r="D155">
        <v>10.96</v>
      </c>
      <c r="E155" t="s">
        <v>2</v>
      </c>
    </row>
    <row r="156" spans="1:6" x14ac:dyDescent="0.2">
      <c r="A156">
        <v>3</v>
      </c>
      <c r="B156" t="s">
        <v>140</v>
      </c>
      <c r="C156">
        <v>-119.05500000000001</v>
      </c>
      <c r="D156">
        <v>27.094000000000001</v>
      </c>
      <c r="E156" t="s">
        <v>1</v>
      </c>
      <c r="F156">
        <f>D156/D157</f>
        <v>1.8035012980097185</v>
      </c>
    </row>
    <row r="157" spans="1:6" x14ac:dyDescent="0.2">
      <c r="A157">
        <v>4</v>
      </c>
      <c r="B157" t="s">
        <v>141</v>
      </c>
      <c r="C157">
        <v>-121.70099999999999</v>
      </c>
      <c r="D157">
        <v>15.023</v>
      </c>
      <c r="E157" t="s">
        <v>2</v>
      </c>
    </row>
    <row r="158" spans="1:6" x14ac:dyDescent="0.2">
      <c r="A158">
        <v>5</v>
      </c>
      <c r="B158" t="s">
        <v>142</v>
      </c>
      <c r="C158">
        <v>-120.14100000000001</v>
      </c>
      <c r="D158">
        <v>26.952999999999999</v>
      </c>
      <c r="E158" t="s">
        <v>1</v>
      </c>
      <c r="F158">
        <f>D158/D159</f>
        <v>1.7704282711508144</v>
      </c>
    </row>
    <row r="159" spans="1:6" x14ac:dyDescent="0.2">
      <c r="A159">
        <v>6</v>
      </c>
      <c r="B159" t="s">
        <v>143</v>
      </c>
      <c r="C159">
        <v>-122.905</v>
      </c>
      <c r="D159">
        <v>15.224</v>
      </c>
      <c r="E159" t="s">
        <v>2</v>
      </c>
    </row>
    <row r="160" spans="1:6" x14ac:dyDescent="0.2">
      <c r="A160">
        <v>7</v>
      </c>
      <c r="B160" t="s">
        <v>144</v>
      </c>
      <c r="C160">
        <v>-105.068</v>
      </c>
      <c r="D160">
        <v>30.367000000000001</v>
      </c>
      <c r="E160" t="s">
        <v>1</v>
      </c>
      <c r="F160">
        <f>D160/D161</f>
        <v>1.9795958279009127</v>
      </c>
    </row>
    <row r="161" spans="1:6" x14ac:dyDescent="0.2">
      <c r="A161">
        <v>8</v>
      </c>
      <c r="B161" t="s">
        <v>145</v>
      </c>
      <c r="C161">
        <v>-107.10299999999999</v>
      </c>
      <c r="D161">
        <v>15.34</v>
      </c>
      <c r="E161" t="s">
        <v>2</v>
      </c>
    </row>
    <row r="162" spans="1:6" x14ac:dyDescent="0.2">
      <c r="A162">
        <v>9</v>
      </c>
      <c r="B162" t="s">
        <v>146</v>
      </c>
      <c r="C162">
        <v>-45</v>
      </c>
      <c r="D162">
        <v>34.381</v>
      </c>
      <c r="E162" t="s">
        <v>1</v>
      </c>
      <c r="F162">
        <f>D162/D163</f>
        <v>1.6701967452028175</v>
      </c>
    </row>
    <row r="163" spans="1:6" x14ac:dyDescent="0.2">
      <c r="A163">
        <v>10</v>
      </c>
      <c r="B163" t="s">
        <v>147</v>
      </c>
      <c r="C163">
        <v>-47.960999999999999</v>
      </c>
      <c r="D163">
        <v>20.585000000000001</v>
      </c>
      <c r="E163" t="s">
        <v>2</v>
      </c>
    </row>
    <row r="164" spans="1:6" x14ac:dyDescent="0.2">
      <c r="A164">
        <v>11</v>
      </c>
      <c r="B164" t="s">
        <v>148</v>
      </c>
      <c r="C164">
        <v>15.173</v>
      </c>
      <c r="D164">
        <v>30.641999999999999</v>
      </c>
      <c r="E164" t="s">
        <v>1</v>
      </c>
      <c r="F164">
        <f>D164/D165</f>
        <v>1.822518289418902</v>
      </c>
    </row>
    <row r="165" spans="1:6" x14ac:dyDescent="0.2">
      <c r="A165">
        <v>12</v>
      </c>
      <c r="B165" t="s">
        <v>149</v>
      </c>
      <c r="C165">
        <v>10.305</v>
      </c>
      <c r="D165">
        <v>16.812999999999999</v>
      </c>
      <c r="E165" t="s">
        <v>2</v>
      </c>
    </row>
    <row r="166" spans="1:6" x14ac:dyDescent="0.2">
      <c r="A166">
        <v>13</v>
      </c>
      <c r="B166" t="s">
        <v>150</v>
      </c>
      <c r="C166">
        <v>-49.253999999999998</v>
      </c>
      <c r="D166">
        <v>32.253999999999998</v>
      </c>
      <c r="E166" t="s">
        <v>1</v>
      </c>
      <c r="F166">
        <f>D166/D167</f>
        <v>1.8611656087709176</v>
      </c>
    </row>
    <row r="167" spans="1:6" x14ac:dyDescent="0.2">
      <c r="A167">
        <v>14</v>
      </c>
      <c r="B167" t="s">
        <v>151</v>
      </c>
      <c r="C167">
        <v>-40.600999999999999</v>
      </c>
      <c r="D167">
        <v>17.329999999999998</v>
      </c>
      <c r="E167" t="s">
        <v>2</v>
      </c>
    </row>
    <row r="168" spans="1:6" x14ac:dyDescent="0.2">
      <c r="A168">
        <v>15</v>
      </c>
      <c r="B168" t="s">
        <v>152</v>
      </c>
      <c r="C168">
        <v>-35.095999999999997</v>
      </c>
      <c r="D168">
        <v>34.000999999999998</v>
      </c>
      <c r="E168" t="s">
        <v>1</v>
      </c>
      <c r="F168">
        <f>D168/D169</f>
        <v>1.7437304477152675</v>
      </c>
    </row>
    <row r="169" spans="1:6" x14ac:dyDescent="0.2">
      <c r="A169">
        <v>16</v>
      </c>
      <c r="B169" t="s">
        <v>153</v>
      </c>
      <c r="C169">
        <v>-37.164000000000001</v>
      </c>
      <c r="D169">
        <v>19.498999999999999</v>
      </c>
      <c r="E169" t="s">
        <v>2</v>
      </c>
    </row>
    <row r="170" spans="1:6" x14ac:dyDescent="0.2">
      <c r="E170" t="s">
        <v>5</v>
      </c>
      <c r="F170">
        <f>AVERAGE(F154:F169)</f>
        <v>1.8859312945978111</v>
      </c>
    </row>
    <row r="171" spans="1:6" x14ac:dyDescent="0.2">
      <c r="E171" t="s">
        <v>6</v>
      </c>
      <c r="F171">
        <f>STDEV(F154:F167)/SQRT(COUNT(F154:F167))</f>
        <v>9.513360201118988E-2</v>
      </c>
    </row>
    <row r="173" spans="1:6" x14ac:dyDescent="0.2">
      <c r="A173">
        <v>1</v>
      </c>
      <c r="B173" t="s">
        <v>169</v>
      </c>
      <c r="C173">
        <v>-134.51900000000001</v>
      </c>
      <c r="D173">
        <v>31.635000000000002</v>
      </c>
      <c r="E173" t="s">
        <v>1</v>
      </c>
      <c r="F173">
        <f>D173/D174</f>
        <v>1.8254472013848819</v>
      </c>
    </row>
    <row r="174" spans="1:6" x14ac:dyDescent="0.2">
      <c r="A174">
        <v>2</v>
      </c>
      <c r="B174" t="s">
        <v>154</v>
      </c>
      <c r="C174">
        <v>-139.399</v>
      </c>
      <c r="D174">
        <v>17.329999999999998</v>
      </c>
      <c r="E174" t="s">
        <v>2</v>
      </c>
    </row>
    <row r="175" spans="1:6" x14ac:dyDescent="0.2">
      <c r="A175">
        <v>3</v>
      </c>
      <c r="B175" t="s">
        <v>155</v>
      </c>
      <c r="C175">
        <v>-144.88800000000001</v>
      </c>
      <c r="D175">
        <v>29.411999999999999</v>
      </c>
      <c r="E175" t="s">
        <v>1</v>
      </c>
      <c r="F175">
        <f>D175/D176</f>
        <v>1.7613030720402416</v>
      </c>
    </row>
    <row r="176" spans="1:6" x14ac:dyDescent="0.2">
      <c r="A176">
        <v>4</v>
      </c>
      <c r="B176" t="s">
        <v>156</v>
      </c>
      <c r="C176">
        <v>-148.815</v>
      </c>
      <c r="D176">
        <v>16.699000000000002</v>
      </c>
      <c r="E176" t="s">
        <v>2</v>
      </c>
    </row>
    <row r="177" spans="1:6" x14ac:dyDescent="0.2">
      <c r="A177">
        <v>5</v>
      </c>
      <c r="B177" t="s">
        <v>157</v>
      </c>
      <c r="C177">
        <v>-26.274000000000001</v>
      </c>
      <c r="D177">
        <v>33.121000000000002</v>
      </c>
      <c r="E177" t="s">
        <v>1</v>
      </c>
      <c r="F177">
        <f>D177/D178</f>
        <v>1.4730919765166339</v>
      </c>
    </row>
    <row r="178" spans="1:6" x14ac:dyDescent="0.2">
      <c r="A178">
        <v>6</v>
      </c>
      <c r="B178" t="s">
        <v>158</v>
      </c>
      <c r="C178">
        <v>-20.556000000000001</v>
      </c>
      <c r="D178">
        <v>22.484000000000002</v>
      </c>
      <c r="E178" t="s">
        <v>2</v>
      </c>
    </row>
    <row r="179" spans="1:6" x14ac:dyDescent="0.2">
      <c r="A179">
        <v>7</v>
      </c>
      <c r="B179" t="s">
        <v>159</v>
      </c>
      <c r="C179">
        <v>-17.916</v>
      </c>
      <c r="D179">
        <v>35.031999999999996</v>
      </c>
      <c r="E179" t="s">
        <v>1</v>
      </c>
      <c r="F179">
        <f>D179/D180</f>
        <v>1.4633249791144525</v>
      </c>
    </row>
    <row r="180" spans="1:6" x14ac:dyDescent="0.2">
      <c r="A180">
        <v>8</v>
      </c>
      <c r="B180" t="s">
        <v>160</v>
      </c>
      <c r="C180">
        <v>-19.573</v>
      </c>
      <c r="D180">
        <v>23.94</v>
      </c>
      <c r="E180" t="s">
        <v>2</v>
      </c>
    </row>
    <row r="181" spans="1:6" x14ac:dyDescent="0.2">
      <c r="A181">
        <v>9</v>
      </c>
      <c r="B181" t="s">
        <v>161</v>
      </c>
      <c r="C181">
        <v>-21.318000000000001</v>
      </c>
      <c r="D181">
        <v>33.091000000000001</v>
      </c>
      <c r="E181" t="s">
        <v>1</v>
      </c>
      <c r="F181">
        <f>D181/D182</f>
        <v>1.5548090024902503</v>
      </c>
    </row>
    <row r="182" spans="1:6" x14ac:dyDescent="0.2">
      <c r="A182">
        <v>10</v>
      </c>
      <c r="B182" t="s">
        <v>162</v>
      </c>
      <c r="C182">
        <v>-17.475000000000001</v>
      </c>
      <c r="D182">
        <v>21.283000000000001</v>
      </c>
      <c r="E182" t="s">
        <v>2</v>
      </c>
    </row>
    <row r="183" spans="1:6" x14ac:dyDescent="0.2">
      <c r="A183">
        <v>11</v>
      </c>
      <c r="B183" t="s">
        <v>163</v>
      </c>
      <c r="C183">
        <v>-81.447999999999993</v>
      </c>
      <c r="D183">
        <v>33.707999999999998</v>
      </c>
      <c r="E183" t="s">
        <v>1</v>
      </c>
      <c r="F183">
        <f>D183/D184</f>
        <v>1.9804935370152761</v>
      </c>
    </row>
    <row r="184" spans="1:6" x14ac:dyDescent="0.2">
      <c r="A184">
        <v>12</v>
      </c>
      <c r="B184" t="s">
        <v>164</v>
      </c>
      <c r="C184">
        <v>-76.373000000000005</v>
      </c>
      <c r="D184">
        <v>17.02</v>
      </c>
      <c r="E184" t="s">
        <v>2</v>
      </c>
    </row>
    <row r="185" spans="1:6" x14ac:dyDescent="0.2">
      <c r="A185">
        <v>13</v>
      </c>
      <c r="B185" t="s">
        <v>165</v>
      </c>
      <c r="C185">
        <v>-94.399000000000001</v>
      </c>
      <c r="D185">
        <v>39.213000000000001</v>
      </c>
      <c r="E185" t="s">
        <v>1</v>
      </c>
      <c r="F185">
        <f>D185/D186</f>
        <v>1.6298004987531174</v>
      </c>
    </row>
    <row r="186" spans="1:6" x14ac:dyDescent="0.2">
      <c r="A186">
        <v>14</v>
      </c>
      <c r="B186" t="s">
        <v>166</v>
      </c>
      <c r="C186">
        <v>-90</v>
      </c>
      <c r="D186">
        <v>24.06</v>
      </c>
      <c r="E186" t="s">
        <v>2</v>
      </c>
    </row>
    <row r="187" spans="1:6" x14ac:dyDescent="0.2">
      <c r="A187">
        <v>15</v>
      </c>
      <c r="B187" t="s">
        <v>167</v>
      </c>
      <c r="C187">
        <v>-84.289000000000001</v>
      </c>
      <c r="D187">
        <v>37.780999999999999</v>
      </c>
      <c r="E187" t="s">
        <v>1</v>
      </c>
      <c r="F187">
        <f>D187/D188</f>
        <v>1.9269138572958637</v>
      </c>
    </row>
    <row r="188" spans="1:6" x14ac:dyDescent="0.2">
      <c r="A188">
        <v>16</v>
      </c>
      <c r="B188" t="s">
        <v>168</v>
      </c>
      <c r="C188">
        <v>-85.600999999999999</v>
      </c>
      <c r="D188">
        <v>19.606999999999999</v>
      </c>
      <c r="E188" t="s">
        <v>2</v>
      </c>
    </row>
    <row r="189" spans="1:6" x14ac:dyDescent="0.2">
      <c r="E189" t="s">
        <v>5</v>
      </c>
      <c r="F189">
        <f>AVERAGE(F173:F188)</f>
        <v>1.7018980155763399</v>
      </c>
    </row>
    <row r="190" spans="1:6" x14ac:dyDescent="0.2">
      <c r="E190" t="s">
        <v>6</v>
      </c>
      <c r="F190">
        <f>STDEV(F173:F186)/SQRT(COUNT(F173:F186))</f>
        <v>7.3237739468567556E-2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A5DA-FBF6-1C46-9E27-765018475387}">
  <dimension ref="A2:M97"/>
  <sheetViews>
    <sheetView topLeftCell="A9" workbookViewId="0">
      <selection activeCell="M80" sqref="M80:M95"/>
    </sheetView>
  </sheetViews>
  <sheetFormatPr baseColWidth="10" defaultRowHeight="16" x14ac:dyDescent="0.2"/>
  <sheetData>
    <row r="2" spans="1:13" ht="26" x14ac:dyDescent="0.3">
      <c r="A2" s="2" t="s">
        <v>173</v>
      </c>
      <c r="H2" s="2" t="s">
        <v>175</v>
      </c>
    </row>
    <row r="3" spans="1:13" x14ac:dyDescent="0.2">
      <c r="A3" t="s">
        <v>0</v>
      </c>
      <c r="D3" t="s">
        <v>89</v>
      </c>
      <c r="H3" t="s">
        <v>7</v>
      </c>
    </row>
    <row r="4" spans="1:13" x14ac:dyDescent="0.2">
      <c r="A4">
        <v>1</v>
      </c>
      <c r="B4" t="s">
        <v>9</v>
      </c>
      <c r="C4">
        <v>-51.234000000000002</v>
      </c>
      <c r="D4">
        <v>31.821999999999999</v>
      </c>
      <c r="E4" t="s">
        <v>1</v>
      </c>
      <c r="F4">
        <f>D4/D5</f>
        <v>1.869572880559309</v>
      </c>
      <c r="H4">
        <v>1</v>
      </c>
      <c r="I4" t="s">
        <v>57</v>
      </c>
      <c r="J4">
        <v>167.255</v>
      </c>
      <c r="K4">
        <v>32.377000000000002</v>
      </c>
      <c r="L4" t="s">
        <v>1</v>
      </c>
      <c r="M4">
        <f>K4/K5</f>
        <v>1.8295191275357408</v>
      </c>
    </row>
    <row r="5" spans="1:13" x14ac:dyDescent="0.2">
      <c r="A5">
        <v>2</v>
      </c>
      <c r="B5" t="s">
        <v>10</v>
      </c>
      <c r="C5">
        <v>-43.21</v>
      </c>
      <c r="D5">
        <v>17.021000000000001</v>
      </c>
      <c r="E5" t="s">
        <v>2</v>
      </c>
      <c r="H5">
        <v>2</v>
      </c>
      <c r="I5" t="s">
        <v>58</v>
      </c>
      <c r="J5">
        <v>167.73500000000001</v>
      </c>
      <c r="K5">
        <v>17.696999999999999</v>
      </c>
      <c r="L5" t="s">
        <v>2</v>
      </c>
    </row>
    <row r="6" spans="1:13" x14ac:dyDescent="0.2">
      <c r="A6">
        <v>3</v>
      </c>
      <c r="B6" t="s">
        <v>11</v>
      </c>
      <c r="C6">
        <v>-37.304000000000002</v>
      </c>
      <c r="D6">
        <v>29.774999999999999</v>
      </c>
      <c r="E6" t="s">
        <v>1</v>
      </c>
      <c r="F6">
        <f>D6/D7</f>
        <v>2.2303370786516852</v>
      </c>
      <c r="H6">
        <v>3</v>
      </c>
      <c r="I6" t="s">
        <v>59</v>
      </c>
      <c r="J6">
        <v>172.14699999999999</v>
      </c>
      <c r="K6">
        <v>33.015999999999998</v>
      </c>
      <c r="L6" t="s">
        <v>1</v>
      </c>
      <c r="M6">
        <f>K6/K7</f>
        <v>1.7012418199618693</v>
      </c>
    </row>
    <row r="7" spans="1:13" x14ac:dyDescent="0.2">
      <c r="A7">
        <v>4</v>
      </c>
      <c r="B7" t="s">
        <v>12</v>
      </c>
      <c r="C7">
        <v>-32.347000000000001</v>
      </c>
      <c r="D7">
        <v>13.35</v>
      </c>
      <c r="E7" t="s">
        <v>2</v>
      </c>
      <c r="H7">
        <v>4</v>
      </c>
      <c r="I7" t="s">
        <v>60</v>
      </c>
      <c r="J7">
        <v>171.08500000000001</v>
      </c>
      <c r="K7">
        <v>19.407</v>
      </c>
      <c r="L7" t="s">
        <v>2</v>
      </c>
    </row>
    <row r="8" spans="1:13" x14ac:dyDescent="0.2">
      <c r="A8">
        <v>5</v>
      </c>
      <c r="B8" t="s">
        <v>13</v>
      </c>
      <c r="C8">
        <v>141.096</v>
      </c>
      <c r="D8">
        <v>27.536000000000001</v>
      </c>
      <c r="E8" t="s">
        <v>1</v>
      </c>
      <c r="F8">
        <f>D8/D9</f>
        <v>1.4576253242284687</v>
      </c>
      <c r="H8">
        <v>5</v>
      </c>
      <c r="I8" t="s">
        <v>61</v>
      </c>
      <c r="J8">
        <v>4.7640000000000002</v>
      </c>
      <c r="K8">
        <v>31.687999999999999</v>
      </c>
      <c r="L8" t="s">
        <v>1</v>
      </c>
      <c r="M8">
        <f>K8/K9</f>
        <v>1.6102444229889732</v>
      </c>
    </row>
    <row r="9" spans="1:13" x14ac:dyDescent="0.2">
      <c r="A9">
        <v>6</v>
      </c>
      <c r="B9" t="s">
        <v>14</v>
      </c>
      <c r="C9">
        <v>-42.58</v>
      </c>
      <c r="D9">
        <v>18.890999999999998</v>
      </c>
      <c r="E9" t="s">
        <v>2</v>
      </c>
      <c r="H9">
        <v>6</v>
      </c>
      <c r="I9" t="s">
        <v>62</v>
      </c>
      <c r="J9">
        <v>6.5819999999999999</v>
      </c>
      <c r="K9">
        <v>19.678999999999998</v>
      </c>
      <c r="L9" t="s">
        <v>2</v>
      </c>
    </row>
    <row r="10" spans="1:13" x14ac:dyDescent="0.2">
      <c r="A10">
        <v>7</v>
      </c>
      <c r="B10" t="s">
        <v>15</v>
      </c>
      <c r="C10">
        <v>144.71899999999999</v>
      </c>
      <c r="D10">
        <v>32.543999999999997</v>
      </c>
      <c r="E10" t="s">
        <v>1</v>
      </c>
      <c r="F10">
        <f>D10/D11</f>
        <v>1.6431384428960918</v>
      </c>
      <c r="H10">
        <v>7</v>
      </c>
      <c r="I10" t="s">
        <v>63</v>
      </c>
      <c r="J10">
        <v>-9.782</v>
      </c>
      <c r="K10">
        <v>33.189</v>
      </c>
      <c r="L10" t="s">
        <v>1</v>
      </c>
      <c r="M10">
        <f>K10/K11</f>
        <v>1.7752875100294196</v>
      </c>
    </row>
    <row r="11" spans="1:13" x14ac:dyDescent="0.2">
      <c r="A11">
        <v>8</v>
      </c>
      <c r="B11" t="s">
        <v>16</v>
      </c>
      <c r="C11">
        <v>-38.32</v>
      </c>
      <c r="D11">
        <v>19.806000000000001</v>
      </c>
      <c r="E11" t="s">
        <v>2</v>
      </c>
      <c r="H11">
        <v>8</v>
      </c>
      <c r="I11" t="s">
        <v>64</v>
      </c>
      <c r="J11">
        <v>-15.154</v>
      </c>
      <c r="K11">
        <v>18.695</v>
      </c>
      <c r="L11" t="s">
        <v>2</v>
      </c>
    </row>
    <row r="12" spans="1:13" x14ac:dyDescent="0.2">
      <c r="A12">
        <v>9</v>
      </c>
      <c r="B12" t="s">
        <v>17</v>
      </c>
      <c r="C12">
        <v>37.694000000000003</v>
      </c>
      <c r="D12">
        <v>41.808999999999997</v>
      </c>
      <c r="E12" t="s">
        <v>1</v>
      </c>
      <c r="F12">
        <f>D12/D13</f>
        <v>1.5530255191114744</v>
      </c>
      <c r="H12">
        <v>9</v>
      </c>
      <c r="I12" t="s">
        <v>65</v>
      </c>
      <c r="J12">
        <v>-136.23599999999999</v>
      </c>
      <c r="K12">
        <v>36.959000000000003</v>
      </c>
      <c r="L12" t="s">
        <v>1</v>
      </c>
      <c r="M12">
        <f>K12/K13</f>
        <v>1.7293187347931875</v>
      </c>
    </row>
    <row r="13" spans="1:13" x14ac:dyDescent="0.2">
      <c r="A13">
        <v>10</v>
      </c>
      <c r="B13" t="s">
        <v>18</v>
      </c>
      <c r="C13">
        <v>35.909999999999997</v>
      </c>
      <c r="D13">
        <v>26.920999999999999</v>
      </c>
      <c r="E13" t="s">
        <v>2</v>
      </c>
      <c r="H13">
        <v>10</v>
      </c>
      <c r="I13" t="s">
        <v>66</v>
      </c>
      <c r="J13">
        <v>-140.71100000000001</v>
      </c>
      <c r="K13">
        <v>21.372</v>
      </c>
      <c r="L13" t="s">
        <v>2</v>
      </c>
    </row>
    <row r="14" spans="1:13" x14ac:dyDescent="0.2">
      <c r="A14">
        <v>11</v>
      </c>
      <c r="B14" t="s">
        <v>19</v>
      </c>
      <c r="C14">
        <v>-132.97900000000001</v>
      </c>
      <c r="D14">
        <v>45.219000000000001</v>
      </c>
      <c r="E14" t="s">
        <v>1</v>
      </c>
      <c r="F14">
        <f>D14/D15</f>
        <v>1.7353878036612045</v>
      </c>
      <c r="H14">
        <v>11</v>
      </c>
      <c r="I14" t="s">
        <v>67</v>
      </c>
      <c r="J14">
        <v>-71.951999999999998</v>
      </c>
      <c r="K14">
        <v>35.19</v>
      </c>
      <c r="L14" t="s">
        <v>1</v>
      </c>
      <c r="M14">
        <f>K14/K15</f>
        <v>1.7512690355329947</v>
      </c>
    </row>
    <row r="15" spans="1:13" x14ac:dyDescent="0.2">
      <c r="A15">
        <v>12</v>
      </c>
      <c r="B15" t="s">
        <v>20</v>
      </c>
      <c r="C15">
        <v>46.168999999999997</v>
      </c>
      <c r="D15">
        <v>26.056999999999999</v>
      </c>
      <c r="E15" t="s">
        <v>2</v>
      </c>
      <c r="H15">
        <v>12</v>
      </c>
      <c r="I15" t="s">
        <v>68</v>
      </c>
      <c r="J15">
        <v>-72.581999999999994</v>
      </c>
      <c r="K15">
        <v>20.094000000000001</v>
      </c>
      <c r="L15" t="s">
        <v>2</v>
      </c>
    </row>
    <row r="16" spans="1:13" x14ac:dyDescent="0.2">
      <c r="A16">
        <v>13</v>
      </c>
      <c r="B16" t="s">
        <v>21</v>
      </c>
      <c r="C16">
        <v>58.241</v>
      </c>
      <c r="D16">
        <v>37.14</v>
      </c>
      <c r="E16" t="s">
        <v>1</v>
      </c>
      <c r="F16">
        <f>D16/D17</f>
        <v>1.7777990522234457</v>
      </c>
      <c r="H16">
        <v>13</v>
      </c>
      <c r="I16" t="s">
        <v>69</v>
      </c>
      <c r="J16">
        <v>-56.488999999999997</v>
      </c>
      <c r="K16">
        <v>33.366</v>
      </c>
      <c r="L16" t="s">
        <v>1</v>
      </c>
      <c r="M16">
        <f>K16/K17</f>
        <v>2.2378269617706237</v>
      </c>
    </row>
    <row r="17" spans="1:13" x14ac:dyDescent="0.2">
      <c r="A17">
        <v>14</v>
      </c>
      <c r="B17" t="s">
        <v>22</v>
      </c>
      <c r="C17">
        <v>59.744</v>
      </c>
      <c r="D17">
        <v>20.890999999999998</v>
      </c>
      <c r="E17" t="s">
        <v>2</v>
      </c>
      <c r="H17">
        <v>14</v>
      </c>
      <c r="I17" t="s">
        <v>70</v>
      </c>
      <c r="J17">
        <v>-56.31</v>
      </c>
      <c r="K17">
        <v>14.91</v>
      </c>
      <c r="L17" t="s">
        <v>2</v>
      </c>
    </row>
    <row r="18" spans="1:13" x14ac:dyDescent="0.2">
      <c r="A18">
        <v>15</v>
      </c>
      <c r="B18" t="s">
        <v>23</v>
      </c>
      <c r="C18">
        <v>-88.853999999999999</v>
      </c>
      <c r="D18">
        <v>37.601999999999997</v>
      </c>
      <c r="E18" t="s">
        <v>1</v>
      </c>
      <c r="F18">
        <f>D18/D19</f>
        <v>2.2732603832900065</v>
      </c>
      <c r="H18">
        <v>15</v>
      </c>
      <c r="I18" t="s">
        <v>71</v>
      </c>
      <c r="J18">
        <v>-74.11</v>
      </c>
      <c r="K18">
        <v>35.700000000000003</v>
      </c>
      <c r="L18" t="s">
        <v>1</v>
      </c>
      <c r="M18">
        <f>K18/K19</f>
        <v>1.8083274237665892</v>
      </c>
    </row>
    <row r="19" spans="1:13" x14ac:dyDescent="0.2">
      <c r="A19">
        <v>16</v>
      </c>
      <c r="B19" t="s">
        <v>24</v>
      </c>
      <c r="C19">
        <v>-90</v>
      </c>
      <c r="D19">
        <v>16.541</v>
      </c>
      <c r="E19" t="s">
        <v>2</v>
      </c>
      <c r="H19">
        <v>16</v>
      </c>
      <c r="I19" t="s">
        <v>72</v>
      </c>
      <c r="J19">
        <v>-69.954999999999998</v>
      </c>
      <c r="K19">
        <v>19.742000000000001</v>
      </c>
      <c r="L19" t="s">
        <v>2</v>
      </c>
    </row>
    <row r="20" spans="1:13" x14ac:dyDescent="0.2">
      <c r="E20" t="s">
        <v>5</v>
      </c>
      <c r="F20">
        <f>AVERAGE(F4:F19)</f>
        <v>1.8175183105777106</v>
      </c>
      <c r="L20" t="s">
        <v>5</v>
      </c>
      <c r="M20">
        <f>AVERAGE(M4:M19)</f>
        <v>1.8053793795474249</v>
      </c>
    </row>
    <row r="21" spans="1:13" x14ac:dyDescent="0.2">
      <c r="E21" t="s">
        <v>6</v>
      </c>
      <c r="F21">
        <f>STDEV(F4:F17)/SQRT(COUNT(F4:F17))</f>
        <v>9.5327535830330032E-2</v>
      </c>
      <c r="L21" t="s">
        <v>6</v>
      </c>
      <c r="M21">
        <f>STDEV(M4:M17)/SQRT(COUNT(M4:M17))</f>
        <v>7.6552713156114408E-2</v>
      </c>
    </row>
    <row r="22" spans="1:13" x14ac:dyDescent="0.2">
      <c r="A22" t="s">
        <v>3</v>
      </c>
    </row>
    <row r="23" spans="1:13" x14ac:dyDescent="0.2">
      <c r="A23">
        <v>1</v>
      </c>
      <c r="B23" t="s">
        <v>25</v>
      </c>
      <c r="C23">
        <v>-53.914999999999999</v>
      </c>
      <c r="D23">
        <v>27.446000000000002</v>
      </c>
      <c r="E23" t="s">
        <v>1</v>
      </c>
      <c r="F23">
        <f>D23/D24</f>
        <v>1.9393725268513287</v>
      </c>
      <c r="H23">
        <v>1</v>
      </c>
      <c r="I23" t="s">
        <v>105</v>
      </c>
      <c r="J23">
        <v>-52.481000000000002</v>
      </c>
      <c r="K23">
        <v>26.542999999999999</v>
      </c>
      <c r="L23" t="s">
        <v>1</v>
      </c>
      <c r="M23">
        <f>K23/K24</f>
        <v>1.9544216184375229</v>
      </c>
    </row>
    <row r="24" spans="1:13" x14ac:dyDescent="0.2">
      <c r="A24">
        <v>2</v>
      </c>
      <c r="B24" t="s">
        <v>26</v>
      </c>
      <c r="C24">
        <v>-50.389000000000003</v>
      </c>
      <c r="D24">
        <v>14.151999999999999</v>
      </c>
      <c r="E24" t="s">
        <v>2</v>
      </c>
      <c r="H24">
        <v>2</v>
      </c>
      <c r="I24" t="s">
        <v>90</v>
      </c>
      <c r="J24">
        <v>-48.366</v>
      </c>
      <c r="K24">
        <v>13.581</v>
      </c>
      <c r="L24" t="s">
        <v>2</v>
      </c>
    </row>
    <row r="25" spans="1:13" x14ac:dyDescent="0.2">
      <c r="A25">
        <v>3</v>
      </c>
      <c r="B25" t="s">
        <v>27</v>
      </c>
      <c r="C25">
        <v>-46.005000000000003</v>
      </c>
      <c r="D25">
        <v>30.309000000000001</v>
      </c>
      <c r="E25" t="s">
        <v>1</v>
      </c>
      <c r="F25">
        <f>D25/D26</f>
        <v>1.6970324748040315</v>
      </c>
      <c r="H25">
        <v>3</v>
      </c>
      <c r="I25" t="s">
        <v>91</v>
      </c>
      <c r="J25">
        <v>-36.869999999999997</v>
      </c>
      <c r="K25">
        <v>37.594000000000001</v>
      </c>
      <c r="L25" t="s">
        <v>1</v>
      </c>
      <c r="M25">
        <f>K25/K26</f>
        <v>1.7246536379484358</v>
      </c>
    </row>
    <row r="26" spans="1:13" x14ac:dyDescent="0.2">
      <c r="A26">
        <v>4</v>
      </c>
      <c r="B26" t="s">
        <v>28</v>
      </c>
      <c r="C26">
        <v>-40.731999999999999</v>
      </c>
      <c r="D26">
        <v>17.86</v>
      </c>
      <c r="E26" t="s">
        <v>2</v>
      </c>
      <c r="H26">
        <v>4</v>
      </c>
      <c r="I26" t="s">
        <v>92</v>
      </c>
      <c r="J26">
        <v>-32.32</v>
      </c>
      <c r="K26">
        <v>21.797999999999998</v>
      </c>
      <c r="L26" t="s">
        <v>2</v>
      </c>
    </row>
    <row r="27" spans="1:13" x14ac:dyDescent="0.2">
      <c r="A27">
        <v>5</v>
      </c>
      <c r="B27" t="s">
        <v>29</v>
      </c>
      <c r="C27">
        <v>-16.975000000000001</v>
      </c>
      <c r="D27">
        <v>37.341000000000001</v>
      </c>
      <c r="E27" t="s">
        <v>1</v>
      </c>
      <c r="F27">
        <f>D27/D28</f>
        <v>2.0133175176578422</v>
      </c>
      <c r="H27">
        <v>5</v>
      </c>
      <c r="I27" t="s">
        <v>93</v>
      </c>
      <c r="J27">
        <v>-21.914999999999999</v>
      </c>
      <c r="K27">
        <v>35.253999999999998</v>
      </c>
      <c r="L27" t="s">
        <v>1</v>
      </c>
      <c r="M27">
        <f>K27/K28</f>
        <v>1.5885189023565986</v>
      </c>
    </row>
    <row r="28" spans="1:13" x14ac:dyDescent="0.2">
      <c r="A28">
        <v>6</v>
      </c>
      <c r="B28" t="s">
        <v>30</v>
      </c>
      <c r="C28">
        <v>-17.7</v>
      </c>
      <c r="D28">
        <v>18.547000000000001</v>
      </c>
      <c r="E28" t="s">
        <v>2</v>
      </c>
      <c r="H28">
        <v>6</v>
      </c>
      <c r="I28" t="s">
        <v>94</v>
      </c>
      <c r="J28">
        <v>-26.131</v>
      </c>
      <c r="K28">
        <v>22.193000000000001</v>
      </c>
      <c r="L28" t="s">
        <v>2</v>
      </c>
    </row>
    <row r="29" spans="1:13" x14ac:dyDescent="0.2">
      <c r="A29">
        <v>7</v>
      </c>
      <c r="B29" t="s">
        <v>31</v>
      </c>
      <c r="C29">
        <v>-6.9109999999999996</v>
      </c>
      <c r="D29">
        <v>33.325000000000003</v>
      </c>
      <c r="E29" t="s">
        <v>1</v>
      </c>
      <c r="F29">
        <f>D29/D30</f>
        <v>1.9820971867007675</v>
      </c>
      <c r="H29">
        <v>7</v>
      </c>
      <c r="I29" t="s">
        <v>95</v>
      </c>
      <c r="J29">
        <v>5.8769999999999998</v>
      </c>
      <c r="K29">
        <v>34.265000000000001</v>
      </c>
      <c r="L29" t="s">
        <v>1</v>
      </c>
      <c r="M29">
        <f>K29/K30</f>
        <v>1.774928774928775</v>
      </c>
    </row>
    <row r="30" spans="1:13" x14ac:dyDescent="0.2">
      <c r="A30">
        <v>8</v>
      </c>
      <c r="B30" t="s">
        <v>32</v>
      </c>
      <c r="C30">
        <v>-10.305</v>
      </c>
      <c r="D30">
        <v>16.812999999999999</v>
      </c>
      <c r="E30" t="s">
        <v>2</v>
      </c>
      <c r="H30">
        <v>8</v>
      </c>
      <c r="I30" t="s">
        <v>96</v>
      </c>
      <c r="J30">
        <v>1.488</v>
      </c>
      <c r="K30">
        <v>19.305</v>
      </c>
      <c r="L30" t="s">
        <v>2</v>
      </c>
    </row>
    <row r="31" spans="1:13" x14ac:dyDescent="0.2">
      <c r="A31">
        <v>9</v>
      </c>
      <c r="B31" t="s">
        <v>33</v>
      </c>
      <c r="C31">
        <v>21.448</v>
      </c>
      <c r="D31">
        <v>33.927999999999997</v>
      </c>
      <c r="E31" t="s">
        <v>1</v>
      </c>
      <c r="F31">
        <f>D31/D32</f>
        <v>1.7847448711204625</v>
      </c>
      <c r="H31">
        <v>9</v>
      </c>
      <c r="I31" t="s">
        <v>97</v>
      </c>
      <c r="J31">
        <v>-119.05500000000001</v>
      </c>
      <c r="K31">
        <v>38.704999999999998</v>
      </c>
      <c r="L31" t="s">
        <v>1</v>
      </c>
      <c r="M31">
        <f>K31/K32</f>
        <v>1.8373208012911801</v>
      </c>
    </row>
    <row r="32" spans="1:13" x14ac:dyDescent="0.2">
      <c r="A32">
        <v>10</v>
      </c>
      <c r="B32" t="s">
        <v>34</v>
      </c>
      <c r="C32">
        <v>24.538</v>
      </c>
      <c r="D32">
        <v>19.010000000000002</v>
      </c>
      <c r="E32" t="s">
        <v>2</v>
      </c>
      <c r="H32">
        <v>10</v>
      </c>
      <c r="I32" t="s">
        <v>98</v>
      </c>
      <c r="J32">
        <v>-124.824</v>
      </c>
      <c r="K32">
        <v>21.065999999999999</v>
      </c>
      <c r="L32" t="s">
        <v>2</v>
      </c>
    </row>
    <row r="33" spans="1:13" x14ac:dyDescent="0.2">
      <c r="A33">
        <v>11</v>
      </c>
      <c r="B33" t="s">
        <v>35</v>
      </c>
      <c r="C33">
        <v>-133.26400000000001</v>
      </c>
      <c r="D33">
        <v>35.106000000000002</v>
      </c>
      <c r="E33" t="s">
        <v>1</v>
      </c>
      <c r="F33">
        <f>D33/D34</f>
        <v>2.1987974445697107</v>
      </c>
      <c r="H33">
        <v>11</v>
      </c>
      <c r="I33" t="s">
        <v>99</v>
      </c>
      <c r="J33">
        <v>-121.15900000000001</v>
      </c>
      <c r="K33">
        <v>37.780999999999999</v>
      </c>
      <c r="L33" t="s">
        <v>1</v>
      </c>
      <c r="M33">
        <f>K33/K34</f>
        <v>1.966428980377869</v>
      </c>
    </row>
    <row r="34" spans="1:13" x14ac:dyDescent="0.2">
      <c r="A34">
        <v>12</v>
      </c>
      <c r="B34" t="s">
        <v>36</v>
      </c>
      <c r="C34">
        <v>47.545000000000002</v>
      </c>
      <c r="D34">
        <v>15.965999999999999</v>
      </c>
      <c r="E34" t="s">
        <v>2</v>
      </c>
      <c r="H34">
        <v>12</v>
      </c>
      <c r="I34" t="s">
        <v>100</v>
      </c>
      <c r="J34">
        <v>-120.57899999999999</v>
      </c>
      <c r="K34">
        <v>19.213000000000001</v>
      </c>
      <c r="L34" t="s">
        <v>2</v>
      </c>
    </row>
    <row r="35" spans="1:13" x14ac:dyDescent="0.2">
      <c r="A35">
        <v>13</v>
      </c>
      <c r="B35" t="s">
        <v>37</v>
      </c>
      <c r="C35">
        <v>50.012999999999998</v>
      </c>
      <c r="D35">
        <v>30.420999999999999</v>
      </c>
      <c r="E35" t="s">
        <v>1</v>
      </c>
      <c r="F35">
        <f>D35/D36</f>
        <v>2.1556831065759638</v>
      </c>
      <c r="H35">
        <v>13</v>
      </c>
      <c r="I35" t="s">
        <v>101</v>
      </c>
      <c r="J35">
        <v>-120.14100000000001</v>
      </c>
      <c r="K35">
        <v>40.429000000000002</v>
      </c>
      <c r="L35" t="s">
        <v>1</v>
      </c>
      <c r="M35">
        <f>K35/K36</f>
        <v>1.7271445659603555</v>
      </c>
    </row>
    <row r="36" spans="1:13" x14ac:dyDescent="0.2">
      <c r="A36">
        <v>14</v>
      </c>
      <c r="B36" t="s">
        <v>38</v>
      </c>
      <c r="C36">
        <v>41.76</v>
      </c>
      <c r="D36">
        <v>14.112</v>
      </c>
      <c r="E36" t="s">
        <v>2</v>
      </c>
      <c r="H36">
        <v>14</v>
      </c>
      <c r="I36" t="s">
        <v>102</v>
      </c>
      <c r="J36">
        <v>-119.85899999999999</v>
      </c>
      <c r="K36">
        <v>23.408000000000001</v>
      </c>
      <c r="L36" t="s">
        <v>2</v>
      </c>
    </row>
    <row r="37" spans="1:13" x14ac:dyDescent="0.2">
      <c r="A37">
        <v>15</v>
      </c>
      <c r="B37" t="s">
        <v>39</v>
      </c>
      <c r="C37">
        <v>46.685000000000002</v>
      </c>
      <c r="D37">
        <v>36.167999999999999</v>
      </c>
      <c r="E37" t="s">
        <v>1</v>
      </c>
      <c r="F37">
        <f>D37/D38</f>
        <v>2.1217881027807111</v>
      </c>
      <c r="H37">
        <v>15</v>
      </c>
      <c r="I37" t="s">
        <v>103</v>
      </c>
      <c r="J37">
        <v>-78.158000000000001</v>
      </c>
      <c r="K37">
        <v>31.754000000000001</v>
      </c>
      <c r="L37" t="s">
        <v>1</v>
      </c>
      <c r="M37">
        <f>K37/K38</f>
        <v>2.0120390318083894</v>
      </c>
    </row>
    <row r="38" spans="1:13" x14ac:dyDescent="0.2">
      <c r="A38">
        <v>16</v>
      </c>
      <c r="B38" t="s">
        <v>40</v>
      </c>
      <c r="C38">
        <v>48.576000000000001</v>
      </c>
      <c r="D38">
        <v>17.045999999999999</v>
      </c>
      <c r="E38" t="s">
        <v>2</v>
      </c>
      <c r="H38">
        <v>16</v>
      </c>
      <c r="I38" t="s">
        <v>104</v>
      </c>
      <c r="J38">
        <v>-79.938999999999993</v>
      </c>
      <c r="K38">
        <v>15.782</v>
      </c>
      <c r="L38" t="s">
        <v>2</v>
      </c>
    </row>
    <row r="39" spans="1:13" x14ac:dyDescent="0.2">
      <c r="E39" t="s">
        <v>5</v>
      </c>
      <c r="F39">
        <f>AVERAGE(F23:F38)</f>
        <v>1.9866041538826023</v>
      </c>
      <c r="L39" t="s">
        <v>5</v>
      </c>
      <c r="M39">
        <f>AVERAGE(M23:M38)</f>
        <v>1.8231820391386409</v>
      </c>
    </row>
    <row r="40" spans="1:13" x14ac:dyDescent="0.2">
      <c r="E40" t="s">
        <v>6</v>
      </c>
      <c r="F40">
        <f>STDEV(F23:F36)/SQRT(COUNT(F23:F36))</f>
        <v>6.8758840805293431E-2</v>
      </c>
      <c r="L40" t="s">
        <v>6</v>
      </c>
      <c r="M40">
        <f>STDEV(M23:M36)/SQRT(COUNT(M23:M36))</f>
        <v>5.0984205020317738E-2</v>
      </c>
    </row>
    <row r="41" spans="1:13" x14ac:dyDescent="0.2">
      <c r="A41" t="s">
        <v>4</v>
      </c>
    </row>
    <row r="42" spans="1:13" x14ac:dyDescent="0.2">
      <c r="A42">
        <v>1</v>
      </c>
      <c r="B42" t="s">
        <v>41</v>
      </c>
      <c r="C42">
        <v>59.3</v>
      </c>
      <c r="D42">
        <v>27.981999999999999</v>
      </c>
      <c r="E42" t="s">
        <v>1</v>
      </c>
      <c r="F42">
        <f>D42/D43</f>
        <v>2.2360556177081667</v>
      </c>
      <c r="H42">
        <v>1</v>
      </c>
      <c r="I42" t="s">
        <v>106</v>
      </c>
      <c r="J42">
        <v>-104.191</v>
      </c>
      <c r="K42">
        <v>33.735999999999997</v>
      </c>
      <c r="L42" t="s">
        <v>1</v>
      </c>
      <c r="M42">
        <f>K42/K43</f>
        <v>1.9633358552057265</v>
      </c>
    </row>
    <row r="43" spans="1:13" x14ac:dyDescent="0.2">
      <c r="A43">
        <v>2</v>
      </c>
      <c r="B43" t="s">
        <v>42</v>
      </c>
      <c r="C43">
        <v>-122.735</v>
      </c>
      <c r="D43">
        <v>12.513999999999999</v>
      </c>
      <c r="E43" t="s">
        <v>2</v>
      </c>
      <c r="H43">
        <v>2</v>
      </c>
      <c r="I43" t="s">
        <v>107</v>
      </c>
      <c r="J43">
        <v>-100.081</v>
      </c>
      <c r="K43">
        <v>17.183</v>
      </c>
      <c r="L43" t="s">
        <v>2</v>
      </c>
    </row>
    <row r="44" spans="1:13" x14ac:dyDescent="0.2">
      <c r="A44">
        <v>3</v>
      </c>
      <c r="B44" t="s">
        <v>43</v>
      </c>
      <c r="C44">
        <v>-95.751000000000005</v>
      </c>
      <c r="D44">
        <v>35.012999999999998</v>
      </c>
      <c r="E44" t="s">
        <v>1</v>
      </c>
      <c r="F44">
        <f>D44/D45</f>
        <v>2.4373825269752869</v>
      </c>
      <c r="H44">
        <v>3</v>
      </c>
      <c r="I44" t="s">
        <v>108</v>
      </c>
      <c r="J44">
        <v>-113.72799999999999</v>
      </c>
      <c r="K44">
        <v>37.369999999999997</v>
      </c>
      <c r="L44" t="s">
        <v>1</v>
      </c>
      <c r="M44">
        <f>K44/K45</f>
        <v>1.7725181425793293</v>
      </c>
    </row>
    <row r="45" spans="1:13" x14ac:dyDescent="0.2">
      <c r="A45">
        <v>4</v>
      </c>
      <c r="B45" t="s">
        <v>44</v>
      </c>
      <c r="C45">
        <v>-96.009</v>
      </c>
      <c r="D45">
        <v>14.365</v>
      </c>
      <c r="E45" t="s">
        <v>2</v>
      </c>
      <c r="H45">
        <v>4</v>
      </c>
      <c r="I45" t="s">
        <v>109</v>
      </c>
      <c r="J45">
        <v>-111.991</v>
      </c>
      <c r="K45">
        <v>21.082999999999998</v>
      </c>
      <c r="L45" t="s">
        <v>2</v>
      </c>
    </row>
    <row r="46" spans="1:13" x14ac:dyDescent="0.2">
      <c r="A46">
        <v>5</v>
      </c>
      <c r="B46" t="s">
        <v>45</v>
      </c>
      <c r="C46">
        <v>-153.435</v>
      </c>
      <c r="D46">
        <v>29.422000000000001</v>
      </c>
      <c r="E46" t="s">
        <v>1</v>
      </c>
      <c r="F46">
        <f>D46/D47</f>
        <v>1.7143689546672882</v>
      </c>
      <c r="H46">
        <v>5</v>
      </c>
      <c r="I46" t="s">
        <v>110</v>
      </c>
      <c r="J46">
        <v>-25.71</v>
      </c>
      <c r="K46">
        <v>33.796999999999997</v>
      </c>
      <c r="L46" t="s">
        <v>1</v>
      </c>
      <c r="M46">
        <f>K46/K47</f>
        <v>1.6736988065171097</v>
      </c>
    </row>
    <row r="47" spans="1:13" x14ac:dyDescent="0.2">
      <c r="A47">
        <v>6</v>
      </c>
      <c r="B47" t="s">
        <v>46</v>
      </c>
      <c r="C47">
        <v>-151.18899999999999</v>
      </c>
      <c r="D47">
        <v>17.161999999999999</v>
      </c>
      <c r="E47" t="s">
        <v>2</v>
      </c>
      <c r="H47">
        <v>6</v>
      </c>
      <c r="I47" t="s">
        <v>111</v>
      </c>
      <c r="J47">
        <v>-24.178999999999998</v>
      </c>
      <c r="K47">
        <v>20.193000000000001</v>
      </c>
      <c r="L47" t="s">
        <v>2</v>
      </c>
    </row>
    <row r="48" spans="1:13" x14ac:dyDescent="0.2">
      <c r="A48">
        <v>7</v>
      </c>
      <c r="B48" t="s">
        <v>47</v>
      </c>
      <c r="C48">
        <v>-161.03</v>
      </c>
      <c r="D48">
        <v>33.923000000000002</v>
      </c>
      <c r="E48" t="s">
        <v>1</v>
      </c>
      <c r="F48">
        <f>D48/D49</f>
        <v>1.5124615453207901</v>
      </c>
      <c r="H48">
        <v>7</v>
      </c>
      <c r="I48" t="s">
        <v>112</v>
      </c>
      <c r="J48">
        <v>-75.688999999999993</v>
      </c>
      <c r="K48">
        <v>38.021999999999998</v>
      </c>
      <c r="L48" t="s">
        <v>1</v>
      </c>
      <c r="M48">
        <f>K48/K49</f>
        <v>1.8684947663275835</v>
      </c>
    </row>
    <row r="49" spans="1:13" x14ac:dyDescent="0.2">
      <c r="A49">
        <v>8</v>
      </c>
      <c r="B49" t="s">
        <v>48</v>
      </c>
      <c r="C49">
        <v>-161.768</v>
      </c>
      <c r="D49">
        <v>22.428999999999998</v>
      </c>
      <c r="E49" t="s">
        <v>2</v>
      </c>
      <c r="H49">
        <v>8</v>
      </c>
      <c r="I49" t="s">
        <v>113</v>
      </c>
      <c r="J49">
        <v>-78.275000000000006</v>
      </c>
      <c r="K49">
        <v>20.349</v>
      </c>
      <c r="L49" t="s">
        <v>2</v>
      </c>
    </row>
    <row r="50" spans="1:13" x14ac:dyDescent="0.2">
      <c r="A50">
        <v>9</v>
      </c>
      <c r="B50" t="s">
        <v>49</v>
      </c>
      <c r="C50">
        <v>-172.14699999999999</v>
      </c>
      <c r="D50">
        <v>33.015999999999998</v>
      </c>
      <c r="E50" t="s">
        <v>1</v>
      </c>
      <c r="F50">
        <f>D50/D51</f>
        <v>1.8197651986992227</v>
      </c>
      <c r="H50">
        <v>9</v>
      </c>
      <c r="I50" t="s">
        <v>114</v>
      </c>
      <c r="J50">
        <v>-24.981000000000002</v>
      </c>
      <c r="K50">
        <v>36.497</v>
      </c>
      <c r="L50" t="s">
        <v>1</v>
      </c>
      <c r="M50">
        <f>K50/K51</f>
        <v>1.7223690420009437</v>
      </c>
    </row>
    <row r="51" spans="1:13" x14ac:dyDescent="0.2">
      <c r="A51">
        <v>10</v>
      </c>
      <c r="B51" t="s">
        <v>50</v>
      </c>
      <c r="C51">
        <v>-174.053</v>
      </c>
      <c r="D51">
        <v>18.143000000000001</v>
      </c>
      <c r="E51" t="s">
        <v>2</v>
      </c>
      <c r="H51">
        <v>10</v>
      </c>
      <c r="I51" t="s">
        <v>115</v>
      </c>
      <c r="J51">
        <v>-25.201000000000001</v>
      </c>
      <c r="K51">
        <v>21.19</v>
      </c>
      <c r="L51" t="s">
        <v>2</v>
      </c>
    </row>
    <row r="52" spans="1:13" x14ac:dyDescent="0.2">
      <c r="A52">
        <v>11</v>
      </c>
      <c r="B52" t="s">
        <v>51</v>
      </c>
      <c r="C52">
        <v>161.03</v>
      </c>
      <c r="D52">
        <v>38.162999999999997</v>
      </c>
      <c r="E52" t="s">
        <v>1</v>
      </c>
      <c r="F52">
        <f>D52/D53</f>
        <v>2.1540328498052719</v>
      </c>
      <c r="H52">
        <v>11</v>
      </c>
      <c r="I52" t="s">
        <v>116</v>
      </c>
      <c r="J52">
        <v>26.565000000000001</v>
      </c>
      <c r="K52">
        <v>35.305999999999997</v>
      </c>
      <c r="L52" t="s">
        <v>1</v>
      </c>
      <c r="M52">
        <f>K52/K53</f>
        <v>1.6028510464430015</v>
      </c>
    </row>
    <row r="53" spans="1:13" x14ac:dyDescent="0.2">
      <c r="A53">
        <v>12</v>
      </c>
      <c r="B53" t="s">
        <v>52</v>
      </c>
      <c r="C53">
        <v>-17.280999999999999</v>
      </c>
      <c r="D53">
        <v>17.716999999999999</v>
      </c>
      <c r="E53" t="s">
        <v>2</v>
      </c>
      <c r="H53">
        <v>12</v>
      </c>
      <c r="I53" t="s">
        <v>117</v>
      </c>
      <c r="J53">
        <v>27.44</v>
      </c>
      <c r="K53">
        <v>22.027000000000001</v>
      </c>
      <c r="L53" t="s">
        <v>2</v>
      </c>
    </row>
    <row r="54" spans="1:13" x14ac:dyDescent="0.2">
      <c r="A54">
        <v>13</v>
      </c>
      <c r="B54" t="s">
        <v>53</v>
      </c>
      <c r="C54">
        <v>-90</v>
      </c>
      <c r="D54">
        <v>31.579000000000001</v>
      </c>
      <c r="E54" t="s">
        <v>1</v>
      </c>
      <c r="F54">
        <f>D54/D55</f>
        <v>1.9994301633531721</v>
      </c>
      <c r="H54">
        <v>13</v>
      </c>
      <c r="I54" t="s">
        <v>118</v>
      </c>
      <c r="J54">
        <v>31.734000000000002</v>
      </c>
      <c r="K54">
        <v>33.594000000000001</v>
      </c>
      <c r="L54" t="s">
        <v>1</v>
      </c>
      <c r="M54">
        <f>K54/K55</f>
        <v>2.0775510204081633</v>
      </c>
    </row>
    <row r="55" spans="1:13" x14ac:dyDescent="0.2">
      <c r="A55">
        <v>14</v>
      </c>
      <c r="B55" t="s">
        <v>54</v>
      </c>
      <c r="C55">
        <v>-91.364000000000004</v>
      </c>
      <c r="D55">
        <v>15.794</v>
      </c>
      <c r="E55" t="s">
        <v>2</v>
      </c>
      <c r="H55">
        <v>14</v>
      </c>
      <c r="I55" t="s">
        <v>119</v>
      </c>
      <c r="J55">
        <v>35.537999999999997</v>
      </c>
      <c r="K55">
        <v>16.170000000000002</v>
      </c>
      <c r="L55" t="s">
        <v>2</v>
      </c>
    </row>
    <row r="56" spans="1:13" x14ac:dyDescent="0.2">
      <c r="A56">
        <v>15</v>
      </c>
      <c r="B56" t="s">
        <v>55</v>
      </c>
      <c r="C56">
        <v>-62.878999999999998</v>
      </c>
      <c r="D56">
        <v>34.634999999999998</v>
      </c>
      <c r="E56" t="s">
        <v>1</v>
      </c>
      <c r="F56">
        <f>D56/D57</f>
        <v>1.5445504816268283</v>
      </c>
      <c r="H56">
        <v>15</v>
      </c>
      <c r="I56" t="s">
        <v>120</v>
      </c>
      <c r="J56">
        <v>31.184999999999999</v>
      </c>
      <c r="K56">
        <v>33.396999999999998</v>
      </c>
      <c r="L56" t="s">
        <v>1</v>
      </c>
      <c r="M56">
        <f>K56/K57</f>
        <v>1.6504571287373362</v>
      </c>
    </row>
    <row r="57" spans="1:13" x14ac:dyDescent="0.2">
      <c r="A57">
        <v>16</v>
      </c>
      <c r="B57" t="s">
        <v>56</v>
      </c>
      <c r="C57">
        <v>-62.003</v>
      </c>
      <c r="D57">
        <v>22.423999999999999</v>
      </c>
      <c r="E57" t="s">
        <v>2</v>
      </c>
      <c r="H57">
        <v>16</v>
      </c>
      <c r="I57" t="s">
        <v>121</v>
      </c>
      <c r="J57">
        <v>35.165999999999997</v>
      </c>
      <c r="K57">
        <v>20.234999999999999</v>
      </c>
      <c r="L57" t="s">
        <v>2</v>
      </c>
    </row>
    <row r="58" spans="1:13" x14ac:dyDescent="0.2">
      <c r="E58" t="s">
        <v>5</v>
      </c>
      <c r="F58">
        <f>AVERAGE(F42:F57)</f>
        <v>1.9272559172695032</v>
      </c>
      <c r="L58" t="s">
        <v>5</v>
      </c>
      <c r="M58">
        <f>AVERAGE(M42:M57)</f>
        <v>1.7914094760273995</v>
      </c>
    </row>
    <row r="59" spans="1:13" x14ac:dyDescent="0.2">
      <c r="E59" t="s">
        <v>6</v>
      </c>
      <c r="F59">
        <f>STDEV(F42:F55)/SQRT(COUNT(F42:F55))</f>
        <v>0.12152105894383324</v>
      </c>
      <c r="L59" t="s">
        <v>6</v>
      </c>
      <c r="M59">
        <f>STDEV(M42:M55)/SQRT(COUNT(M42:M55))</f>
        <v>6.344722758295579E-2</v>
      </c>
    </row>
    <row r="60" spans="1:13" x14ac:dyDescent="0.2">
      <c r="A60" t="s">
        <v>8</v>
      </c>
    </row>
    <row r="61" spans="1:13" x14ac:dyDescent="0.2">
      <c r="A61">
        <v>1</v>
      </c>
      <c r="B61" t="s">
        <v>73</v>
      </c>
      <c r="C61">
        <v>-98.206999999999994</v>
      </c>
      <c r="D61">
        <v>39.502000000000002</v>
      </c>
      <c r="E61" t="s">
        <v>1</v>
      </c>
      <c r="F61">
        <f>D61/D62</f>
        <v>1.9026105384837686</v>
      </c>
      <c r="H61">
        <v>1</v>
      </c>
      <c r="I61" t="s">
        <v>138</v>
      </c>
      <c r="J61">
        <v>-91.614000000000004</v>
      </c>
      <c r="K61">
        <v>26.702000000000002</v>
      </c>
      <c r="L61" t="s">
        <v>1</v>
      </c>
      <c r="M61">
        <f>K61/K62</f>
        <v>2.4363138686131385</v>
      </c>
    </row>
    <row r="62" spans="1:13" x14ac:dyDescent="0.2">
      <c r="A62">
        <v>2</v>
      </c>
      <c r="B62" t="s">
        <v>74</v>
      </c>
      <c r="C62">
        <v>-95.194000000000003</v>
      </c>
      <c r="D62">
        <v>20.762</v>
      </c>
      <c r="E62" t="s">
        <v>2</v>
      </c>
      <c r="H62">
        <v>2</v>
      </c>
      <c r="I62" t="s">
        <v>139</v>
      </c>
      <c r="J62">
        <v>-95.906000000000006</v>
      </c>
      <c r="K62">
        <v>10.96</v>
      </c>
      <c r="L62" t="s">
        <v>2</v>
      </c>
    </row>
    <row r="63" spans="1:13" x14ac:dyDescent="0.2">
      <c r="A63">
        <v>3</v>
      </c>
      <c r="B63" t="s">
        <v>75</v>
      </c>
      <c r="C63">
        <v>-104.80800000000001</v>
      </c>
      <c r="D63">
        <v>33.83</v>
      </c>
      <c r="E63" t="s">
        <v>1</v>
      </c>
      <c r="F63">
        <f>D63/D64</f>
        <v>1.578480776409108</v>
      </c>
      <c r="H63">
        <v>3</v>
      </c>
      <c r="I63" t="s">
        <v>140</v>
      </c>
      <c r="J63">
        <v>-119.05500000000001</v>
      </c>
      <c r="K63">
        <v>27.094000000000001</v>
      </c>
      <c r="L63" t="s">
        <v>1</v>
      </c>
      <c r="M63">
        <f>K63/K64</f>
        <v>1.8035012980097185</v>
      </c>
    </row>
    <row r="64" spans="1:13" x14ac:dyDescent="0.2">
      <c r="A64">
        <v>4</v>
      </c>
      <c r="B64" t="s">
        <v>76</v>
      </c>
      <c r="C64">
        <v>-105.255</v>
      </c>
      <c r="D64">
        <v>21.431999999999999</v>
      </c>
      <c r="E64" t="s">
        <v>2</v>
      </c>
      <c r="H64">
        <v>4</v>
      </c>
      <c r="I64" t="s">
        <v>141</v>
      </c>
      <c r="J64">
        <v>-121.70099999999999</v>
      </c>
      <c r="K64">
        <v>15.023</v>
      </c>
      <c r="L64" t="s">
        <v>2</v>
      </c>
    </row>
    <row r="65" spans="1:13" x14ac:dyDescent="0.2">
      <c r="A65">
        <v>5</v>
      </c>
      <c r="B65" t="s">
        <v>77</v>
      </c>
      <c r="C65">
        <v>-30.651</v>
      </c>
      <c r="D65">
        <v>35.396000000000001</v>
      </c>
      <c r="E65" t="s">
        <v>1</v>
      </c>
      <c r="F65">
        <f>D65/D66</f>
        <v>1.6982200259079787</v>
      </c>
      <c r="H65">
        <v>5</v>
      </c>
      <c r="I65" t="s">
        <v>142</v>
      </c>
      <c r="J65">
        <v>-120.14100000000001</v>
      </c>
      <c r="K65">
        <v>26.952999999999999</v>
      </c>
      <c r="L65" t="s">
        <v>1</v>
      </c>
      <c r="M65">
        <f>K65/K66</f>
        <v>1.7704282711508144</v>
      </c>
    </row>
    <row r="66" spans="1:13" x14ac:dyDescent="0.2">
      <c r="A66">
        <v>6</v>
      </c>
      <c r="B66" t="s">
        <v>78</v>
      </c>
      <c r="C66">
        <v>-39.143999999999998</v>
      </c>
      <c r="D66">
        <v>20.843</v>
      </c>
      <c r="E66" t="s">
        <v>2</v>
      </c>
      <c r="H66">
        <v>6</v>
      </c>
      <c r="I66" t="s">
        <v>143</v>
      </c>
      <c r="J66">
        <v>-122.905</v>
      </c>
      <c r="K66">
        <v>15.224</v>
      </c>
      <c r="L66" t="s">
        <v>2</v>
      </c>
    </row>
    <row r="67" spans="1:13" x14ac:dyDescent="0.2">
      <c r="A67">
        <v>7</v>
      </c>
      <c r="B67" t="s">
        <v>79</v>
      </c>
      <c r="C67">
        <v>-24.623999999999999</v>
      </c>
      <c r="D67">
        <v>33.084000000000003</v>
      </c>
      <c r="E67" t="s">
        <v>1</v>
      </c>
      <c r="F67">
        <f>D67/D68</f>
        <v>1.7636334559411484</v>
      </c>
      <c r="H67">
        <v>7</v>
      </c>
      <c r="I67" t="s">
        <v>144</v>
      </c>
      <c r="J67">
        <v>-105.068</v>
      </c>
      <c r="K67">
        <v>30.367000000000001</v>
      </c>
      <c r="L67" t="s">
        <v>1</v>
      </c>
      <c r="M67">
        <f>K67/K68</f>
        <v>1.9795958279009127</v>
      </c>
    </row>
    <row r="68" spans="1:13" x14ac:dyDescent="0.2">
      <c r="A68">
        <v>8</v>
      </c>
      <c r="B68" t="s">
        <v>80</v>
      </c>
      <c r="C68">
        <v>-22.797000000000001</v>
      </c>
      <c r="D68">
        <v>18.759</v>
      </c>
      <c r="E68" t="s">
        <v>2</v>
      </c>
      <c r="H68">
        <v>8</v>
      </c>
      <c r="I68" t="s">
        <v>145</v>
      </c>
      <c r="J68">
        <v>-107.10299999999999</v>
      </c>
      <c r="K68">
        <v>15.34</v>
      </c>
      <c r="L68" t="s">
        <v>2</v>
      </c>
    </row>
    <row r="69" spans="1:13" x14ac:dyDescent="0.2">
      <c r="A69">
        <v>9</v>
      </c>
      <c r="B69" t="s">
        <v>81</v>
      </c>
      <c r="C69">
        <v>-9.8409999999999993</v>
      </c>
      <c r="D69">
        <v>37.392000000000003</v>
      </c>
      <c r="E69" t="s">
        <v>1</v>
      </c>
      <c r="F69">
        <f>D69/D70</f>
        <v>1.8608539862645566</v>
      </c>
      <c r="H69">
        <v>9</v>
      </c>
      <c r="I69" t="s">
        <v>146</v>
      </c>
      <c r="J69">
        <v>-45</v>
      </c>
      <c r="K69">
        <v>34.381</v>
      </c>
      <c r="L69" t="s">
        <v>1</v>
      </c>
      <c r="M69">
        <f>K69/K70</f>
        <v>1.6701967452028175</v>
      </c>
    </row>
    <row r="70" spans="1:13" x14ac:dyDescent="0.2">
      <c r="A70">
        <v>10</v>
      </c>
      <c r="B70" t="s">
        <v>82</v>
      </c>
      <c r="C70">
        <v>-17.417999999999999</v>
      </c>
      <c r="D70">
        <v>20.094000000000001</v>
      </c>
      <c r="E70" t="s">
        <v>2</v>
      </c>
      <c r="H70">
        <v>10</v>
      </c>
      <c r="I70" t="s">
        <v>147</v>
      </c>
      <c r="J70">
        <v>-47.960999999999999</v>
      </c>
      <c r="K70">
        <v>20.585000000000001</v>
      </c>
      <c r="L70" t="s">
        <v>2</v>
      </c>
    </row>
    <row r="71" spans="1:13" x14ac:dyDescent="0.2">
      <c r="A71">
        <v>11</v>
      </c>
      <c r="B71" t="s">
        <v>83</v>
      </c>
      <c r="C71">
        <v>2.9460000000000002</v>
      </c>
      <c r="D71">
        <v>34.130000000000003</v>
      </c>
      <c r="E71" t="s">
        <v>1</v>
      </c>
      <c r="F71">
        <f>D71/D72</f>
        <v>1.6402345251826222</v>
      </c>
      <c r="H71">
        <v>11</v>
      </c>
      <c r="I71" t="s">
        <v>148</v>
      </c>
      <c r="J71">
        <v>15.173</v>
      </c>
      <c r="K71">
        <v>30.641999999999999</v>
      </c>
      <c r="L71" t="s">
        <v>1</v>
      </c>
      <c r="M71">
        <f>K71/K72</f>
        <v>1.822518289418902</v>
      </c>
    </row>
    <row r="72" spans="1:13" x14ac:dyDescent="0.2">
      <c r="A72">
        <v>12</v>
      </c>
      <c r="B72" t="s">
        <v>84</v>
      </c>
      <c r="C72">
        <v>1.38</v>
      </c>
      <c r="D72">
        <v>20.808</v>
      </c>
      <c r="E72" t="s">
        <v>2</v>
      </c>
      <c r="H72">
        <v>12</v>
      </c>
      <c r="I72" t="s">
        <v>149</v>
      </c>
      <c r="J72">
        <v>10.305</v>
      </c>
      <c r="K72">
        <v>16.812999999999999</v>
      </c>
      <c r="L72" t="s">
        <v>2</v>
      </c>
    </row>
    <row r="73" spans="1:13" x14ac:dyDescent="0.2">
      <c r="A73">
        <v>13</v>
      </c>
      <c r="B73" t="s">
        <v>85</v>
      </c>
      <c r="C73">
        <v>7.7919999999999998</v>
      </c>
      <c r="D73">
        <v>36.046999999999997</v>
      </c>
      <c r="E73" t="s">
        <v>1</v>
      </c>
      <c r="F73">
        <f>D73/D74</f>
        <v>1.7362007513727</v>
      </c>
      <c r="H73">
        <v>13</v>
      </c>
      <c r="I73" t="s">
        <v>150</v>
      </c>
      <c r="J73">
        <v>-49.253999999999998</v>
      </c>
      <c r="K73">
        <v>32.253999999999998</v>
      </c>
      <c r="L73" t="s">
        <v>1</v>
      </c>
      <c r="M73">
        <f>K73/K74</f>
        <v>1.8611656087709176</v>
      </c>
    </row>
    <row r="74" spans="1:13" x14ac:dyDescent="0.2">
      <c r="A74">
        <v>14</v>
      </c>
      <c r="B74" t="s">
        <v>86</v>
      </c>
      <c r="C74">
        <v>5.194</v>
      </c>
      <c r="D74">
        <v>20.762</v>
      </c>
      <c r="E74" t="s">
        <v>2</v>
      </c>
      <c r="H74">
        <v>14</v>
      </c>
      <c r="I74" t="s">
        <v>151</v>
      </c>
      <c r="J74">
        <v>-40.600999999999999</v>
      </c>
      <c r="K74">
        <v>17.329999999999998</v>
      </c>
      <c r="L74" t="s">
        <v>2</v>
      </c>
    </row>
    <row r="75" spans="1:13" x14ac:dyDescent="0.2">
      <c r="A75">
        <v>15</v>
      </c>
      <c r="B75" t="s">
        <v>87</v>
      </c>
      <c r="C75">
        <v>-3.13</v>
      </c>
      <c r="D75">
        <v>32.128</v>
      </c>
      <c r="E75" t="s">
        <v>1</v>
      </c>
      <c r="F75">
        <f>D75/D76</f>
        <v>1.4380734971576921</v>
      </c>
      <c r="H75">
        <v>15</v>
      </c>
      <c r="I75" t="s">
        <v>152</v>
      </c>
      <c r="J75">
        <v>-35.095999999999997</v>
      </c>
      <c r="K75">
        <v>34.000999999999998</v>
      </c>
      <c r="L75" t="s">
        <v>1</v>
      </c>
      <c r="M75">
        <f>K75/K76</f>
        <v>1.7437304477152675</v>
      </c>
    </row>
    <row r="76" spans="1:13" x14ac:dyDescent="0.2">
      <c r="A76">
        <v>16</v>
      </c>
      <c r="B76" t="s">
        <v>88</v>
      </c>
      <c r="C76">
        <v>-3.2149999999999999</v>
      </c>
      <c r="D76">
        <v>22.341000000000001</v>
      </c>
      <c r="E76" t="s">
        <v>2</v>
      </c>
      <c r="H76">
        <v>16</v>
      </c>
      <c r="I76" t="s">
        <v>153</v>
      </c>
      <c r="J76">
        <v>-37.164000000000001</v>
      </c>
      <c r="K76">
        <v>19.498999999999999</v>
      </c>
      <c r="L76" t="s">
        <v>2</v>
      </c>
    </row>
    <row r="77" spans="1:13" x14ac:dyDescent="0.2">
      <c r="E77" t="s">
        <v>5</v>
      </c>
      <c r="F77">
        <f>AVERAGE(F61:F76)</f>
        <v>1.7022884445899467</v>
      </c>
      <c r="L77" t="s">
        <v>5</v>
      </c>
      <c r="M77">
        <f>AVERAGE(M61:M76)</f>
        <v>1.8859312945978111</v>
      </c>
    </row>
    <row r="78" spans="1:13" x14ac:dyDescent="0.2">
      <c r="E78" t="s">
        <v>6</v>
      </c>
      <c r="F78">
        <f>STDEV(F61:F74)/SQRT(COUNT(F61:F74))</f>
        <v>4.3481801260404733E-2</v>
      </c>
      <c r="L78" t="s">
        <v>6</v>
      </c>
      <c r="M78">
        <f>STDEV(M61:M74)/SQRT(COUNT(M61:M74))</f>
        <v>9.513360201118988E-2</v>
      </c>
    </row>
    <row r="80" spans="1:13" x14ac:dyDescent="0.2">
      <c r="A80">
        <v>1</v>
      </c>
      <c r="B80" t="s">
        <v>122</v>
      </c>
      <c r="C80">
        <v>-92.861999999999995</v>
      </c>
      <c r="D80">
        <v>30.113</v>
      </c>
      <c r="E80" t="s">
        <v>1</v>
      </c>
      <c r="F80">
        <f>D80/D81</f>
        <v>2.5031587697423108</v>
      </c>
      <c r="H80">
        <v>1</v>
      </c>
      <c r="I80" t="s">
        <v>169</v>
      </c>
      <c r="J80">
        <v>-134.51900000000001</v>
      </c>
      <c r="K80">
        <v>31.635000000000002</v>
      </c>
      <c r="L80" t="s">
        <v>1</v>
      </c>
      <c r="M80">
        <f>K80/K81</f>
        <v>1.8254472013848819</v>
      </c>
    </row>
    <row r="81" spans="1:13" x14ac:dyDescent="0.2">
      <c r="A81">
        <v>2</v>
      </c>
      <c r="B81" t="s">
        <v>123</v>
      </c>
      <c r="C81">
        <v>-90</v>
      </c>
      <c r="D81">
        <v>12.03</v>
      </c>
      <c r="E81" t="s">
        <v>2</v>
      </c>
      <c r="H81">
        <v>2</v>
      </c>
      <c r="I81" t="s">
        <v>154</v>
      </c>
      <c r="J81">
        <v>-139.399</v>
      </c>
      <c r="K81">
        <v>17.329999999999998</v>
      </c>
      <c r="L81" t="s">
        <v>2</v>
      </c>
    </row>
    <row r="82" spans="1:13" x14ac:dyDescent="0.2">
      <c r="A82">
        <v>3</v>
      </c>
      <c r="B82" t="s">
        <v>124</v>
      </c>
      <c r="C82">
        <v>-80.67</v>
      </c>
      <c r="D82">
        <v>35.558</v>
      </c>
      <c r="E82" t="s">
        <v>1</v>
      </c>
      <c r="F82">
        <f>D82/D83</f>
        <v>1.6038791159224175</v>
      </c>
      <c r="H82">
        <v>3</v>
      </c>
      <c r="I82" t="s">
        <v>155</v>
      </c>
      <c r="J82">
        <v>-144.88800000000001</v>
      </c>
      <c r="K82">
        <v>29.411999999999999</v>
      </c>
      <c r="L82" t="s">
        <v>1</v>
      </c>
      <c r="M82">
        <f>K82/K83</f>
        <v>1.7613030720402416</v>
      </c>
    </row>
    <row r="83" spans="1:13" x14ac:dyDescent="0.2">
      <c r="A83">
        <v>4</v>
      </c>
      <c r="B83" t="s">
        <v>125</v>
      </c>
      <c r="C83">
        <v>-79.578999999999994</v>
      </c>
      <c r="D83">
        <v>22.17</v>
      </c>
      <c r="E83" t="s">
        <v>2</v>
      </c>
      <c r="H83">
        <v>4</v>
      </c>
      <c r="I83" t="s">
        <v>156</v>
      </c>
      <c r="J83">
        <v>-148.815</v>
      </c>
      <c r="K83">
        <v>16.699000000000002</v>
      </c>
      <c r="L83" t="s">
        <v>2</v>
      </c>
    </row>
    <row r="84" spans="1:13" x14ac:dyDescent="0.2">
      <c r="A84">
        <v>5</v>
      </c>
      <c r="B84" t="s">
        <v>126</v>
      </c>
      <c r="C84">
        <v>-14.769</v>
      </c>
      <c r="D84">
        <v>42.765999999999998</v>
      </c>
      <c r="E84" t="s">
        <v>1</v>
      </c>
      <c r="F84">
        <f>D84/D85</f>
        <v>1.8988544534233194</v>
      </c>
      <c r="H84">
        <v>5</v>
      </c>
      <c r="I84" t="s">
        <v>157</v>
      </c>
      <c r="J84">
        <v>-26.274000000000001</v>
      </c>
      <c r="K84">
        <v>33.121000000000002</v>
      </c>
      <c r="L84" t="s">
        <v>1</v>
      </c>
      <c r="M84">
        <f>K84/K85</f>
        <v>1.4730919765166339</v>
      </c>
    </row>
    <row r="85" spans="1:13" x14ac:dyDescent="0.2">
      <c r="A85">
        <v>6</v>
      </c>
      <c r="B85" t="s">
        <v>127</v>
      </c>
      <c r="C85">
        <v>-14.5</v>
      </c>
      <c r="D85">
        <v>22.521999999999998</v>
      </c>
      <c r="E85" t="s">
        <v>2</v>
      </c>
      <c r="H85">
        <v>6</v>
      </c>
      <c r="I85" t="s">
        <v>158</v>
      </c>
      <c r="J85">
        <v>-20.556000000000001</v>
      </c>
      <c r="K85">
        <v>22.484000000000002</v>
      </c>
      <c r="L85" t="s">
        <v>2</v>
      </c>
    </row>
    <row r="86" spans="1:13" x14ac:dyDescent="0.2">
      <c r="A86">
        <v>7</v>
      </c>
      <c r="B86" t="s">
        <v>128</v>
      </c>
      <c r="C86">
        <v>-21.93</v>
      </c>
      <c r="D86">
        <v>41.606999999999999</v>
      </c>
      <c r="E86" t="s">
        <v>1</v>
      </c>
      <c r="F86">
        <f>D86/D87</f>
        <v>1.6373617724607452</v>
      </c>
      <c r="H86">
        <v>7</v>
      </c>
      <c r="I86" t="s">
        <v>159</v>
      </c>
      <c r="J86">
        <v>-17.916</v>
      </c>
      <c r="K86">
        <v>35.031999999999996</v>
      </c>
      <c r="L86" t="s">
        <v>1</v>
      </c>
      <c r="M86">
        <f>K86/K87</f>
        <v>1.4633249791144525</v>
      </c>
    </row>
    <row r="87" spans="1:13" x14ac:dyDescent="0.2">
      <c r="A87">
        <v>8</v>
      </c>
      <c r="B87" t="s">
        <v>129</v>
      </c>
      <c r="C87">
        <v>-22.010999999999999</v>
      </c>
      <c r="D87">
        <v>25.411000000000001</v>
      </c>
      <c r="E87" t="s">
        <v>2</v>
      </c>
      <c r="H87">
        <v>8</v>
      </c>
      <c r="I87" t="s">
        <v>160</v>
      </c>
      <c r="J87">
        <v>-19.573</v>
      </c>
      <c r="K87">
        <v>23.94</v>
      </c>
      <c r="L87" t="s">
        <v>2</v>
      </c>
    </row>
    <row r="88" spans="1:13" x14ac:dyDescent="0.2">
      <c r="A88">
        <v>9</v>
      </c>
      <c r="B88" t="s">
        <v>130</v>
      </c>
      <c r="C88">
        <v>-18.725999999999999</v>
      </c>
      <c r="D88">
        <v>46.84</v>
      </c>
      <c r="E88" t="s">
        <v>1</v>
      </c>
      <c r="F88">
        <f>D88/D89</f>
        <v>1.7668137754139792</v>
      </c>
      <c r="H88">
        <v>9</v>
      </c>
      <c r="I88" t="s">
        <v>161</v>
      </c>
      <c r="J88">
        <v>-21.318000000000001</v>
      </c>
      <c r="K88">
        <v>33.091000000000001</v>
      </c>
      <c r="L88" t="s">
        <v>1</v>
      </c>
      <c r="M88">
        <f>K88/K89</f>
        <v>1.5548090024902503</v>
      </c>
    </row>
    <row r="89" spans="1:13" x14ac:dyDescent="0.2">
      <c r="A89">
        <v>10</v>
      </c>
      <c r="B89" t="s">
        <v>131</v>
      </c>
      <c r="C89">
        <v>-18.178000000000001</v>
      </c>
      <c r="D89">
        <v>26.510999999999999</v>
      </c>
      <c r="E89" t="s">
        <v>2</v>
      </c>
      <c r="H89">
        <v>10</v>
      </c>
      <c r="I89" t="s">
        <v>162</v>
      </c>
      <c r="J89">
        <v>-17.475000000000001</v>
      </c>
      <c r="K89">
        <v>21.283000000000001</v>
      </c>
      <c r="L89" t="s">
        <v>2</v>
      </c>
    </row>
    <row r="90" spans="1:13" x14ac:dyDescent="0.2">
      <c r="A90">
        <v>11</v>
      </c>
      <c r="B90" t="s">
        <v>132</v>
      </c>
      <c r="C90">
        <v>-43.078000000000003</v>
      </c>
      <c r="D90">
        <v>39.631</v>
      </c>
      <c r="E90" t="s">
        <v>1</v>
      </c>
      <c r="F90">
        <f>D90/D91</f>
        <v>1.4419137711478989</v>
      </c>
      <c r="H90">
        <v>11</v>
      </c>
      <c r="I90" t="s">
        <v>163</v>
      </c>
      <c r="J90">
        <v>-81.447999999999993</v>
      </c>
      <c r="K90">
        <v>33.707999999999998</v>
      </c>
      <c r="L90" t="s">
        <v>1</v>
      </c>
      <c r="M90">
        <f>K90/K91</f>
        <v>1.9804935370152761</v>
      </c>
    </row>
    <row r="91" spans="1:13" x14ac:dyDescent="0.2">
      <c r="A91">
        <v>12</v>
      </c>
      <c r="B91" t="s">
        <v>133</v>
      </c>
      <c r="C91">
        <v>-40.006</v>
      </c>
      <c r="D91">
        <v>27.484999999999999</v>
      </c>
      <c r="E91" t="s">
        <v>2</v>
      </c>
      <c r="H91">
        <v>12</v>
      </c>
      <c r="I91" t="s">
        <v>164</v>
      </c>
      <c r="J91">
        <v>-76.373000000000005</v>
      </c>
      <c r="K91">
        <v>17.02</v>
      </c>
      <c r="L91" t="s">
        <v>2</v>
      </c>
    </row>
    <row r="92" spans="1:13" x14ac:dyDescent="0.2">
      <c r="A92">
        <v>13</v>
      </c>
      <c r="B92" t="s">
        <v>134</v>
      </c>
      <c r="C92">
        <v>39.289000000000001</v>
      </c>
      <c r="D92">
        <v>26.716000000000001</v>
      </c>
      <c r="E92" t="s">
        <v>1</v>
      </c>
      <c r="F92">
        <f>D92/D93</f>
        <v>1.7843975420785467</v>
      </c>
      <c r="H92">
        <v>13</v>
      </c>
      <c r="I92" t="s">
        <v>165</v>
      </c>
      <c r="J92">
        <v>-94.399000000000001</v>
      </c>
      <c r="K92">
        <v>39.213000000000001</v>
      </c>
      <c r="L92" t="s">
        <v>1</v>
      </c>
      <c r="M92">
        <f>K92/K93</f>
        <v>1.6298004987531174</v>
      </c>
    </row>
    <row r="93" spans="1:13" x14ac:dyDescent="0.2">
      <c r="A93">
        <v>14</v>
      </c>
      <c r="B93" t="s">
        <v>135</v>
      </c>
      <c r="C93">
        <v>38.884</v>
      </c>
      <c r="D93">
        <v>14.972</v>
      </c>
      <c r="E93" t="s">
        <v>2</v>
      </c>
      <c r="H93">
        <v>14</v>
      </c>
      <c r="I93" t="s">
        <v>166</v>
      </c>
      <c r="J93">
        <v>-90</v>
      </c>
      <c r="K93">
        <v>24.06</v>
      </c>
      <c r="L93" t="s">
        <v>2</v>
      </c>
    </row>
    <row r="94" spans="1:13" x14ac:dyDescent="0.2">
      <c r="A94">
        <v>15</v>
      </c>
      <c r="B94" t="s">
        <v>136</v>
      </c>
      <c r="C94">
        <v>-111.801</v>
      </c>
      <c r="D94">
        <v>35.091000000000001</v>
      </c>
      <c r="E94" t="s">
        <v>1</v>
      </c>
      <c r="F94">
        <f>D94/D95</f>
        <v>1.5090307043949427</v>
      </c>
      <c r="H94">
        <v>15</v>
      </c>
      <c r="I94" t="s">
        <v>167</v>
      </c>
      <c r="J94">
        <v>-84.289000000000001</v>
      </c>
      <c r="K94">
        <v>37.780999999999999</v>
      </c>
      <c r="L94" t="s">
        <v>1</v>
      </c>
      <c r="M94">
        <f>K94/K95</f>
        <v>1.9269138572958637</v>
      </c>
    </row>
    <row r="95" spans="1:13" x14ac:dyDescent="0.2">
      <c r="A95">
        <v>16</v>
      </c>
      <c r="B95" t="s">
        <v>137</v>
      </c>
      <c r="C95">
        <v>-120.434</v>
      </c>
      <c r="D95">
        <v>23.254000000000001</v>
      </c>
      <c r="E95" t="s">
        <v>2</v>
      </c>
      <c r="H95">
        <v>16</v>
      </c>
      <c r="I95" t="s">
        <v>168</v>
      </c>
      <c r="J95">
        <v>-85.600999999999999</v>
      </c>
      <c r="K95">
        <v>19.606999999999999</v>
      </c>
      <c r="L95" t="s">
        <v>2</v>
      </c>
    </row>
    <row r="96" spans="1:13" x14ac:dyDescent="0.2">
      <c r="E96" t="s">
        <v>5</v>
      </c>
      <c r="F96">
        <f>AVERAGE(F80:F95)</f>
        <v>1.7681762380730202</v>
      </c>
      <c r="L96" t="s">
        <v>5</v>
      </c>
      <c r="M96">
        <f>AVERAGE(M80:M95)</f>
        <v>1.7018980155763399</v>
      </c>
    </row>
    <row r="97" spans="5:13" x14ac:dyDescent="0.2">
      <c r="E97" t="s">
        <v>6</v>
      </c>
      <c r="F97">
        <f>STDEV(F80:F93)/SQRT(COUNT(F80:F93))</f>
        <v>0.12896109586863413</v>
      </c>
      <c r="L97" t="s">
        <v>6</v>
      </c>
      <c r="M97">
        <f>STDEV(M80:M93)/SQRT(COUNT(M80:M93))</f>
        <v>7.3237739468567556E-2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3F68-8A98-DA43-984C-98D54EAD878F}">
  <dimension ref="B1:G35"/>
  <sheetViews>
    <sheetView tabSelected="1" workbookViewId="0">
      <selection activeCell="H13" sqref="H13"/>
    </sheetView>
  </sheetViews>
  <sheetFormatPr baseColWidth="10" defaultRowHeight="16" x14ac:dyDescent="0.2"/>
  <cols>
    <col min="2" max="2" width="32" customWidth="1"/>
  </cols>
  <sheetData>
    <row r="1" spans="2:7" ht="17" thickBot="1" x14ac:dyDescent="0.25"/>
    <row r="2" spans="2:7" x14ac:dyDescent="0.2">
      <c r="B2" s="3"/>
      <c r="C2" s="4"/>
      <c r="D2" s="4"/>
      <c r="E2" s="4"/>
      <c r="F2" s="4"/>
      <c r="G2" s="5"/>
    </row>
    <row r="3" spans="2:7" x14ac:dyDescent="0.2">
      <c r="B3" s="6" t="s">
        <v>187</v>
      </c>
      <c r="C3" s="7" t="s">
        <v>188</v>
      </c>
      <c r="D3" s="7"/>
      <c r="E3" s="7"/>
      <c r="F3" s="7"/>
      <c r="G3" s="8"/>
    </row>
    <row r="4" spans="2:7" x14ac:dyDescent="0.2">
      <c r="B4" s="6" t="s">
        <v>189</v>
      </c>
      <c r="C4" s="7" t="s">
        <v>190</v>
      </c>
      <c r="D4" s="7"/>
      <c r="E4" s="7"/>
      <c r="F4" s="7"/>
      <c r="G4" s="8"/>
    </row>
    <row r="5" spans="2:7" x14ac:dyDescent="0.2">
      <c r="B5" s="6" t="s">
        <v>191</v>
      </c>
      <c r="C5" s="7" t="s">
        <v>191</v>
      </c>
      <c r="D5" s="7"/>
      <c r="E5" s="7"/>
      <c r="F5" s="7"/>
      <c r="G5" s="8"/>
    </row>
    <row r="6" spans="2:7" x14ac:dyDescent="0.2">
      <c r="B6" s="6" t="s">
        <v>192</v>
      </c>
      <c r="C6" s="7" t="s">
        <v>193</v>
      </c>
      <c r="D6" s="7"/>
      <c r="E6" s="7"/>
      <c r="F6" s="7"/>
      <c r="G6" s="8"/>
    </row>
    <row r="7" spans="2:7" x14ac:dyDescent="0.2">
      <c r="B7" s="6"/>
      <c r="C7" s="7"/>
      <c r="D7" s="7"/>
      <c r="E7" s="7"/>
      <c r="F7" s="7"/>
      <c r="G7" s="8"/>
    </row>
    <row r="8" spans="2:7" x14ac:dyDescent="0.2">
      <c r="B8" s="6" t="s">
        <v>194</v>
      </c>
      <c r="C8" s="7"/>
      <c r="D8" s="7"/>
      <c r="E8" s="7"/>
      <c r="F8" s="7"/>
      <c r="G8" s="8"/>
    </row>
    <row r="9" spans="2:7" x14ac:dyDescent="0.2">
      <c r="B9" s="6" t="s">
        <v>195</v>
      </c>
      <c r="C9" s="7">
        <v>0.53410000000000002</v>
      </c>
      <c r="D9" s="7"/>
      <c r="E9" s="7"/>
      <c r="F9" s="7"/>
      <c r="G9" s="8"/>
    </row>
    <row r="10" spans="2:7" x14ac:dyDescent="0.2">
      <c r="B10" s="6" t="s">
        <v>196</v>
      </c>
      <c r="C10" s="7" t="s">
        <v>197</v>
      </c>
      <c r="D10" s="7"/>
      <c r="E10" s="7"/>
      <c r="F10" s="7"/>
      <c r="G10" s="8"/>
    </row>
    <row r="11" spans="2:7" x14ac:dyDescent="0.2">
      <c r="B11" s="6" t="s">
        <v>198</v>
      </c>
      <c r="C11" s="7" t="s">
        <v>199</v>
      </c>
      <c r="D11" s="7"/>
      <c r="E11" s="7"/>
      <c r="F11" s="7"/>
      <c r="G11" s="8"/>
    </row>
    <row r="12" spans="2:7" x14ac:dyDescent="0.2">
      <c r="B12" s="6" t="s">
        <v>200</v>
      </c>
      <c r="C12" s="7" t="s">
        <v>201</v>
      </c>
      <c r="D12" s="7"/>
      <c r="E12" s="7"/>
      <c r="F12" s="7"/>
      <c r="G12" s="8"/>
    </row>
    <row r="13" spans="2:7" x14ac:dyDescent="0.2">
      <c r="B13" s="6" t="s">
        <v>202</v>
      </c>
      <c r="C13" s="7" t="s">
        <v>203</v>
      </c>
      <c r="D13" s="7"/>
      <c r="E13" s="7"/>
      <c r="F13" s="7"/>
      <c r="G13" s="8"/>
    </row>
    <row r="14" spans="2:7" x14ac:dyDescent="0.2">
      <c r="B14" s="6" t="s">
        <v>204</v>
      </c>
      <c r="C14" s="7" t="s">
        <v>205</v>
      </c>
      <c r="D14" s="7"/>
      <c r="E14" s="7"/>
      <c r="F14" s="7"/>
      <c r="G14" s="8"/>
    </row>
    <row r="15" spans="2:7" x14ac:dyDescent="0.2">
      <c r="B15" s="6"/>
      <c r="C15" s="7"/>
      <c r="D15" s="7"/>
      <c r="E15" s="7"/>
      <c r="F15" s="7"/>
      <c r="G15" s="8"/>
    </row>
    <row r="16" spans="2:7" x14ac:dyDescent="0.2">
      <c r="B16" s="6" t="s">
        <v>206</v>
      </c>
      <c r="C16" s="7"/>
      <c r="D16" s="7"/>
      <c r="E16" s="7"/>
      <c r="F16" s="7"/>
      <c r="G16" s="8"/>
    </row>
    <row r="17" spans="2:7" x14ac:dyDescent="0.2">
      <c r="B17" s="6" t="s">
        <v>207</v>
      </c>
      <c r="C17" s="7">
        <v>1.802</v>
      </c>
      <c r="D17" s="7"/>
      <c r="E17" s="7"/>
      <c r="F17" s="7"/>
      <c r="G17" s="8"/>
    </row>
    <row r="18" spans="2:7" x14ac:dyDescent="0.2">
      <c r="B18" s="6" t="s">
        <v>208</v>
      </c>
      <c r="C18" s="7">
        <v>1.84</v>
      </c>
      <c r="D18" s="7"/>
      <c r="E18" s="7"/>
      <c r="F18" s="7"/>
      <c r="G18" s="8"/>
    </row>
    <row r="19" spans="2:7" x14ac:dyDescent="0.2">
      <c r="B19" s="6" t="s">
        <v>209</v>
      </c>
      <c r="C19" s="7" t="s">
        <v>210</v>
      </c>
      <c r="D19" s="7"/>
      <c r="E19" s="7"/>
      <c r="F19" s="7"/>
      <c r="G19" s="8"/>
    </row>
    <row r="20" spans="2:7" x14ac:dyDescent="0.2">
      <c r="B20" s="6" t="s">
        <v>211</v>
      </c>
      <c r="C20" s="7" t="s">
        <v>212</v>
      </c>
      <c r="D20" s="7"/>
      <c r="E20" s="7"/>
      <c r="F20" s="7"/>
      <c r="G20" s="8"/>
    </row>
    <row r="21" spans="2:7" x14ac:dyDescent="0.2">
      <c r="B21" s="6"/>
      <c r="C21" s="7"/>
      <c r="D21" s="7"/>
      <c r="E21" s="7"/>
      <c r="F21" s="7"/>
      <c r="G21" s="8"/>
    </row>
    <row r="22" spans="2:7" x14ac:dyDescent="0.2">
      <c r="B22" s="6" t="s">
        <v>213</v>
      </c>
      <c r="C22" s="7" t="s">
        <v>214</v>
      </c>
      <c r="D22" s="7" t="s">
        <v>215</v>
      </c>
      <c r="E22" s="7"/>
      <c r="F22" s="7"/>
      <c r="G22" s="8"/>
    </row>
    <row r="23" spans="2:7" x14ac:dyDescent="0.2">
      <c r="B23" s="6" t="s">
        <v>216</v>
      </c>
      <c r="C23" s="7">
        <v>0.2341</v>
      </c>
      <c r="D23" s="7">
        <v>5.4780000000000002E-2</v>
      </c>
      <c r="E23" s="7"/>
      <c r="F23" s="7"/>
      <c r="G23" s="8"/>
    </row>
    <row r="24" spans="2:7" x14ac:dyDescent="0.2">
      <c r="B24" s="6" t="s">
        <v>217</v>
      </c>
      <c r="C24" s="7">
        <v>4.5539999999999997E-2</v>
      </c>
      <c r="D24" s="7">
        <v>2.0730000000000002E-3</v>
      </c>
      <c r="E24" s="7"/>
      <c r="F24" s="7"/>
      <c r="G24" s="8"/>
    </row>
    <row r="25" spans="2:7" x14ac:dyDescent="0.2">
      <c r="B25" s="6"/>
      <c r="C25" s="7"/>
      <c r="D25" s="7"/>
      <c r="E25" s="7"/>
      <c r="F25" s="7"/>
      <c r="G25" s="8"/>
    </row>
    <row r="26" spans="2:7" x14ac:dyDescent="0.2">
      <c r="B26" s="6" t="s">
        <v>218</v>
      </c>
      <c r="C26" s="7"/>
      <c r="D26" s="7"/>
      <c r="E26" s="7"/>
      <c r="F26" s="7"/>
      <c r="G26" s="8"/>
    </row>
    <row r="27" spans="2:7" x14ac:dyDescent="0.2">
      <c r="B27" s="6" t="s">
        <v>219</v>
      </c>
      <c r="C27" s="7" t="s">
        <v>220</v>
      </c>
      <c r="D27" s="7"/>
      <c r="E27" s="7"/>
      <c r="F27" s="7"/>
      <c r="G27" s="8"/>
    </row>
    <row r="28" spans="2:7" x14ac:dyDescent="0.2">
      <c r="B28" s="6" t="s">
        <v>195</v>
      </c>
      <c r="C28" s="7">
        <v>0.60370000000000001</v>
      </c>
      <c r="D28" s="7"/>
      <c r="E28" s="7"/>
      <c r="F28" s="7"/>
      <c r="G28" s="8"/>
    </row>
    <row r="29" spans="2:7" x14ac:dyDescent="0.2">
      <c r="B29" s="6" t="s">
        <v>196</v>
      </c>
      <c r="C29" s="7" t="s">
        <v>197</v>
      </c>
      <c r="D29" s="7"/>
      <c r="E29" s="7"/>
      <c r="F29" s="7"/>
      <c r="G29" s="8"/>
    </row>
    <row r="30" spans="2:7" x14ac:dyDescent="0.2">
      <c r="B30" s="6" t="s">
        <v>221</v>
      </c>
      <c r="C30" s="7" t="s">
        <v>199</v>
      </c>
      <c r="D30" s="7"/>
      <c r="E30" s="7"/>
      <c r="F30" s="7"/>
      <c r="G30" s="8"/>
    </row>
    <row r="31" spans="2:7" x14ac:dyDescent="0.2">
      <c r="B31" s="6"/>
      <c r="C31" s="7"/>
      <c r="D31" s="7"/>
      <c r="E31" s="7"/>
      <c r="F31" s="7"/>
      <c r="G31" s="8"/>
    </row>
    <row r="32" spans="2:7" x14ac:dyDescent="0.2">
      <c r="B32" s="6" t="s">
        <v>222</v>
      </c>
      <c r="C32" s="7"/>
      <c r="D32" s="7"/>
      <c r="E32" s="7"/>
      <c r="F32" s="7"/>
      <c r="G32" s="8"/>
    </row>
    <row r="33" spans="2:7" x14ac:dyDescent="0.2">
      <c r="B33" s="6" t="s">
        <v>223</v>
      </c>
      <c r="C33" s="7">
        <v>2</v>
      </c>
      <c r="D33" s="7"/>
      <c r="E33" s="7"/>
      <c r="F33" s="7"/>
      <c r="G33" s="8"/>
    </row>
    <row r="34" spans="2:7" x14ac:dyDescent="0.2">
      <c r="B34" s="6" t="s">
        <v>224</v>
      </c>
      <c r="C34" s="7">
        <v>10</v>
      </c>
      <c r="D34" s="7"/>
      <c r="E34" s="7"/>
      <c r="F34" s="7"/>
      <c r="G34" s="8"/>
    </row>
    <row r="35" spans="2:7" ht="17" thickBot="1" x14ac:dyDescent="0.25">
      <c r="B35" s="9" t="s">
        <v>225</v>
      </c>
      <c r="C35" s="10">
        <v>80</v>
      </c>
      <c r="D35" s="10"/>
      <c r="E35" s="10"/>
      <c r="F35" s="10"/>
      <c r="G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Mice used</vt:lpstr>
      <vt:lpstr>Raw data</vt:lpstr>
      <vt:lpstr>Organized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2022-03-29T22:12:17Z</dcterms:created>
  <dcterms:modified xsi:type="dcterms:W3CDTF">2022-03-31T21:38:34Z</dcterms:modified>
</cp:coreProperties>
</file>