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E56FDFE0-5DDA-3E4F-A7A3-D9A6973A2FB5}" xr6:coauthVersionLast="47" xr6:coauthVersionMax="47" xr10:uidLastSave="{00000000-0000-0000-0000-000000000000}"/>
  <bookViews>
    <workbookView xWindow="3520" yWindow="2260" windowWidth="23700" windowHeight="14140" tabRatio="500" activeTab="2" xr2:uid="{00000000-000D-0000-FFFF-FFFF00000000}"/>
  </bookViews>
  <sheets>
    <sheet name="Raw data" sheetId="1" r:id="rId1"/>
    <sheet name="IF condition" sheetId="2" r:id="rId2"/>
    <sheet name="Statistics" sheetId="3" r:id="rId3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07" i="1" l="1"/>
  <c r="AD107" i="1"/>
  <c r="AE106" i="1"/>
  <c r="AD106" i="1"/>
  <c r="AE99" i="1"/>
  <c r="AD99" i="1"/>
  <c r="AE98" i="1"/>
  <c r="AD98" i="1"/>
  <c r="AE92" i="1"/>
  <c r="AD92" i="1"/>
  <c r="AE91" i="1"/>
  <c r="AD91" i="1"/>
  <c r="AC107" i="1"/>
  <c r="AC106" i="1"/>
  <c r="AB107" i="1"/>
  <c r="AB106" i="1"/>
  <c r="AC99" i="1"/>
  <c r="AC98" i="1"/>
  <c r="AB99" i="1"/>
  <c r="AB98" i="1"/>
  <c r="AC92" i="1"/>
  <c r="AC91" i="1"/>
  <c r="AB92" i="1"/>
  <c r="AB91" i="1"/>
  <c r="AA107" i="1"/>
  <c r="AA106" i="1"/>
  <c r="AA99" i="1"/>
  <c r="AA98" i="1"/>
  <c r="AA92" i="1"/>
  <c r="AA91" i="1"/>
  <c r="H156" i="1"/>
  <c r="G156" i="1"/>
  <c r="F156" i="1"/>
  <c r="E156" i="1"/>
  <c r="D156" i="1"/>
  <c r="C156" i="1"/>
  <c r="B156" i="1"/>
  <c r="F155" i="1"/>
  <c r="E155" i="1"/>
  <c r="D155" i="1"/>
  <c r="C155" i="1"/>
  <c r="B155" i="1"/>
  <c r="H139" i="1"/>
  <c r="G139" i="1"/>
  <c r="F139" i="1"/>
  <c r="E139" i="1"/>
  <c r="D139" i="1"/>
  <c r="C139" i="1"/>
  <c r="B139" i="1"/>
  <c r="F138" i="1"/>
  <c r="E138" i="1"/>
  <c r="D138" i="1"/>
  <c r="C138" i="1"/>
  <c r="B138" i="1"/>
  <c r="H124" i="1"/>
  <c r="G124" i="1"/>
  <c r="F124" i="1"/>
  <c r="E124" i="1"/>
  <c r="D124" i="1"/>
  <c r="C124" i="1"/>
  <c r="B124" i="1"/>
  <c r="H103" i="1" l="1"/>
  <c r="G103" i="1"/>
  <c r="F103" i="1"/>
  <c r="E103" i="1"/>
  <c r="D103" i="1"/>
  <c r="C103" i="1"/>
  <c r="B103" i="1"/>
  <c r="F102" i="1"/>
  <c r="E102" i="1"/>
  <c r="D102" i="1"/>
  <c r="C102" i="1"/>
  <c r="B102" i="1"/>
  <c r="H86" i="1"/>
  <c r="G86" i="1"/>
  <c r="F86" i="1"/>
  <c r="E86" i="1"/>
  <c r="D86" i="1"/>
  <c r="C86" i="1"/>
  <c r="B86" i="1"/>
  <c r="H71" i="1"/>
  <c r="G71" i="1"/>
  <c r="F71" i="1"/>
  <c r="E71" i="1"/>
  <c r="D71" i="1"/>
  <c r="C71" i="1"/>
  <c r="B71" i="1"/>
  <c r="H47" i="1" l="1"/>
  <c r="G47" i="1"/>
  <c r="F47" i="1"/>
  <c r="E47" i="1"/>
  <c r="D47" i="1"/>
  <c r="C47" i="1"/>
  <c r="B47" i="1"/>
  <c r="F46" i="1"/>
  <c r="E46" i="1"/>
  <c r="D46" i="1"/>
  <c r="C46" i="1"/>
  <c r="B46" i="1"/>
  <c r="H30" i="1"/>
  <c r="G30" i="1"/>
  <c r="F30" i="1"/>
  <c r="E30" i="1"/>
  <c r="D30" i="1"/>
  <c r="C30" i="1"/>
  <c r="B30" i="1"/>
  <c r="F29" i="1"/>
  <c r="E29" i="1"/>
  <c r="D29" i="1"/>
  <c r="C29" i="1"/>
  <c r="B29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<sst xmlns="http://schemas.openxmlformats.org/spreadsheetml/2006/main" count="453" uniqueCount="103">
  <si>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</si>
  <si>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</si>
  <si>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</si>
  <si>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</si>
  <si>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</si>
  <si>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</si>
  <si>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</si>
  <si>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</si>
  <si>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</si>
  <si>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ns</t>
  </si>
  <si>
    <t>No</t>
  </si>
  <si>
    <t>PACSIN2 (-) Rab34 (+) dot</t>
  </si>
  <si>
    <t>PACSIN2 (+) Rab34 (-) dot</t>
  </si>
  <si>
    <t>PACSIN2 (+) Rab34 (+) dot</t>
  </si>
  <si>
    <t>PACSIN2 (-) Rab34 (+) ext</t>
  </si>
  <si>
    <t>PACSIN2 (+) Rab34 (-) ext</t>
  </si>
  <si>
    <t>PACSIN2 (+) Rab34 (+) ext</t>
  </si>
  <si>
    <t>KAN671-1</t>
  </si>
  <si>
    <t>PACSIN2 (-) Rab34(-)</t>
  </si>
  <si>
    <t>PACSIN2 (-) Rab34 (+)</t>
  </si>
  <si>
    <t>PACSIN2 (+) Rab34 (-)</t>
  </si>
  <si>
    <t>PACSIN2 (+) Rab34 (+)</t>
  </si>
  <si>
    <t>KAN671-2</t>
  </si>
  <si>
    <t>KAN671-3</t>
  </si>
  <si>
    <t>KAN682-1</t>
  </si>
  <si>
    <t>KAN682-2</t>
  </si>
  <si>
    <t>KAN682-3</t>
  </si>
  <si>
    <t>KAN682-4</t>
  </si>
  <si>
    <t>KAN682-5</t>
  </si>
  <si>
    <t>KAN682-6</t>
  </si>
  <si>
    <t>PACSIN2 negative</t>
  </si>
  <si>
    <t xml:space="preserve">PACSIN2 positive 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</si>
  <si>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</si>
  <si>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</si>
  <si>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</si>
  <si>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</si>
  <si>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</si>
  <si>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</si>
  <si>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</si>
  <si>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</si>
  <si>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</si>
  <si>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</si>
  <si>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Confluent vs. 3 hour serum starvation</t>
  </si>
  <si>
    <t>Confluent vs. 6 hour serum starvation</t>
  </si>
  <si>
    <t>3 hour serum starvation vs. 6 hour serum starvation</t>
  </si>
  <si>
    <t>Test details</t>
  </si>
  <si>
    <t>Mean 1</t>
  </si>
  <si>
    <t>Mean 2</t>
  </si>
  <si>
    <t>SE of diff.</t>
  </si>
  <si>
    <t>N1</t>
  </si>
  <si>
    <t>-12.14 to -0.3362</t>
  </si>
  <si>
    <t>Yes</t>
  </si>
  <si>
    <t>*</t>
  </si>
  <si>
    <t>-5.019 to 6.786</t>
  </si>
  <si>
    <t>1.220 to 13.02</t>
  </si>
  <si>
    <t>4.814 to 16.62</t>
  </si>
  <si>
    <t>***</t>
  </si>
  <si>
    <t>3.738 to 15.54</t>
  </si>
  <si>
    <t>**</t>
  </si>
  <si>
    <t>-6.979 to 4.826</t>
  </si>
  <si>
    <t>-5.536 to 6.269</t>
  </si>
  <si>
    <t>-12.27 to -0.4630</t>
  </si>
  <si>
    <t>-12.63 to -0.8291</t>
  </si>
  <si>
    <t>-10.75 to 1.058</t>
  </si>
  <si>
    <t>-10.06 to 1.743</t>
  </si>
  <si>
    <t>-5.217 to 6.588</t>
  </si>
  <si>
    <t>N2</t>
  </si>
  <si>
    <t>q</t>
  </si>
  <si>
    <t>DF</t>
  </si>
  <si>
    <t>-0.4417 to 9.398</t>
  </si>
  <si>
    <t>5.605 to 15.44</t>
  </si>
  <si>
    <t>1.126 to 10.97</t>
  </si>
  <si>
    <t>PACSIN2 positive</t>
  </si>
  <si>
    <t>-9.398 to 0.4417</t>
  </si>
  <si>
    <t>-15.44 to -5.605</t>
  </si>
  <si>
    <t>-10.97 to -1.126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</si>
  <si>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</si>
  <si>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</si>
  <si>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</si>
  <si>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</si>
  <si>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</si>
  <si>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</si>
  <si>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</si>
  <si>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</si>
  <si>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</si>
  <si>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</si>
  <si>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serum starved for 3 hours</t>
  </si>
  <si>
    <t>serum starved for 6 hours</t>
  </si>
  <si>
    <t>RPE-hTERT</t>
  </si>
  <si>
    <t>+ FBS for 24 hours, fixed in 4% PFA at RT for 15 minutes.</t>
  </si>
  <si>
    <t>Rab34, Santa Cruz, sc-376710, 1:250</t>
  </si>
  <si>
    <t>PACSIN2, abcam, ab37615, 1:1000</t>
  </si>
  <si>
    <t>CEP170, Invitrogen, 41-3200, 1:1000</t>
  </si>
  <si>
    <t>DAPI</t>
  </si>
  <si>
    <t>No.1</t>
  </si>
  <si>
    <t>No.2</t>
  </si>
  <si>
    <t>RPE-BFP-Cas9 pMCB306 (pool)</t>
  </si>
  <si>
    <t>confluent, Fixed in 4% PFA at RT for 15 minutes.</t>
  </si>
  <si>
    <t>No.5</t>
  </si>
  <si>
    <t>serum starved for 3 hours, fixed in 4% PFA at RT for 15 mintues</t>
  </si>
  <si>
    <t>serum starved for 6 hours, fixed in 4% PFA at RT for 15 mintues</t>
  </si>
  <si>
    <t>+ FBS for 24 hours, fixed in '[List of the antiboidies.xlsx]Sheet1'!$E$24% PFA at RT for 15 minutes.</t>
  </si>
  <si>
    <t>Two-way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</si>
</sst>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8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0" borderId="0" xfId="0" applyFont="1"/>
    <xf numFmtId="49" fontId="0" fillId="0" borderId="0" xfId="0" applyNumberFormat="1"/>
    <xf numFmtId="14" fontId="0" fillId="0" borderId="0" xfId="0" applyNumberFormat="1"/>
    <xf numFmtId="0" fontId="11" fillId="0" borderId="0" xfId="0" applyFont="1"/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Rab34(-)PACSIN2(-)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4.121393847000256</c:v>
                  </c:pt>
                  <c:pt idx="1">
                    <c:v>0.37142405563457953</c:v>
                  </c:pt>
                  <c:pt idx="2">
                    <c:v>1.5042254669314754</c:v>
                  </c:pt>
                </c:numCache>
              </c:numRef>
            </c:plus>
            <c:min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4.121393847000256</c:v>
                  </c:pt>
                  <c:pt idx="1">
                    <c:v>0.37142405563457953</c:v>
                  </c:pt>
                  <c:pt idx="2">
                    <c:v>1.5042254669314754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data'!$L$8,'Raw data'!$S$8,'Raw data'!$AA$8)</c:f>
              <c:numCache>
                <c:formatCode>General</c:formatCode>
                <c:ptCount val="3"/>
                <c:pt idx="0">
                  <c:v>69.065595334315901</c:v>
                </c:pt>
                <c:pt idx="1">
                  <c:v>75.3042516200411</c:v>
                </c:pt>
                <c:pt idx="2">
                  <c:v>68.181915289864548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5A4A-B8CB-C35230C12AEB}"/>
            </c:ext>
          </c:extLst>
        </c:ser>
        <c:ser>
          <c:idx val="1"/>
          <c:order val="1"/>
          <c:tx>
            <c:v>Rab34(+)PACSIN2(-)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3.0200156785528307</c:v>
                  </c:pt>
                  <c:pt idx="1">
                    <c:v>0.53720513353429289</c:v>
                  </c:pt>
                  <c:pt idx="2">
                    <c:v>0.40678272986821717</c:v>
                  </c:pt>
                </c:numCache>
              </c:numRef>
            </c:plus>
            <c:min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3.0200156785528307</c:v>
                  </c:pt>
                  <c:pt idx="1">
                    <c:v>0.53720513353429289</c:v>
                  </c:pt>
                  <c:pt idx="2">
                    <c:v>0.40678272986821717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data'!$M$8,'Raw data'!$T$8,'Raw data'!$AB$8)</c:f>
              <c:numCache>
                <c:formatCode>General</c:formatCode>
                <c:ptCount val="3"/>
                <c:pt idx="0">
                  <c:v>25.897874768221367</c:v>
                </c:pt>
                <c:pt idx="1">
                  <c:v>15.18097044412834</c:v>
                </c:pt>
                <c:pt idx="2">
                  <c:v>16.257039594497066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3A-5A4A-B8CB-C35230C12AEB}"/>
            </c:ext>
          </c:extLst>
        </c:ser>
        <c:ser>
          <c:idx val="2"/>
          <c:order val="2"/>
          <c:tx>
            <c:v>Rab34(-)PACSIN2(+)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0.29194660808655959</c:v>
                  </c:pt>
                  <c:pt idx="1">
                    <c:v>0.52699407759535988</c:v>
                  </c:pt>
                  <c:pt idx="2">
                    <c:v>1.1156243729782795</c:v>
                  </c:pt>
                </c:numCache>
              </c:numRef>
            </c:plus>
            <c:min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0.29194660808655959</c:v>
                  </c:pt>
                  <c:pt idx="1">
                    <c:v>0.52699407759535988</c:v>
                  </c:pt>
                  <c:pt idx="2">
                    <c:v>1.1156243729782795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data'!$N$8,'Raw data'!$U$8,'Raw data'!$AC$8)</c:f>
              <c:numCache>
                <c:formatCode>General</c:formatCode>
                <c:ptCount val="3"/>
                <c:pt idx="0">
                  <c:v>2.1599391432510813</c:v>
                </c:pt>
                <c:pt idx="1">
                  <c:v>1.793899162320215</c:v>
                </c:pt>
                <c:pt idx="2">
                  <c:v>8.5254447147425818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A-5A4A-B8CB-C35230C12AEB}"/>
            </c:ext>
          </c:extLst>
        </c:ser>
        <c:ser>
          <c:idx val="3"/>
          <c:order val="3"/>
          <c:tx>
            <c:v>Rab34(+)PACSIN2(+)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1.2680702056555142</c:v>
                  </c:pt>
                  <c:pt idx="1">
                    <c:v>0.9985822279408707</c:v>
                  </c:pt>
                  <c:pt idx="2">
                    <c:v>0.58687676792726506</c:v>
                  </c:pt>
                </c:numCache>
              </c:numRef>
            </c:plus>
            <c:min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1.2680702056555142</c:v>
                  </c:pt>
                  <c:pt idx="1">
                    <c:v>0.9985822279408707</c:v>
                  </c:pt>
                  <c:pt idx="2">
                    <c:v>0.58687676792726506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data'!$O$8,'Raw data'!$V$8,'Raw data'!$AD$8)</c:f>
              <c:numCache>
                <c:formatCode>General</c:formatCode>
                <c:ptCount val="3"/>
                <c:pt idx="0">
                  <c:v>2.8765907542116356</c:v>
                </c:pt>
                <c:pt idx="1">
                  <c:v>7.7208787735103526</c:v>
                </c:pt>
                <c:pt idx="2">
                  <c:v>7.0356004008957918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3A-5A4A-B8CB-C35230C1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05340079"/>
        <c:axId val="1731464079"/>
      </c:barChart>
      <c:catAx>
        <c:axId val="17053400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1464079"/>
        <c:crosses val="autoZero"/>
        <c:auto val="1"/>
        <c:lblAlgn val="ctr"/>
        <c:lblOffset val="100"/>
        <c:noMultiLvlLbl val="0"/>
      </c:catAx>
      <c:valAx>
        <c:axId val="17314640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0534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29002624671911"/>
          <c:y val="0.48028803040244961"/>
          <c:w val="0.28493219597550307"/>
          <c:h val="0.11076060804899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93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('Raw data'!$AE$92,'Raw data'!$AE$99,'Raw data'!$AE$107)</c:f>
                <c:numCache>
                  <c:formatCode>General</c:formatCode>
                  <c:ptCount val="3"/>
                  <c:pt idx="0">
                    <c:v>1.0721247563352867</c:v>
                  </c:pt>
                  <c:pt idx="1">
                    <c:v>0.90090090090090125</c:v>
                  </c:pt>
                  <c:pt idx="2">
                    <c:v>2.7100871363166403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('Raw data'!$AD$92,'Raw data'!$AD$99,'Raw data'!$AD$107)</c:f>
              <c:numCache>
                <c:formatCode>General</c:formatCode>
                <c:ptCount val="3"/>
                <c:pt idx="0">
                  <c:v>6.3352826510721245</c:v>
                </c:pt>
                <c:pt idx="1">
                  <c:v>9.0090090090090094</c:v>
                </c:pt>
                <c:pt idx="2">
                  <c:v>15.322699748929256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Myo5A positive</c:v>
                </c15:tx>
              </c15:filteredSeriesTitle>
            </c:ext>
            <c:ext xmlns:c16="http://schemas.microsoft.com/office/drawing/2014/chart" uri="{C3380CC4-5D6E-409C-BE32-E72D297353CC}">
              <c16:uniqueId val="{00000000-1BB8-8944-A84F-33C6854D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62629344"/>
        <c:axId val="860645104"/>
      </c:barChart>
      <c:catAx>
        <c:axId val="76262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645104"/>
        <c:crosses val="autoZero"/>
        <c:auto val="1"/>
        <c:lblAlgn val="ctr"/>
        <c:lblOffset val="100"/>
        <c:noMultiLvlLbl val="0"/>
      </c:catAx>
      <c:valAx>
        <c:axId val="86064510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62934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44349</xdr:colOff>
      <xdr:row>13</xdr:row>
      <xdr:rowOff>117230</xdr:rowOff>
    </xdr:from>
    <xdr:to>
      <xdr:col>18</xdr:col>
      <xdr:colOff>845426</xdr:colOff>
      <xdr:row>51</xdr:row>
      <xdr:rowOff>7814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8B333A-00B1-7F43-A2A8-2B44B053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78153</xdr:colOff>
      <xdr:row>87</xdr:row>
      <xdr:rowOff>78154</xdr:rowOff>
    </xdr:from>
    <xdr:to>
      <xdr:col>23</xdr:col>
      <xdr:colOff>242276</xdr:colOff>
      <xdr:row>124</xdr:row>
      <xdr:rowOff>27354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94C022-8C64-7843-9558-FF618E5D2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156"/>
  <sheetViews>
    <sheetView topLeftCell="X99" zoomScale="65" zoomScaleNormal="65" workbookViewId="0">
      <selection activeCell="AO120" sqref="AG20:AO120"/>
    </sheetView>
  </sheetViews>
  <sheetFormatPr baseColWidth="10" defaultColWidth="11.1640625" defaultRowHeight="16" x14ac:dyDescent="0.2"/>
  <cols>
    <col min="3" max="3" width="25.1640625" customWidth="1"/>
    <col min="4" max="4" width="22.1640625" customWidth="1"/>
    <col min="5" max="5" width="23.6640625" customWidth="1"/>
    <col min="6" max="6" width="24.6640625" customWidth="1"/>
    <col min="7" max="7" width="24.33203125" customWidth="1"/>
    <col min="8" max="8" width="25.5" customWidth="1"/>
    <col min="11" max="11" width="12.1640625" customWidth="1"/>
    <col min="12" max="12" width="20.83203125" customWidth="1"/>
    <col min="13" max="13" width="21.6640625" customWidth="1"/>
    <col min="14" max="14" width="21.1640625" customWidth="1"/>
    <col min="18" max="18" width="26.83203125" customWidth="1"/>
    <col min="25" max="25" width="17" customWidth="1"/>
    <col min="33" max="33" width="43.5" customWidth="1"/>
    <col min="34" max="34" width="8.83203125" customWidth="1"/>
    <col min="35" max="35" width="18.5" customWidth="1"/>
    <col min="36" max="36" width="14.33203125" customWidth="1"/>
    <col min="37" max="37" width="17.33203125" customWidth="1"/>
  </cols>
  <sheetData>
    <row r="2" spans="1:30" ht="26" x14ac:dyDescent="0.3">
      <c r="A2" s="5" t="s">
        <v>6</v>
      </c>
    </row>
    <row r="3" spans="1:30" x14ac:dyDescent="0.2">
      <c r="B3" t="s">
        <v>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</row>
    <row r="4" spans="1:30" x14ac:dyDescent="0.2">
      <c r="A4" t="s">
        <v>17</v>
      </c>
      <c r="B4">
        <v>16</v>
      </c>
      <c r="C4">
        <v>6</v>
      </c>
      <c r="E4">
        <v>1</v>
      </c>
      <c r="J4" t="s">
        <v>4</v>
      </c>
      <c r="L4" t="s">
        <v>18</v>
      </c>
      <c r="M4" t="s">
        <v>19</v>
      </c>
      <c r="N4" t="s">
        <v>20</v>
      </c>
      <c r="O4" t="s">
        <v>21</v>
      </c>
      <c r="Q4" t="s">
        <v>1</v>
      </c>
      <c r="S4" t="s">
        <v>18</v>
      </c>
      <c r="T4" t="s">
        <v>19</v>
      </c>
      <c r="U4" t="s">
        <v>20</v>
      </c>
      <c r="V4" t="s">
        <v>21</v>
      </c>
      <c r="Y4" t="s">
        <v>5</v>
      </c>
      <c r="AA4" t="s">
        <v>18</v>
      </c>
      <c r="AB4" t="s">
        <v>19</v>
      </c>
      <c r="AC4" t="s">
        <v>20</v>
      </c>
      <c r="AD4" t="s">
        <v>21</v>
      </c>
    </row>
    <row r="5" spans="1:30" x14ac:dyDescent="0.2">
      <c r="A5">
        <v>2</v>
      </c>
      <c r="B5">
        <v>16</v>
      </c>
      <c r="C5">
        <v>2</v>
      </c>
      <c r="D5">
        <v>2</v>
      </c>
      <c r="E5">
        <v>1</v>
      </c>
      <c r="K5" t="s">
        <v>17</v>
      </c>
      <c r="L5">
        <v>65.92592592592591</v>
      </c>
      <c r="M5">
        <v>26.666666666666668</v>
      </c>
      <c r="N5">
        <v>2.2222222222222223</v>
      </c>
      <c r="O5">
        <v>5.1851851851851851</v>
      </c>
      <c r="R5" t="s">
        <v>24</v>
      </c>
      <c r="S5">
        <v>75.675675675675677</v>
      </c>
      <c r="T5">
        <v>14.414414414414415</v>
      </c>
      <c r="U5">
        <v>2.7027027027027026</v>
      </c>
      <c r="V5">
        <v>7.2072072072072073</v>
      </c>
      <c r="Z5" t="s">
        <v>27</v>
      </c>
      <c r="AA5">
        <v>71.171171171171153</v>
      </c>
      <c r="AB5">
        <v>16.216216216216218</v>
      </c>
      <c r="AC5">
        <v>6.3063063063063058</v>
      </c>
      <c r="AD5">
        <v>6.3063063063063058</v>
      </c>
    </row>
    <row r="6" spans="1:30" x14ac:dyDescent="0.2">
      <c r="A6">
        <v>3</v>
      </c>
      <c r="B6">
        <v>17</v>
      </c>
      <c r="C6">
        <v>6</v>
      </c>
      <c r="F6">
        <v>1</v>
      </c>
      <c r="K6" t="s">
        <v>22</v>
      </c>
      <c r="L6">
        <v>64.035087719298232</v>
      </c>
      <c r="M6">
        <v>30.701754385964914</v>
      </c>
      <c r="N6">
        <v>2.6315789473684208</v>
      </c>
      <c r="O6">
        <v>2.6315789473684208</v>
      </c>
      <c r="R6" t="s">
        <v>25</v>
      </c>
      <c r="S6">
        <v>75.675675675675663</v>
      </c>
      <c r="T6">
        <v>16.216216216216218</v>
      </c>
      <c r="U6">
        <v>1.8018018018018018</v>
      </c>
      <c r="V6">
        <v>6.3063063063063058</v>
      </c>
      <c r="Z6" t="s">
        <v>28</v>
      </c>
      <c r="AA6">
        <v>66.393442622950815</v>
      </c>
      <c r="AB6">
        <v>15.573770491803279</v>
      </c>
      <c r="AC6">
        <v>9.8360655737704921</v>
      </c>
      <c r="AD6">
        <v>8.1967213114754092</v>
      </c>
    </row>
    <row r="7" spans="1:30" x14ac:dyDescent="0.2">
      <c r="A7">
        <v>4</v>
      </c>
      <c r="B7">
        <v>17</v>
      </c>
      <c r="C7">
        <v>5</v>
      </c>
      <c r="K7" t="s">
        <v>23</v>
      </c>
      <c r="L7">
        <v>77.235772357723576</v>
      </c>
      <c r="M7">
        <v>20.325203252032519</v>
      </c>
      <c r="N7">
        <v>1.6260162601626018</v>
      </c>
      <c r="O7">
        <v>0.81300813008130091</v>
      </c>
      <c r="R7" t="s">
        <v>26</v>
      </c>
      <c r="S7">
        <v>74.561403508771932</v>
      </c>
      <c r="T7">
        <v>14.912280701754385</v>
      </c>
      <c r="U7">
        <v>0.8771929824561403</v>
      </c>
      <c r="V7">
        <v>9.6491228070175428</v>
      </c>
      <c r="Z7" t="s">
        <v>29</v>
      </c>
      <c r="AA7">
        <v>66.981132075471692</v>
      </c>
      <c r="AB7">
        <v>16.981132075471699</v>
      </c>
      <c r="AC7">
        <v>9.433962264150944</v>
      </c>
      <c r="AD7">
        <v>6.6037735849056602</v>
      </c>
    </row>
    <row r="8" spans="1:30" x14ac:dyDescent="0.2">
      <c r="A8">
        <v>5</v>
      </c>
      <c r="B8">
        <v>18</v>
      </c>
      <c r="C8">
        <v>4</v>
      </c>
      <c r="E8">
        <v>1</v>
      </c>
      <c r="H8">
        <v>1</v>
      </c>
      <c r="K8" s="3" t="s">
        <v>2</v>
      </c>
      <c r="L8">
        <v>69.065595334315901</v>
      </c>
      <c r="M8">
        <v>25.897874768221367</v>
      </c>
      <c r="N8">
        <v>2.1599391432510813</v>
      </c>
      <c r="O8">
        <v>2.8765907542116356</v>
      </c>
      <c r="R8" s="3" t="s">
        <v>2</v>
      </c>
      <c r="S8">
        <v>75.3042516200411</v>
      </c>
      <c r="T8">
        <v>15.18097044412834</v>
      </c>
      <c r="U8">
        <v>1.793899162320215</v>
      </c>
      <c r="V8">
        <v>7.7208787735103526</v>
      </c>
      <c r="Z8" s="3" t="s">
        <v>2</v>
      </c>
      <c r="AA8">
        <v>68.181915289864548</v>
      </c>
      <c r="AB8">
        <v>16.257039594497066</v>
      </c>
      <c r="AC8">
        <v>8.5254447147425818</v>
      </c>
      <c r="AD8">
        <v>7.0356004008957918</v>
      </c>
    </row>
    <row r="9" spans="1:30" x14ac:dyDescent="0.2">
      <c r="A9">
        <v>6</v>
      </c>
      <c r="B9">
        <v>13</v>
      </c>
      <c r="C9">
        <v>3</v>
      </c>
      <c r="H9">
        <v>2</v>
      </c>
      <c r="K9" s="3" t="s">
        <v>3</v>
      </c>
      <c r="L9">
        <v>4.121393847000256</v>
      </c>
      <c r="M9">
        <v>3.0200156785528307</v>
      </c>
      <c r="N9">
        <v>0.29194660808655959</v>
      </c>
      <c r="O9">
        <v>1.2680702056555142</v>
      </c>
      <c r="R9" s="3" t="s">
        <v>3</v>
      </c>
      <c r="S9">
        <v>0.37142405563457953</v>
      </c>
      <c r="T9">
        <v>0.53720513353429289</v>
      </c>
      <c r="U9">
        <v>0.52699407759535988</v>
      </c>
      <c r="V9">
        <v>0.9985822279408707</v>
      </c>
      <c r="Z9" s="3" t="s">
        <v>3</v>
      </c>
      <c r="AA9">
        <v>1.5042254669314754</v>
      </c>
      <c r="AB9">
        <v>0.40678272986821717</v>
      </c>
      <c r="AC9">
        <v>1.1156243729782795</v>
      </c>
      <c r="AD9">
        <v>0.58687676792726506</v>
      </c>
    </row>
    <row r="10" spans="1:30" x14ac:dyDescent="0.2">
      <c r="A10">
        <v>7</v>
      </c>
      <c r="B10">
        <v>18</v>
      </c>
      <c r="C10">
        <v>5</v>
      </c>
      <c r="R10" s="3"/>
    </row>
    <row r="11" spans="1:30" x14ac:dyDescent="0.2">
      <c r="A11">
        <v>8</v>
      </c>
      <c r="B11">
        <v>20</v>
      </c>
      <c r="C11">
        <v>4</v>
      </c>
      <c r="D11">
        <v>1</v>
      </c>
      <c r="H11">
        <v>1</v>
      </c>
      <c r="K11" s="3"/>
    </row>
    <row r="12" spans="1:30" x14ac:dyDescent="0.2">
      <c r="A12">
        <v>9</v>
      </c>
    </row>
    <row r="13" spans="1:30" x14ac:dyDescent="0.2">
      <c r="A13">
        <v>10</v>
      </c>
    </row>
    <row r="14" spans="1:30" x14ac:dyDescent="0.2">
      <c r="K14" s="4"/>
    </row>
    <row r="15" spans="1:30" x14ac:dyDescent="0.2">
      <c r="B15" s="2">
        <f t="shared" ref="B15:H15" si="0">SUM(B4:B13)</f>
        <v>135</v>
      </c>
      <c r="C15" s="2">
        <f t="shared" si="0"/>
        <v>35</v>
      </c>
      <c r="D15" s="2">
        <f t="shared" si="0"/>
        <v>3</v>
      </c>
      <c r="E15" s="2">
        <f t="shared" si="0"/>
        <v>3</v>
      </c>
      <c r="F15" s="2">
        <f t="shared" si="0"/>
        <v>1</v>
      </c>
      <c r="G15" s="2">
        <f t="shared" si="0"/>
        <v>0</v>
      </c>
      <c r="H15" s="2">
        <f t="shared" si="0"/>
        <v>4</v>
      </c>
    </row>
    <row r="16" spans="1:30" x14ac:dyDescent="0.2">
      <c r="J16" s="4"/>
    </row>
    <row r="17" spans="1:41" x14ac:dyDescent="0.2">
      <c r="J17" s="4"/>
    </row>
    <row r="18" spans="1:41" x14ac:dyDescent="0.2">
      <c r="B18" t="s">
        <v>0</v>
      </c>
      <c r="C18" t="s">
        <v>11</v>
      </c>
      <c r="D18" t="s">
        <v>12</v>
      </c>
      <c r="E18" t="s">
        <v>13</v>
      </c>
      <c r="F18" t="s">
        <v>14</v>
      </c>
      <c r="G18" t="s">
        <v>15</v>
      </c>
      <c r="H18" t="s">
        <v>16</v>
      </c>
      <c r="Z18" t="s">
        <v>4</v>
      </c>
    </row>
    <row r="19" spans="1:41" x14ac:dyDescent="0.2">
      <c r="A19" t="s">
        <v>22</v>
      </c>
      <c r="B19">
        <v>19</v>
      </c>
      <c r="C19">
        <v>5</v>
      </c>
      <c r="K19" s="4"/>
      <c r="AA19" t="s">
        <v>17</v>
      </c>
      <c r="AB19" t="s">
        <v>22</v>
      </c>
      <c r="AC19" t="s">
        <v>23</v>
      </c>
      <c r="AD19" t="s">
        <v>2</v>
      </c>
      <c r="AE19" t="s">
        <v>3</v>
      </c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41" x14ac:dyDescent="0.2">
      <c r="A20">
        <v>2</v>
      </c>
      <c r="B20">
        <v>16</v>
      </c>
      <c r="C20">
        <v>1</v>
      </c>
      <c r="D20">
        <v>1</v>
      </c>
      <c r="E20">
        <v>1</v>
      </c>
      <c r="H20">
        <v>1</v>
      </c>
      <c r="Z20" t="s">
        <v>18</v>
      </c>
      <c r="AA20">
        <v>65.92592592592591</v>
      </c>
      <c r="AB20">
        <v>64.035087719298232</v>
      </c>
      <c r="AC20">
        <v>77.235772357723576</v>
      </c>
      <c r="AD20">
        <v>69.065595334315901</v>
      </c>
      <c r="AE20">
        <v>4.121393847000256</v>
      </c>
      <c r="AG20" s="9" t="s">
        <v>32</v>
      </c>
      <c r="AH20" s="8"/>
      <c r="AI20" s="8"/>
      <c r="AJ20" s="8"/>
      <c r="AK20" s="8"/>
      <c r="AL20" s="8"/>
      <c r="AM20" s="8"/>
      <c r="AN20" s="8"/>
      <c r="AO20" s="8"/>
    </row>
    <row r="21" spans="1:41" x14ac:dyDescent="0.2">
      <c r="A21">
        <v>3</v>
      </c>
      <c r="B21">
        <v>12</v>
      </c>
      <c r="C21">
        <v>2</v>
      </c>
      <c r="X21" s="6"/>
      <c r="Z21" t="s">
        <v>19</v>
      </c>
      <c r="AA21">
        <v>26.666666666666668</v>
      </c>
      <c r="AB21" s="7">
        <v>30.701754385964914</v>
      </c>
      <c r="AC21" s="6">
        <v>20.325203252032519</v>
      </c>
      <c r="AD21">
        <v>25.897874768221367</v>
      </c>
      <c r="AE21" s="7">
        <v>3.0200156785528307</v>
      </c>
      <c r="AG21" s="9"/>
      <c r="AH21" s="8"/>
      <c r="AI21" s="8"/>
      <c r="AJ21" s="8"/>
      <c r="AK21" s="8"/>
      <c r="AL21" s="8"/>
      <c r="AM21" s="8"/>
      <c r="AN21" s="8"/>
      <c r="AO21" s="8"/>
    </row>
    <row r="22" spans="1:41" x14ac:dyDescent="0.2">
      <c r="A22">
        <v>4</v>
      </c>
      <c r="B22">
        <v>16</v>
      </c>
      <c r="C22">
        <v>4</v>
      </c>
      <c r="D22">
        <v>1</v>
      </c>
      <c r="X22" s="6"/>
      <c r="Z22" t="s">
        <v>20</v>
      </c>
      <c r="AA22">
        <v>2.2222222222222223</v>
      </c>
      <c r="AB22" s="7">
        <v>2.6315789473684208</v>
      </c>
      <c r="AC22" s="6">
        <v>1.6260162601626018</v>
      </c>
      <c r="AD22">
        <v>2.1599391432510813</v>
      </c>
      <c r="AE22" s="7">
        <v>0.29194660808655959</v>
      </c>
      <c r="AG22" s="9" t="s">
        <v>33</v>
      </c>
      <c r="AH22" s="8">
        <v>4</v>
      </c>
      <c r="AI22" s="8"/>
      <c r="AJ22" s="8"/>
      <c r="AK22" s="8"/>
      <c r="AL22" s="8"/>
      <c r="AM22" s="8"/>
      <c r="AN22" s="8"/>
      <c r="AO22" s="8"/>
    </row>
    <row r="23" spans="1:41" x14ac:dyDescent="0.2">
      <c r="A23">
        <v>5</v>
      </c>
      <c r="B23">
        <v>11</v>
      </c>
      <c r="C23">
        <v>2</v>
      </c>
      <c r="H23">
        <v>1</v>
      </c>
      <c r="X23" s="6"/>
      <c r="Z23" t="s">
        <v>21</v>
      </c>
      <c r="AA23">
        <v>5.1851851851851851</v>
      </c>
      <c r="AB23" s="7">
        <v>2.6315789473684208</v>
      </c>
      <c r="AC23" s="6">
        <v>0.81300813008130091</v>
      </c>
      <c r="AD23">
        <v>2.8765907542116356</v>
      </c>
      <c r="AE23" s="7">
        <v>1.2680702056555142</v>
      </c>
      <c r="AG23" s="9" t="s">
        <v>34</v>
      </c>
      <c r="AH23" s="8">
        <v>3</v>
      </c>
      <c r="AI23" s="8"/>
      <c r="AJ23" s="8"/>
      <c r="AK23" s="8"/>
      <c r="AL23" s="8"/>
      <c r="AM23" s="8"/>
      <c r="AN23" s="8"/>
      <c r="AO23" s="8"/>
    </row>
    <row r="24" spans="1:41" x14ac:dyDescent="0.2">
      <c r="A24">
        <v>6</v>
      </c>
      <c r="B24">
        <v>11</v>
      </c>
      <c r="C24">
        <v>4</v>
      </c>
      <c r="D24">
        <v>1</v>
      </c>
      <c r="K24" s="4"/>
      <c r="X24" s="6"/>
      <c r="AB24" s="7"/>
      <c r="AC24" s="6"/>
      <c r="AE24" s="7"/>
      <c r="AG24" s="9" t="s">
        <v>35</v>
      </c>
      <c r="AH24" s="8">
        <v>0.05</v>
      </c>
      <c r="AI24" s="8"/>
      <c r="AJ24" s="8"/>
      <c r="AK24" s="8"/>
      <c r="AL24" s="8"/>
      <c r="AM24" s="8"/>
      <c r="AN24" s="8"/>
      <c r="AO24" s="8"/>
    </row>
    <row r="25" spans="1:41" x14ac:dyDescent="0.2">
      <c r="A25">
        <v>7</v>
      </c>
      <c r="B25">
        <v>15</v>
      </c>
      <c r="C25">
        <v>7</v>
      </c>
      <c r="X25" s="6"/>
      <c r="Z25" t="s">
        <v>1</v>
      </c>
      <c r="AB25" s="7"/>
      <c r="AC25" s="6"/>
      <c r="AE25" s="7"/>
      <c r="AG25" s="9"/>
      <c r="AH25" s="8"/>
      <c r="AI25" s="8"/>
      <c r="AJ25" s="8"/>
      <c r="AK25" s="8"/>
      <c r="AL25" s="8"/>
      <c r="AM25" s="8"/>
      <c r="AN25" s="8"/>
      <c r="AO25" s="8"/>
    </row>
    <row r="26" spans="1:41" x14ac:dyDescent="0.2">
      <c r="A26">
        <v>8</v>
      </c>
      <c r="B26">
        <v>14</v>
      </c>
      <c r="C26">
        <v>10</v>
      </c>
      <c r="X26" s="6"/>
      <c r="AA26" t="s">
        <v>24</v>
      </c>
      <c r="AB26" s="7" t="s">
        <v>25</v>
      </c>
      <c r="AC26" s="6" t="s">
        <v>26</v>
      </c>
      <c r="AD26" t="s">
        <v>2</v>
      </c>
      <c r="AE26" s="7" t="s">
        <v>3</v>
      </c>
      <c r="AG26" s="9" t="s">
        <v>36</v>
      </c>
      <c r="AH26" s="8" t="s">
        <v>37</v>
      </c>
      <c r="AI26" s="8" t="s">
        <v>38</v>
      </c>
      <c r="AJ26" s="8" t="s">
        <v>39</v>
      </c>
      <c r="AK26" s="8" t="s">
        <v>40</v>
      </c>
      <c r="AL26" s="8" t="s">
        <v>41</v>
      </c>
      <c r="AM26" s="8"/>
      <c r="AN26" s="8"/>
      <c r="AO26" s="8"/>
    </row>
    <row r="27" spans="1:41" x14ac:dyDescent="0.2">
      <c r="A27">
        <v>9</v>
      </c>
      <c r="X27" s="6"/>
      <c r="Z27" t="s">
        <v>18</v>
      </c>
      <c r="AA27">
        <v>75.675675675675677</v>
      </c>
      <c r="AB27" s="7">
        <v>75.675675675675663</v>
      </c>
      <c r="AC27" s="6">
        <v>74.561403508771932</v>
      </c>
      <c r="AD27">
        <v>75.3042516200411</v>
      </c>
      <c r="AE27" s="7">
        <v>0.37142405563457953</v>
      </c>
      <c r="AG27" s="9"/>
      <c r="AH27" s="8"/>
      <c r="AI27" s="8"/>
      <c r="AJ27" s="8"/>
      <c r="AK27" s="8"/>
      <c r="AL27" s="8"/>
      <c r="AM27" s="8"/>
      <c r="AN27" s="8"/>
      <c r="AO27" s="8"/>
    </row>
    <row r="28" spans="1:41" x14ac:dyDescent="0.2">
      <c r="A28">
        <v>10</v>
      </c>
      <c r="X28" s="6"/>
      <c r="Z28" t="s">
        <v>19</v>
      </c>
      <c r="AA28">
        <v>14.414414414414415</v>
      </c>
      <c r="AB28" s="7">
        <v>16.216216216216218</v>
      </c>
      <c r="AC28" s="6">
        <v>14.912280701754385</v>
      </c>
      <c r="AD28">
        <v>15.18097044412834</v>
      </c>
      <c r="AE28" s="7">
        <v>0.53720513353429289</v>
      </c>
      <c r="AG28" s="9" t="s">
        <v>18</v>
      </c>
      <c r="AH28" s="8"/>
      <c r="AI28" s="8"/>
      <c r="AJ28" s="8"/>
      <c r="AK28" s="8"/>
      <c r="AL28" s="8"/>
      <c r="AM28" s="8"/>
      <c r="AN28" s="8"/>
      <c r="AO28" s="8"/>
    </row>
    <row r="29" spans="1:41" x14ac:dyDescent="0.2">
      <c r="B29">
        <f>SUM(B19:B28)</f>
        <v>114</v>
      </c>
      <c r="C29">
        <f>SUM(C19:C28)</f>
        <v>35</v>
      </c>
      <c r="D29">
        <f>SUM(D19:D28)</f>
        <v>3</v>
      </c>
      <c r="E29">
        <f>SUM(E19:E28)</f>
        <v>1</v>
      </c>
      <c r="F29">
        <f>SUM(F19:F28)</f>
        <v>0</v>
      </c>
      <c r="X29" s="6"/>
      <c r="Z29" t="s">
        <v>20</v>
      </c>
      <c r="AA29">
        <v>2.7027027027027026</v>
      </c>
      <c r="AB29" s="7">
        <v>1.8018018018018018</v>
      </c>
      <c r="AC29" s="6">
        <v>0.8771929824561403</v>
      </c>
      <c r="AD29">
        <v>1.793899162320215</v>
      </c>
      <c r="AE29" s="7">
        <v>0.52699407759535988</v>
      </c>
      <c r="AG29" s="9" t="s">
        <v>42</v>
      </c>
      <c r="AH29" s="8">
        <v>-6.2389999999999999</v>
      </c>
      <c r="AI29" s="8" t="s">
        <v>50</v>
      </c>
      <c r="AJ29" s="8" t="s">
        <v>51</v>
      </c>
      <c r="AK29" s="8" t="s">
        <v>52</v>
      </c>
      <c r="AL29" s="8">
        <v>3.6900000000000002E-2</v>
      </c>
      <c r="AM29" s="8"/>
      <c r="AN29" s="8"/>
      <c r="AO29" s="8"/>
    </row>
    <row r="30" spans="1:41" x14ac:dyDescent="0.2">
      <c r="B30" s="2">
        <f t="shared" ref="B30:H30" si="1">SUM(B19:B28)</f>
        <v>114</v>
      </c>
      <c r="C30" s="2">
        <f t="shared" si="1"/>
        <v>35</v>
      </c>
      <c r="D30" s="2">
        <f t="shared" si="1"/>
        <v>3</v>
      </c>
      <c r="E30" s="2">
        <f t="shared" si="1"/>
        <v>1</v>
      </c>
      <c r="F30" s="2">
        <f t="shared" si="1"/>
        <v>0</v>
      </c>
      <c r="G30" s="2">
        <f t="shared" si="1"/>
        <v>0</v>
      </c>
      <c r="H30" s="2">
        <f t="shared" si="1"/>
        <v>2</v>
      </c>
      <c r="X30" s="6"/>
      <c r="Z30" t="s">
        <v>21</v>
      </c>
      <c r="AA30">
        <v>7.2072072072072073</v>
      </c>
      <c r="AB30" s="7">
        <v>6.3063063063063058</v>
      </c>
      <c r="AC30" s="6">
        <v>9.6491228070175428</v>
      </c>
      <c r="AD30">
        <v>7.7208787735103526</v>
      </c>
      <c r="AE30" s="7">
        <v>0.9985822279408707</v>
      </c>
      <c r="AG30" s="9" t="s">
        <v>43</v>
      </c>
      <c r="AH30" s="8">
        <v>0.88370000000000004</v>
      </c>
      <c r="AI30" s="8" t="s">
        <v>53</v>
      </c>
      <c r="AJ30" s="8" t="s">
        <v>10</v>
      </c>
      <c r="AK30" s="8" t="s">
        <v>9</v>
      </c>
      <c r="AL30" s="8">
        <v>0.92610000000000003</v>
      </c>
      <c r="AM30" s="8"/>
      <c r="AN30" s="8"/>
      <c r="AO30" s="8"/>
    </row>
    <row r="31" spans="1:41" x14ac:dyDescent="0.2">
      <c r="J31" s="4"/>
      <c r="X31" s="6"/>
      <c r="AB31" s="7"/>
      <c r="AC31" s="6"/>
      <c r="AE31" s="7"/>
      <c r="AG31" s="9" t="s">
        <v>44</v>
      </c>
      <c r="AH31" s="8">
        <v>7.1219999999999999</v>
      </c>
      <c r="AI31" s="8" t="s">
        <v>54</v>
      </c>
      <c r="AJ31" s="8" t="s">
        <v>51</v>
      </c>
      <c r="AK31" s="8" t="s">
        <v>52</v>
      </c>
      <c r="AL31" s="8">
        <v>1.6E-2</v>
      </c>
      <c r="AM31" s="8"/>
      <c r="AN31" s="8"/>
      <c r="AO31" s="8"/>
    </row>
    <row r="32" spans="1:41" x14ac:dyDescent="0.2">
      <c r="X32" s="6"/>
      <c r="AB32" s="7"/>
      <c r="AC32" s="6"/>
      <c r="AE32" s="7"/>
      <c r="AG32" s="9"/>
      <c r="AH32" s="8"/>
      <c r="AI32" s="8"/>
      <c r="AJ32" s="8"/>
      <c r="AK32" s="8"/>
      <c r="AL32" s="8"/>
      <c r="AM32" s="8"/>
      <c r="AN32" s="8"/>
      <c r="AO32" s="8"/>
    </row>
    <row r="33" spans="1:41" x14ac:dyDescent="0.2">
      <c r="X33" s="6"/>
      <c r="Z33" t="s">
        <v>5</v>
      </c>
      <c r="AB33" s="7"/>
      <c r="AC33" s="6"/>
      <c r="AE33" s="7"/>
      <c r="AG33" s="9" t="s">
        <v>19</v>
      </c>
      <c r="AH33" s="8"/>
      <c r="AI33" s="8"/>
      <c r="AJ33" s="8"/>
      <c r="AK33" s="8"/>
      <c r="AL33" s="8"/>
      <c r="AM33" s="8"/>
      <c r="AN33" s="8"/>
      <c r="AO33" s="8"/>
    </row>
    <row r="34" spans="1:41" x14ac:dyDescent="0.2">
      <c r="X34" s="6"/>
      <c r="AA34" t="s">
        <v>27</v>
      </c>
      <c r="AB34" s="7" t="s">
        <v>28</v>
      </c>
      <c r="AC34" s="6" t="s">
        <v>29</v>
      </c>
      <c r="AD34" t="s">
        <v>2</v>
      </c>
      <c r="AE34" s="7" t="s">
        <v>3</v>
      </c>
      <c r="AG34" s="9" t="s">
        <v>42</v>
      </c>
      <c r="AH34" s="8">
        <v>10.72</v>
      </c>
      <c r="AI34" s="8" t="s">
        <v>55</v>
      </c>
      <c r="AJ34" s="8" t="s">
        <v>51</v>
      </c>
      <c r="AK34" s="8" t="s">
        <v>56</v>
      </c>
      <c r="AL34" s="8">
        <v>4.0000000000000002E-4</v>
      </c>
      <c r="AM34" s="8"/>
      <c r="AN34" s="8"/>
      <c r="AO34" s="8"/>
    </row>
    <row r="35" spans="1:41" x14ac:dyDescent="0.2">
      <c r="A35" s="1"/>
      <c r="B35" t="s">
        <v>0</v>
      </c>
      <c r="C35" t="s">
        <v>11</v>
      </c>
      <c r="D35" t="s">
        <v>12</v>
      </c>
      <c r="E35" t="s">
        <v>13</v>
      </c>
      <c r="F35" t="s">
        <v>14</v>
      </c>
      <c r="G35" t="s">
        <v>15</v>
      </c>
      <c r="H35" t="s">
        <v>16</v>
      </c>
      <c r="X35" s="6"/>
      <c r="Z35" t="s">
        <v>18</v>
      </c>
      <c r="AA35">
        <v>71.171171171171153</v>
      </c>
      <c r="AB35" s="7">
        <v>66.393442622950815</v>
      </c>
      <c r="AC35" s="6">
        <v>66.981132075471692</v>
      </c>
      <c r="AD35">
        <v>68.181915289864548</v>
      </c>
      <c r="AE35" s="7">
        <v>1.5042254669314754</v>
      </c>
      <c r="AG35" s="9" t="s">
        <v>43</v>
      </c>
      <c r="AH35" s="8">
        <v>9.641</v>
      </c>
      <c r="AI35" s="8" t="s">
        <v>57</v>
      </c>
      <c r="AJ35" s="8" t="s">
        <v>51</v>
      </c>
      <c r="AK35" s="8" t="s">
        <v>58</v>
      </c>
      <c r="AL35" s="8">
        <v>1.1999999999999999E-3</v>
      </c>
      <c r="AM35" s="8"/>
      <c r="AN35" s="8"/>
      <c r="AO35" s="8"/>
    </row>
    <row r="36" spans="1:41" x14ac:dyDescent="0.2">
      <c r="A36" t="s">
        <v>23</v>
      </c>
      <c r="B36">
        <v>12</v>
      </c>
      <c r="C36">
        <v>3</v>
      </c>
      <c r="D36">
        <v>1</v>
      </c>
      <c r="X36" s="6"/>
      <c r="Z36" t="s">
        <v>19</v>
      </c>
      <c r="AA36">
        <v>16.216216216216218</v>
      </c>
      <c r="AB36" s="7">
        <v>15.573770491803279</v>
      </c>
      <c r="AC36" s="6">
        <v>16.981132075471699</v>
      </c>
      <c r="AD36">
        <v>16.257039594497066</v>
      </c>
      <c r="AE36" s="7">
        <v>0.40678272986821717</v>
      </c>
      <c r="AG36" s="9" t="s">
        <v>44</v>
      </c>
      <c r="AH36" s="8">
        <v>-1.0760000000000001</v>
      </c>
      <c r="AI36" s="8" t="s">
        <v>59</v>
      </c>
      <c r="AJ36" s="8" t="s">
        <v>10</v>
      </c>
      <c r="AK36" s="8" t="s">
        <v>9</v>
      </c>
      <c r="AL36" s="8">
        <v>0.89249999999999996</v>
      </c>
      <c r="AM36" s="8"/>
      <c r="AN36" s="8"/>
      <c r="AO36" s="8"/>
    </row>
    <row r="37" spans="1:41" x14ac:dyDescent="0.2">
      <c r="A37">
        <v>2</v>
      </c>
      <c r="B37">
        <v>11</v>
      </c>
      <c r="C37">
        <v>3</v>
      </c>
      <c r="X37" s="6"/>
      <c r="Z37" t="s">
        <v>20</v>
      </c>
      <c r="AA37">
        <v>6.3063063063063058</v>
      </c>
      <c r="AB37" s="7">
        <v>9.8360655737704921</v>
      </c>
      <c r="AC37" s="6">
        <v>9.433962264150944</v>
      </c>
      <c r="AD37">
        <v>8.5254447147425818</v>
      </c>
      <c r="AE37" s="7">
        <v>1.1156243729782795</v>
      </c>
      <c r="AG37" s="9"/>
      <c r="AH37" s="8"/>
      <c r="AI37" s="8"/>
      <c r="AJ37" s="8"/>
      <c r="AK37" s="8"/>
      <c r="AL37" s="8"/>
      <c r="AM37" s="8"/>
      <c r="AN37" s="8"/>
      <c r="AO37" s="8"/>
    </row>
    <row r="38" spans="1:41" x14ac:dyDescent="0.2">
      <c r="A38">
        <v>3</v>
      </c>
      <c r="B38">
        <v>19</v>
      </c>
      <c r="C38">
        <v>3</v>
      </c>
      <c r="F38">
        <v>1</v>
      </c>
      <c r="H38">
        <v>1</v>
      </c>
      <c r="X38" s="6"/>
      <c r="Z38" t="s">
        <v>21</v>
      </c>
      <c r="AA38">
        <v>6.3063063063063058</v>
      </c>
      <c r="AB38" s="7">
        <v>8.1967213114754092</v>
      </c>
      <c r="AC38" s="6">
        <v>6.6037735849056602</v>
      </c>
      <c r="AD38">
        <v>7.0356004008957918</v>
      </c>
      <c r="AE38" s="7">
        <v>0.58687676792726506</v>
      </c>
      <c r="AG38" s="9" t="s">
        <v>20</v>
      </c>
      <c r="AH38" s="8"/>
      <c r="AI38" s="8"/>
      <c r="AJ38" s="8"/>
      <c r="AK38" s="8"/>
      <c r="AL38" s="8"/>
      <c r="AM38" s="8"/>
      <c r="AN38" s="8"/>
      <c r="AO38" s="8"/>
    </row>
    <row r="39" spans="1:41" x14ac:dyDescent="0.2">
      <c r="A39">
        <v>4</v>
      </c>
      <c r="B39">
        <v>17</v>
      </c>
      <c r="C39">
        <v>6</v>
      </c>
      <c r="T39" s="7"/>
      <c r="U39" s="6"/>
      <c r="W39" s="7"/>
      <c r="X39" s="6"/>
      <c r="Z39" s="7"/>
      <c r="AA39" s="6"/>
      <c r="AG39" s="9" t="s">
        <v>42</v>
      </c>
      <c r="AH39" s="8">
        <v>0.36599999999999999</v>
      </c>
      <c r="AI39" s="8" t="s">
        <v>60</v>
      </c>
      <c r="AJ39" s="8" t="s">
        <v>10</v>
      </c>
      <c r="AK39" s="8" t="s">
        <v>9</v>
      </c>
      <c r="AL39" s="8">
        <v>0.9869</v>
      </c>
      <c r="AM39" s="8"/>
      <c r="AN39" s="8"/>
      <c r="AO39" s="8"/>
    </row>
    <row r="40" spans="1:41" x14ac:dyDescent="0.2">
      <c r="A40">
        <v>5</v>
      </c>
      <c r="B40">
        <v>17</v>
      </c>
      <c r="C40">
        <v>3</v>
      </c>
      <c r="D40">
        <v>1</v>
      </c>
      <c r="T40" s="7"/>
      <c r="U40" s="6"/>
      <c r="W40" s="7"/>
      <c r="X40" s="6"/>
      <c r="Z40" s="7"/>
      <c r="AA40" s="6"/>
      <c r="AG40" s="9" t="s">
        <v>43</v>
      </c>
      <c r="AH40" s="8">
        <v>-6.3659999999999997</v>
      </c>
      <c r="AI40" s="8" t="s">
        <v>61</v>
      </c>
      <c r="AJ40" s="8" t="s">
        <v>51</v>
      </c>
      <c r="AK40" s="8" t="s">
        <v>52</v>
      </c>
      <c r="AL40" s="8">
        <v>3.2800000000000003E-2</v>
      </c>
      <c r="AM40" s="8"/>
      <c r="AN40" s="8"/>
      <c r="AO40" s="8"/>
    </row>
    <row r="41" spans="1:41" x14ac:dyDescent="0.2">
      <c r="A41">
        <v>6</v>
      </c>
      <c r="B41">
        <v>17</v>
      </c>
      <c r="C41">
        <v>1</v>
      </c>
      <c r="T41" s="7"/>
      <c r="U41" s="6"/>
      <c r="W41" s="7"/>
      <c r="X41" s="6"/>
      <c r="Z41" s="7"/>
      <c r="AA41" s="6"/>
      <c r="AG41" s="9" t="s">
        <v>44</v>
      </c>
      <c r="AH41" s="8">
        <v>-6.7320000000000002</v>
      </c>
      <c r="AI41" s="8" t="s">
        <v>62</v>
      </c>
      <c r="AJ41" s="8" t="s">
        <v>51</v>
      </c>
      <c r="AK41" s="8" t="s">
        <v>52</v>
      </c>
      <c r="AL41" s="8">
        <v>2.3300000000000001E-2</v>
      </c>
      <c r="AM41" s="8"/>
      <c r="AN41" s="8"/>
      <c r="AO41" s="8"/>
    </row>
    <row r="42" spans="1:41" x14ac:dyDescent="0.2">
      <c r="A42">
        <v>7</v>
      </c>
      <c r="B42">
        <v>17</v>
      </c>
      <c r="C42">
        <v>3</v>
      </c>
      <c r="T42" s="7"/>
      <c r="U42" s="6"/>
      <c r="W42" s="7"/>
      <c r="X42" s="6"/>
      <c r="Z42" s="7"/>
      <c r="AA42" s="6"/>
      <c r="AG42" s="9"/>
      <c r="AH42" s="8"/>
      <c r="AI42" s="8"/>
      <c r="AJ42" s="8"/>
      <c r="AK42" s="8"/>
      <c r="AL42" s="8"/>
      <c r="AM42" s="8"/>
      <c r="AN42" s="8"/>
      <c r="AO42" s="8"/>
    </row>
    <row r="43" spans="1:41" x14ac:dyDescent="0.2">
      <c r="A43">
        <v>8</v>
      </c>
      <c r="B43">
        <v>13</v>
      </c>
      <c r="C43">
        <v>2</v>
      </c>
      <c r="T43" s="7"/>
      <c r="U43" s="6"/>
      <c r="W43" s="7"/>
      <c r="X43" s="6"/>
      <c r="Z43" s="7"/>
      <c r="AA43" s="6"/>
      <c r="AG43" s="9" t="s">
        <v>21</v>
      </c>
      <c r="AH43" s="8"/>
      <c r="AI43" s="8"/>
      <c r="AJ43" s="8"/>
      <c r="AK43" s="8"/>
      <c r="AL43" s="8"/>
      <c r="AM43" s="8"/>
      <c r="AN43" s="8"/>
      <c r="AO43" s="8"/>
    </row>
    <row r="44" spans="1:41" x14ac:dyDescent="0.2">
      <c r="A44">
        <v>9</v>
      </c>
      <c r="T44" s="7"/>
      <c r="U44" s="6"/>
      <c r="W44" s="7"/>
      <c r="X44" s="6"/>
      <c r="Z44" s="7"/>
      <c r="AA44" s="6"/>
      <c r="AG44" s="9" t="s">
        <v>42</v>
      </c>
      <c r="AH44" s="8">
        <v>-4.8440000000000003</v>
      </c>
      <c r="AI44" s="8" t="s">
        <v>63</v>
      </c>
      <c r="AJ44" s="8" t="s">
        <v>10</v>
      </c>
      <c r="AK44" s="8" t="s">
        <v>9</v>
      </c>
      <c r="AL44" s="8">
        <v>0.1221</v>
      </c>
      <c r="AM44" s="8"/>
      <c r="AN44" s="8"/>
      <c r="AO44" s="8"/>
    </row>
    <row r="45" spans="1:41" x14ac:dyDescent="0.2">
      <c r="A45">
        <v>10</v>
      </c>
      <c r="T45" s="7"/>
      <c r="U45" s="6"/>
      <c r="W45" s="7"/>
      <c r="X45" s="6"/>
      <c r="Z45" s="7"/>
      <c r="AA45" s="6"/>
      <c r="AG45" s="9" t="s">
        <v>43</v>
      </c>
      <c r="AH45" s="8">
        <v>-4.1589999999999998</v>
      </c>
      <c r="AI45" s="8" t="s">
        <v>64</v>
      </c>
      <c r="AJ45" s="8" t="s">
        <v>10</v>
      </c>
      <c r="AK45" s="8" t="s">
        <v>9</v>
      </c>
      <c r="AL45" s="8">
        <v>0.20449999999999999</v>
      </c>
      <c r="AM45" s="8"/>
      <c r="AN45" s="8"/>
      <c r="AO45" s="8"/>
    </row>
    <row r="46" spans="1:41" x14ac:dyDescent="0.2">
      <c r="B46">
        <f>SUM(B36:B45)</f>
        <v>123</v>
      </c>
      <c r="C46">
        <f>SUM(C36:C45)</f>
        <v>24</v>
      </c>
      <c r="D46">
        <f>SUM(D36:D45)</f>
        <v>2</v>
      </c>
      <c r="E46">
        <f>SUM(E36:E45)</f>
        <v>0</v>
      </c>
      <c r="F46">
        <f>SUM(F36:F45)</f>
        <v>1</v>
      </c>
      <c r="T46" s="7"/>
      <c r="U46" s="6"/>
      <c r="W46" s="7"/>
      <c r="X46" s="6"/>
      <c r="Z46" s="7"/>
      <c r="AA46" s="6"/>
      <c r="AG46" s="9" t="s">
        <v>44</v>
      </c>
      <c r="AH46" s="8">
        <v>0.68530000000000002</v>
      </c>
      <c r="AI46" s="8" t="s">
        <v>65</v>
      </c>
      <c r="AJ46" s="8" t="s">
        <v>10</v>
      </c>
      <c r="AK46" s="8" t="s">
        <v>9</v>
      </c>
      <c r="AL46" s="8">
        <v>0.95479999999999998</v>
      </c>
      <c r="AM46" s="8"/>
      <c r="AN46" s="8"/>
      <c r="AO46" s="8"/>
    </row>
    <row r="47" spans="1:41" x14ac:dyDescent="0.2">
      <c r="B47" s="2">
        <f t="shared" ref="B47:H47" si="2">SUM(B36:B45)</f>
        <v>123</v>
      </c>
      <c r="C47" s="2">
        <f t="shared" si="2"/>
        <v>24</v>
      </c>
      <c r="D47" s="2">
        <f t="shared" si="2"/>
        <v>2</v>
      </c>
      <c r="E47" s="2">
        <f t="shared" si="2"/>
        <v>0</v>
      </c>
      <c r="F47" s="2">
        <f t="shared" si="2"/>
        <v>1</v>
      </c>
      <c r="G47" s="2">
        <f t="shared" si="2"/>
        <v>0</v>
      </c>
      <c r="H47" s="2">
        <f t="shared" si="2"/>
        <v>1</v>
      </c>
      <c r="T47" s="7"/>
      <c r="U47" s="6"/>
      <c r="W47" s="7"/>
      <c r="X47" s="6"/>
      <c r="Z47" s="7"/>
      <c r="AA47" s="6"/>
      <c r="AG47" s="9"/>
      <c r="AH47" s="8"/>
      <c r="AI47" s="8"/>
      <c r="AJ47" s="8"/>
      <c r="AK47" s="8"/>
      <c r="AL47" s="8"/>
      <c r="AM47" s="8"/>
      <c r="AN47" s="8"/>
      <c r="AO47" s="8"/>
    </row>
    <row r="48" spans="1:41" x14ac:dyDescent="0.2">
      <c r="T48" s="7"/>
      <c r="U48" s="6"/>
      <c r="W48" s="7"/>
      <c r="X48" s="6"/>
      <c r="Z48" s="7"/>
      <c r="AA48" s="6"/>
      <c r="AG48" s="9"/>
      <c r="AH48" s="8"/>
      <c r="AI48" s="8"/>
      <c r="AJ48" s="8"/>
      <c r="AK48" s="8"/>
      <c r="AL48" s="8"/>
      <c r="AM48" s="8"/>
      <c r="AN48" s="8"/>
      <c r="AO48" s="8"/>
    </row>
    <row r="49" spans="1:41" x14ac:dyDescent="0.2">
      <c r="T49" s="7"/>
      <c r="U49" s="6"/>
      <c r="W49" s="7"/>
      <c r="X49" s="6"/>
      <c r="Z49" s="7"/>
      <c r="AA49" s="6"/>
      <c r="AG49" s="9" t="s">
        <v>45</v>
      </c>
      <c r="AH49" s="8" t="s">
        <v>46</v>
      </c>
      <c r="AI49" s="8" t="s">
        <v>47</v>
      </c>
      <c r="AJ49" s="8" t="s">
        <v>37</v>
      </c>
      <c r="AK49" s="8" t="s">
        <v>48</v>
      </c>
      <c r="AL49" s="8" t="s">
        <v>49</v>
      </c>
      <c r="AM49" s="8" t="s">
        <v>66</v>
      </c>
      <c r="AN49" s="8" t="s">
        <v>67</v>
      </c>
      <c r="AO49" s="8" t="s">
        <v>68</v>
      </c>
    </row>
    <row r="50" spans="1:41" x14ac:dyDescent="0.2">
      <c r="AG50" s="9"/>
      <c r="AH50" s="8"/>
      <c r="AI50" s="8"/>
      <c r="AJ50" s="8"/>
      <c r="AK50" s="8"/>
      <c r="AL50" s="8"/>
      <c r="AM50" s="8"/>
      <c r="AN50" s="8"/>
      <c r="AO50" s="8"/>
    </row>
    <row r="51" spans="1:41" x14ac:dyDescent="0.2">
      <c r="AG51" s="9" t="s">
        <v>18</v>
      </c>
      <c r="AH51" s="8"/>
      <c r="AI51" s="8"/>
      <c r="AJ51" s="8"/>
      <c r="AK51" s="8"/>
      <c r="AL51" s="8"/>
      <c r="AM51" s="8"/>
      <c r="AN51" s="8"/>
      <c r="AO51" s="8"/>
    </row>
    <row r="52" spans="1:41" x14ac:dyDescent="0.2">
      <c r="AG52" s="9" t="s">
        <v>42</v>
      </c>
      <c r="AH52" s="8">
        <v>69.069999999999993</v>
      </c>
      <c r="AI52" s="8">
        <v>75.3</v>
      </c>
      <c r="AJ52" s="8">
        <v>-6.2389999999999999</v>
      </c>
      <c r="AK52" s="8">
        <v>2.3639999999999999</v>
      </c>
      <c r="AL52" s="8">
        <v>3</v>
      </c>
      <c r="AM52" s="8">
        <v>3</v>
      </c>
      <c r="AN52" s="8">
        <v>3.7330000000000001</v>
      </c>
      <c r="AO52" s="8">
        <v>24</v>
      </c>
    </row>
    <row r="53" spans="1:41" x14ac:dyDescent="0.2">
      <c r="AG53" s="9" t="s">
        <v>43</v>
      </c>
      <c r="AH53" s="8">
        <v>69.069999999999993</v>
      </c>
      <c r="AI53" s="8">
        <v>68.180000000000007</v>
      </c>
      <c r="AJ53" s="8">
        <v>0.88370000000000004</v>
      </c>
      <c r="AK53" s="8">
        <v>2.3639999999999999</v>
      </c>
      <c r="AL53" s="8">
        <v>3</v>
      </c>
      <c r="AM53" s="8">
        <v>3</v>
      </c>
      <c r="AN53" s="8">
        <v>0.52869999999999995</v>
      </c>
      <c r="AO53" s="8">
        <v>24</v>
      </c>
    </row>
    <row r="54" spans="1:41" x14ac:dyDescent="0.2">
      <c r="AG54" s="9" t="s">
        <v>44</v>
      </c>
      <c r="AH54" s="8">
        <v>75.3</v>
      </c>
      <c r="AI54" s="8">
        <v>68.180000000000007</v>
      </c>
      <c r="AJ54" s="8">
        <v>7.1219999999999999</v>
      </c>
      <c r="AK54" s="8">
        <v>2.3639999999999999</v>
      </c>
      <c r="AL54" s="8">
        <v>3</v>
      </c>
      <c r="AM54" s="8">
        <v>3</v>
      </c>
      <c r="AN54" s="8">
        <v>4.2619999999999996</v>
      </c>
      <c r="AO54" s="8">
        <v>24</v>
      </c>
    </row>
    <row r="55" spans="1:41" x14ac:dyDescent="0.2">
      <c r="AG55" s="9"/>
      <c r="AH55" s="8"/>
      <c r="AI55" s="8"/>
      <c r="AJ55" s="8"/>
      <c r="AK55" s="8"/>
      <c r="AL55" s="8"/>
      <c r="AM55" s="8"/>
      <c r="AN55" s="8"/>
      <c r="AO55" s="8"/>
    </row>
    <row r="56" spans="1:41" x14ac:dyDescent="0.2">
      <c r="AG56" s="9" t="s">
        <v>19</v>
      </c>
      <c r="AH56" s="8"/>
      <c r="AI56" s="8"/>
      <c r="AJ56" s="8"/>
      <c r="AK56" s="8"/>
      <c r="AL56" s="8"/>
      <c r="AM56" s="8"/>
      <c r="AN56" s="8"/>
      <c r="AO56" s="8"/>
    </row>
    <row r="57" spans="1:41" ht="26" x14ac:dyDescent="0.3">
      <c r="A57" s="5" t="s">
        <v>7</v>
      </c>
      <c r="AG57" s="9" t="s">
        <v>42</v>
      </c>
      <c r="AH57" s="8">
        <v>25.9</v>
      </c>
      <c r="AI57" s="8">
        <v>15.18</v>
      </c>
      <c r="AJ57" s="8">
        <v>10.72</v>
      </c>
      <c r="AK57" s="8">
        <v>2.3639999999999999</v>
      </c>
      <c r="AL57" s="8">
        <v>3</v>
      </c>
      <c r="AM57" s="8">
        <v>3</v>
      </c>
      <c r="AN57" s="8">
        <v>6.4119999999999999</v>
      </c>
      <c r="AO57" s="8">
        <v>24</v>
      </c>
    </row>
    <row r="58" spans="1:41" x14ac:dyDescent="0.2">
      <c r="AG58" s="9" t="s">
        <v>43</v>
      </c>
      <c r="AH58" s="8">
        <v>25.9</v>
      </c>
      <c r="AI58" s="8">
        <v>16.260000000000002</v>
      </c>
      <c r="AJ58" s="8">
        <v>9.641</v>
      </c>
      <c r="AK58" s="8">
        <v>2.3639999999999999</v>
      </c>
      <c r="AL58" s="8">
        <v>3</v>
      </c>
      <c r="AM58" s="8">
        <v>3</v>
      </c>
      <c r="AN58" s="8">
        <v>5.7690000000000001</v>
      </c>
      <c r="AO58" s="8">
        <v>24</v>
      </c>
    </row>
    <row r="59" spans="1:41" x14ac:dyDescent="0.2">
      <c r="B59" t="s">
        <v>0</v>
      </c>
      <c r="C59" t="s">
        <v>11</v>
      </c>
      <c r="D59" t="s">
        <v>12</v>
      </c>
      <c r="E59" t="s">
        <v>13</v>
      </c>
      <c r="F59" t="s">
        <v>14</v>
      </c>
      <c r="G59" t="s">
        <v>15</v>
      </c>
      <c r="H59" t="s">
        <v>16</v>
      </c>
      <c r="AG59" s="9" t="s">
        <v>44</v>
      </c>
      <c r="AH59" s="8">
        <v>15.18</v>
      </c>
      <c r="AI59" s="8">
        <v>16.260000000000002</v>
      </c>
      <c r="AJ59" s="8">
        <v>-1.0760000000000001</v>
      </c>
      <c r="AK59" s="8">
        <v>2.3639999999999999</v>
      </c>
      <c r="AL59" s="8">
        <v>3</v>
      </c>
      <c r="AM59" s="8">
        <v>3</v>
      </c>
      <c r="AN59" s="8">
        <v>0.64390000000000003</v>
      </c>
      <c r="AO59" s="8">
        <v>24</v>
      </c>
    </row>
    <row r="60" spans="1:41" x14ac:dyDescent="0.2">
      <c r="A60" t="s">
        <v>24</v>
      </c>
      <c r="B60">
        <v>10</v>
      </c>
      <c r="C60">
        <v>2</v>
      </c>
      <c r="E60">
        <v>1</v>
      </c>
      <c r="H60">
        <v>1</v>
      </c>
      <c r="AG60" s="9"/>
      <c r="AH60" s="8"/>
      <c r="AI60" s="8"/>
      <c r="AJ60" s="8"/>
      <c r="AK60" s="8"/>
      <c r="AL60" s="8"/>
      <c r="AM60" s="8"/>
      <c r="AN60" s="8"/>
      <c r="AO60" s="8"/>
    </row>
    <row r="61" spans="1:41" x14ac:dyDescent="0.2">
      <c r="A61">
        <v>2</v>
      </c>
      <c r="B61">
        <v>13</v>
      </c>
      <c r="C61">
        <v>1</v>
      </c>
      <c r="AG61" s="9" t="s">
        <v>20</v>
      </c>
      <c r="AH61" s="8"/>
      <c r="AI61" s="8"/>
      <c r="AJ61" s="8"/>
      <c r="AK61" s="8"/>
      <c r="AL61" s="8"/>
      <c r="AM61" s="8"/>
      <c r="AN61" s="8"/>
      <c r="AO61" s="8"/>
    </row>
    <row r="62" spans="1:41" x14ac:dyDescent="0.2">
      <c r="A62">
        <v>3</v>
      </c>
      <c r="B62">
        <v>15</v>
      </c>
      <c r="C62">
        <v>3</v>
      </c>
      <c r="H62">
        <v>2</v>
      </c>
      <c r="AG62" s="9" t="s">
        <v>42</v>
      </c>
      <c r="AH62" s="8">
        <v>2.16</v>
      </c>
      <c r="AI62" s="8">
        <v>1.794</v>
      </c>
      <c r="AJ62" s="8">
        <v>0.36599999999999999</v>
      </c>
      <c r="AK62" s="8">
        <v>2.3639999999999999</v>
      </c>
      <c r="AL62" s="8">
        <v>3</v>
      </c>
      <c r="AM62" s="8">
        <v>3</v>
      </c>
      <c r="AN62" s="8">
        <v>0.219</v>
      </c>
      <c r="AO62" s="8">
        <v>24</v>
      </c>
    </row>
    <row r="63" spans="1:41" x14ac:dyDescent="0.2">
      <c r="A63">
        <v>4</v>
      </c>
      <c r="B63">
        <v>13</v>
      </c>
      <c r="C63">
        <v>2</v>
      </c>
      <c r="D63">
        <v>1</v>
      </c>
      <c r="F63">
        <v>2</v>
      </c>
      <c r="H63">
        <v>1</v>
      </c>
      <c r="AG63" s="9" t="s">
        <v>43</v>
      </c>
      <c r="AH63" s="8">
        <v>2.16</v>
      </c>
      <c r="AI63" s="8">
        <v>8.5250000000000004</v>
      </c>
      <c r="AJ63" s="8">
        <v>-6.3659999999999997</v>
      </c>
      <c r="AK63" s="8">
        <v>2.3639999999999999</v>
      </c>
      <c r="AL63" s="8">
        <v>3</v>
      </c>
      <c r="AM63" s="8">
        <v>3</v>
      </c>
      <c r="AN63" s="8">
        <v>3.8090000000000002</v>
      </c>
      <c r="AO63" s="8">
        <v>24</v>
      </c>
    </row>
    <row r="64" spans="1:41" x14ac:dyDescent="0.2">
      <c r="A64">
        <v>5</v>
      </c>
      <c r="B64">
        <v>12</v>
      </c>
      <c r="C64">
        <v>2</v>
      </c>
      <c r="E64">
        <v>1</v>
      </c>
      <c r="AG64" s="9" t="s">
        <v>44</v>
      </c>
      <c r="AH64" s="8">
        <v>1.794</v>
      </c>
      <c r="AI64" s="8">
        <v>8.5250000000000004</v>
      </c>
      <c r="AJ64" s="8">
        <v>-6.7320000000000002</v>
      </c>
      <c r="AK64" s="8">
        <v>2.3639999999999999</v>
      </c>
      <c r="AL64" s="8">
        <v>3</v>
      </c>
      <c r="AM64" s="8">
        <v>3</v>
      </c>
      <c r="AN64" s="8">
        <v>4.0279999999999996</v>
      </c>
      <c r="AO64" s="8">
        <v>24</v>
      </c>
    </row>
    <row r="65" spans="1:41" x14ac:dyDescent="0.2">
      <c r="A65">
        <v>6</v>
      </c>
      <c r="B65">
        <v>15</v>
      </c>
      <c r="D65">
        <v>1</v>
      </c>
      <c r="G65">
        <v>1</v>
      </c>
      <c r="H65">
        <v>1</v>
      </c>
      <c r="AG65" s="9"/>
      <c r="AH65" s="8"/>
      <c r="AI65" s="8"/>
      <c r="AJ65" s="8"/>
      <c r="AK65" s="8"/>
      <c r="AL65" s="8"/>
      <c r="AM65" s="8"/>
      <c r="AN65" s="8"/>
      <c r="AO65" s="8"/>
    </row>
    <row r="66" spans="1:41" x14ac:dyDescent="0.2">
      <c r="A66">
        <v>7</v>
      </c>
      <c r="B66">
        <v>10</v>
      </c>
      <c r="C66">
        <v>1</v>
      </c>
      <c r="E66">
        <v>1</v>
      </c>
      <c r="AG66" s="9" t="s">
        <v>21</v>
      </c>
      <c r="AH66" s="8"/>
      <c r="AI66" s="8"/>
      <c r="AJ66" s="8"/>
      <c r="AK66" s="8"/>
      <c r="AL66" s="8"/>
      <c r="AM66" s="8"/>
      <c r="AN66" s="8"/>
      <c r="AO66" s="8"/>
    </row>
    <row r="67" spans="1:41" x14ac:dyDescent="0.2">
      <c r="A67">
        <v>8</v>
      </c>
      <c r="B67">
        <v>11</v>
      </c>
      <c r="C67">
        <v>1</v>
      </c>
      <c r="F67">
        <v>1</v>
      </c>
      <c r="AG67" s="9" t="s">
        <v>42</v>
      </c>
      <c r="AH67" s="8">
        <v>2.8769999999999998</v>
      </c>
      <c r="AI67" s="8">
        <v>7.7210000000000001</v>
      </c>
      <c r="AJ67" s="8">
        <v>-4.8440000000000003</v>
      </c>
      <c r="AK67" s="8">
        <v>2.3639999999999999</v>
      </c>
      <c r="AL67" s="8">
        <v>3</v>
      </c>
      <c r="AM67" s="8">
        <v>3</v>
      </c>
      <c r="AN67" s="8">
        <v>2.899</v>
      </c>
      <c r="AO67" s="8">
        <v>24</v>
      </c>
    </row>
    <row r="68" spans="1:41" x14ac:dyDescent="0.2">
      <c r="A68">
        <v>9</v>
      </c>
      <c r="B68">
        <v>12</v>
      </c>
      <c r="F68">
        <v>1</v>
      </c>
      <c r="AG68" s="9" t="s">
        <v>43</v>
      </c>
      <c r="AH68" s="8">
        <v>2.8769999999999998</v>
      </c>
      <c r="AI68" s="8">
        <v>7.0359999999999996</v>
      </c>
      <c r="AJ68" s="8">
        <v>-4.1589999999999998</v>
      </c>
      <c r="AK68" s="8">
        <v>2.3639999999999999</v>
      </c>
      <c r="AL68" s="8">
        <v>3</v>
      </c>
      <c r="AM68" s="8">
        <v>3</v>
      </c>
      <c r="AN68" s="8">
        <v>2.4889999999999999</v>
      </c>
      <c r="AO68" s="8">
        <v>24</v>
      </c>
    </row>
    <row r="69" spans="1:41" x14ac:dyDescent="0.2">
      <c r="A69">
        <v>10</v>
      </c>
      <c r="AG69" s="9" t="s">
        <v>44</v>
      </c>
      <c r="AH69" s="8">
        <v>7.7210000000000001</v>
      </c>
      <c r="AI69" s="8">
        <v>7.0359999999999996</v>
      </c>
      <c r="AJ69" s="8">
        <v>0.68530000000000002</v>
      </c>
      <c r="AK69" s="8">
        <v>2.3639999999999999</v>
      </c>
      <c r="AL69" s="8">
        <v>3</v>
      </c>
      <c r="AM69" s="8">
        <v>3</v>
      </c>
      <c r="AN69" s="8">
        <v>0.41</v>
      </c>
      <c r="AO69" s="8">
        <v>24</v>
      </c>
    </row>
    <row r="71" spans="1:41" x14ac:dyDescent="0.2">
      <c r="B71" s="2">
        <f t="shared" ref="B71:H71" si="3">SUM(B60:B69)</f>
        <v>111</v>
      </c>
      <c r="C71" s="2">
        <f t="shared" si="3"/>
        <v>12</v>
      </c>
      <c r="D71" s="2">
        <f t="shared" si="3"/>
        <v>2</v>
      </c>
      <c r="E71" s="2">
        <f t="shared" si="3"/>
        <v>3</v>
      </c>
      <c r="F71" s="2">
        <f t="shared" si="3"/>
        <v>4</v>
      </c>
      <c r="G71" s="2">
        <f t="shared" si="3"/>
        <v>1</v>
      </c>
      <c r="H71" s="2">
        <f t="shared" si="3"/>
        <v>5</v>
      </c>
    </row>
    <row r="74" spans="1:41" x14ac:dyDescent="0.2">
      <c r="B74" t="s">
        <v>0</v>
      </c>
      <c r="C74" t="s">
        <v>11</v>
      </c>
      <c r="D74" t="s">
        <v>12</v>
      </c>
      <c r="E74" t="s">
        <v>13</v>
      </c>
      <c r="F74" t="s">
        <v>14</v>
      </c>
      <c r="G74" t="s">
        <v>15</v>
      </c>
      <c r="H74" t="s">
        <v>16</v>
      </c>
    </row>
    <row r="75" spans="1:41" x14ac:dyDescent="0.2">
      <c r="A75" t="s">
        <v>25</v>
      </c>
      <c r="B75">
        <v>17</v>
      </c>
      <c r="C75">
        <v>3</v>
      </c>
      <c r="E75">
        <v>1</v>
      </c>
    </row>
    <row r="76" spans="1:41" x14ac:dyDescent="0.2">
      <c r="A76">
        <v>2</v>
      </c>
      <c r="B76">
        <v>16</v>
      </c>
      <c r="C76">
        <v>2</v>
      </c>
      <c r="D76">
        <v>1</v>
      </c>
      <c r="E76">
        <v>1</v>
      </c>
    </row>
    <row r="77" spans="1:41" x14ac:dyDescent="0.2">
      <c r="A77">
        <v>3</v>
      </c>
      <c r="B77">
        <v>13</v>
      </c>
      <c r="C77">
        <v>1</v>
      </c>
      <c r="H77">
        <v>2</v>
      </c>
    </row>
    <row r="78" spans="1:41" x14ac:dyDescent="0.2">
      <c r="A78">
        <v>4</v>
      </c>
      <c r="B78">
        <v>13</v>
      </c>
      <c r="C78">
        <v>3</v>
      </c>
      <c r="G78">
        <v>1</v>
      </c>
    </row>
    <row r="79" spans="1:41" x14ac:dyDescent="0.2">
      <c r="A79">
        <v>5</v>
      </c>
      <c r="B79">
        <v>9</v>
      </c>
      <c r="C79">
        <v>2</v>
      </c>
    </row>
    <row r="80" spans="1:41" x14ac:dyDescent="0.2">
      <c r="A80">
        <v>6</v>
      </c>
      <c r="B80">
        <v>17</v>
      </c>
      <c r="C80">
        <v>4</v>
      </c>
      <c r="E80">
        <v>1</v>
      </c>
    </row>
    <row r="81" spans="1:41" x14ac:dyDescent="0.2">
      <c r="A81">
        <v>7</v>
      </c>
      <c r="B81">
        <v>15</v>
      </c>
      <c r="C81">
        <v>1</v>
      </c>
      <c r="E81">
        <v>1</v>
      </c>
      <c r="H81">
        <v>1</v>
      </c>
    </row>
    <row r="82" spans="1:41" x14ac:dyDescent="0.2">
      <c r="A82">
        <v>8</v>
      </c>
      <c r="B82">
        <v>11</v>
      </c>
      <c r="C82">
        <v>2</v>
      </c>
    </row>
    <row r="83" spans="1:41" x14ac:dyDescent="0.2">
      <c r="A83">
        <v>9</v>
      </c>
    </row>
    <row r="84" spans="1:41" x14ac:dyDescent="0.2">
      <c r="A84">
        <v>10</v>
      </c>
      <c r="S84" s="7"/>
      <c r="T84" s="6"/>
    </row>
    <row r="86" spans="1:41" x14ac:dyDescent="0.2">
      <c r="B86" s="2">
        <f t="shared" ref="B86:H86" si="4">SUM(B75:B84)</f>
        <v>111</v>
      </c>
      <c r="C86" s="2">
        <f t="shared" si="4"/>
        <v>18</v>
      </c>
      <c r="D86" s="2">
        <f t="shared" si="4"/>
        <v>1</v>
      </c>
      <c r="E86" s="2">
        <f t="shared" si="4"/>
        <v>4</v>
      </c>
      <c r="F86" s="2">
        <f t="shared" si="4"/>
        <v>0</v>
      </c>
      <c r="G86" s="2">
        <f t="shared" si="4"/>
        <v>1</v>
      </c>
      <c r="H86" s="2">
        <f t="shared" si="4"/>
        <v>3</v>
      </c>
    </row>
    <row r="90" spans="1:41" x14ac:dyDescent="0.2">
      <c r="Z90" t="s">
        <v>4</v>
      </c>
      <c r="AD90" t="s">
        <v>2</v>
      </c>
      <c r="AE90" t="s">
        <v>3</v>
      </c>
    </row>
    <row r="91" spans="1:41" x14ac:dyDescent="0.2">
      <c r="A91" s="1"/>
      <c r="B91" t="s">
        <v>0</v>
      </c>
      <c r="C91" t="s">
        <v>11</v>
      </c>
      <c r="D91" t="s">
        <v>12</v>
      </c>
      <c r="E91" t="s">
        <v>13</v>
      </c>
      <c r="F91" t="s">
        <v>14</v>
      </c>
      <c r="G91" t="s">
        <v>15</v>
      </c>
      <c r="H91" t="s">
        <v>16</v>
      </c>
      <c r="Z91" t="s">
        <v>30</v>
      </c>
      <c r="AA91">
        <f>AA20+AA21</f>
        <v>92.592592592592581</v>
      </c>
      <c r="AB91">
        <f>AB20+AB21</f>
        <v>94.73684210526315</v>
      </c>
      <c r="AC91">
        <f>AC20+AC21</f>
        <v>97.560975609756099</v>
      </c>
      <c r="AD91">
        <f>AVERAGE(Z91:AB91)</f>
        <v>93.664717348927866</v>
      </c>
      <c r="AE91">
        <f>STDEV(Z91:AB91)/SQRT(COUNT(Z91:AB91))</f>
        <v>1.0721247563352847</v>
      </c>
      <c r="AG91" s="9" t="s">
        <v>32</v>
      </c>
      <c r="AH91" s="8"/>
      <c r="AI91" s="8"/>
      <c r="AJ91" s="8"/>
      <c r="AK91" s="8"/>
      <c r="AL91" s="8"/>
      <c r="AM91" s="8"/>
      <c r="AN91" s="8"/>
      <c r="AO91" s="8"/>
    </row>
    <row r="92" spans="1:41" x14ac:dyDescent="0.2">
      <c r="A92" t="s">
        <v>26</v>
      </c>
      <c r="B92">
        <v>10</v>
      </c>
      <c r="C92">
        <v>1</v>
      </c>
      <c r="E92">
        <v>1</v>
      </c>
      <c r="H92">
        <v>1</v>
      </c>
      <c r="Z92" t="s">
        <v>31</v>
      </c>
      <c r="AA92">
        <f>AA22+AA23</f>
        <v>7.4074074074074074</v>
      </c>
      <c r="AB92">
        <f>AB22+AB23</f>
        <v>5.2631578947368416</v>
      </c>
      <c r="AC92">
        <f>AC22+AC23</f>
        <v>2.4390243902439028</v>
      </c>
      <c r="AD92">
        <f>AVERAGE(Z92:AB92)</f>
        <v>6.3352826510721245</v>
      </c>
      <c r="AE92">
        <f>STDEV(Z92:AB92)/SQRT(COUNT(Z92:AB92))</f>
        <v>1.0721247563352867</v>
      </c>
      <c r="AG92" s="9"/>
      <c r="AH92" s="8"/>
      <c r="AI92" s="8"/>
      <c r="AJ92" s="8"/>
      <c r="AK92" s="8"/>
      <c r="AL92" s="8"/>
      <c r="AM92" s="8"/>
      <c r="AN92" s="8"/>
      <c r="AO92" s="8"/>
    </row>
    <row r="93" spans="1:41" x14ac:dyDescent="0.2">
      <c r="A93">
        <v>2</v>
      </c>
      <c r="B93">
        <v>9</v>
      </c>
      <c r="C93">
        <v>1</v>
      </c>
      <c r="H93">
        <v>2</v>
      </c>
      <c r="AA93" s="7"/>
      <c r="AB93" s="6"/>
      <c r="AG93" s="9" t="s">
        <v>33</v>
      </c>
      <c r="AH93" s="8">
        <v>2</v>
      </c>
      <c r="AI93" s="8"/>
      <c r="AJ93" s="8"/>
      <c r="AK93" s="8"/>
      <c r="AL93" s="8"/>
      <c r="AM93" s="8"/>
      <c r="AN93" s="8"/>
      <c r="AO93" s="8"/>
    </row>
    <row r="94" spans="1:41" x14ac:dyDescent="0.2">
      <c r="A94">
        <v>3</v>
      </c>
      <c r="B94">
        <v>12</v>
      </c>
      <c r="C94">
        <v>2</v>
      </c>
      <c r="E94">
        <v>1</v>
      </c>
      <c r="AA94" s="7"/>
      <c r="AB94" s="6"/>
      <c r="AG94" s="9" t="s">
        <v>34</v>
      </c>
      <c r="AH94" s="8">
        <v>3</v>
      </c>
      <c r="AI94" s="8"/>
      <c r="AJ94" s="8"/>
      <c r="AK94" s="8"/>
      <c r="AL94" s="8"/>
      <c r="AM94" s="8"/>
      <c r="AN94" s="8"/>
      <c r="AO94" s="8"/>
    </row>
    <row r="95" spans="1:41" x14ac:dyDescent="0.2">
      <c r="A95">
        <v>4</v>
      </c>
      <c r="B95">
        <v>14</v>
      </c>
      <c r="C95">
        <v>5</v>
      </c>
      <c r="E95">
        <v>2</v>
      </c>
      <c r="H95">
        <v>1</v>
      </c>
      <c r="AA95" s="7"/>
      <c r="AB95" s="6"/>
      <c r="AG95" s="9" t="s">
        <v>35</v>
      </c>
      <c r="AH95" s="8">
        <v>0.05</v>
      </c>
      <c r="AI95" s="8"/>
      <c r="AJ95" s="8"/>
      <c r="AK95" s="8"/>
      <c r="AL95" s="8"/>
      <c r="AM95" s="8"/>
      <c r="AN95" s="8"/>
      <c r="AO95" s="8"/>
    </row>
    <row r="96" spans="1:41" x14ac:dyDescent="0.2">
      <c r="A96">
        <v>5</v>
      </c>
      <c r="B96">
        <v>13</v>
      </c>
      <c r="C96">
        <v>1</v>
      </c>
      <c r="E96">
        <v>1</v>
      </c>
      <c r="Z96" t="s">
        <v>1</v>
      </c>
      <c r="AA96" s="7"/>
      <c r="AB96" s="6"/>
      <c r="AG96" s="9"/>
      <c r="AH96" s="8"/>
      <c r="AI96" s="8"/>
      <c r="AJ96" s="8"/>
      <c r="AK96" s="8"/>
      <c r="AL96" s="8"/>
      <c r="AM96" s="8"/>
      <c r="AN96" s="8"/>
      <c r="AO96" s="8"/>
    </row>
    <row r="97" spans="1:41" x14ac:dyDescent="0.2">
      <c r="A97">
        <v>6</v>
      </c>
      <c r="B97">
        <v>12</v>
      </c>
      <c r="C97">
        <v>1</v>
      </c>
      <c r="E97">
        <v>1</v>
      </c>
      <c r="G97">
        <v>1</v>
      </c>
      <c r="AA97" s="7"/>
      <c r="AB97" s="6"/>
      <c r="AG97" s="9" t="s">
        <v>36</v>
      </c>
      <c r="AH97" s="8" t="s">
        <v>37</v>
      </c>
      <c r="AI97" s="8" t="s">
        <v>38</v>
      </c>
      <c r="AJ97" s="8" t="s">
        <v>39</v>
      </c>
      <c r="AK97" s="8" t="s">
        <v>40</v>
      </c>
      <c r="AL97" s="8" t="s">
        <v>41</v>
      </c>
      <c r="AM97" s="8"/>
      <c r="AN97" s="8"/>
      <c r="AO97" s="8"/>
    </row>
    <row r="98" spans="1:41" x14ac:dyDescent="0.2">
      <c r="A98">
        <v>7</v>
      </c>
      <c r="B98">
        <v>15</v>
      </c>
      <c r="C98">
        <v>1</v>
      </c>
      <c r="H98">
        <v>1</v>
      </c>
      <c r="Z98" t="s">
        <v>30</v>
      </c>
      <c r="AA98">
        <f>AA27+AA28</f>
        <v>90.090090090090087</v>
      </c>
      <c r="AB98">
        <f>AB27+AB28</f>
        <v>91.891891891891873</v>
      </c>
      <c r="AC98">
        <f>AC27+AC28</f>
        <v>89.473684210526315</v>
      </c>
      <c r="AD98">
        <f>AVERAGE(Z98:AB98)</f>
        <v>90.99099099099098</v>
      </c>
      <c r="AE98">
        <f>STDEV(Z98:AB98)/SQRT(COUNT(Z98:AB98))</f>
        <v>0.90090090090089348</v>
      </c>
      <c r="AG98" s="9"/>
      <c r="AH98" s="8"/>
      <c r="AI98" s="8"/>
      <c r="AJ98" s="8"/>
      <c r="AK98" s="8"/>
      <c r="AL98" s="8"/>
      <c r="AM98" s="8"/>
      <c r="AN98" s="8"/>
      <c r="AO98" s="8"/>
    </row>
    <row r="99" spans="1:41" x14ac:dyDescent="0.2">
      <c r="A99">
        <v>8</v>
      </c>
      <c r="B99">
        <v>13</v>
      </c>
      <c r="C99">
        <v>2</v>
      </c>
      <c r="Z99" t="s">
        <v>31</v>
      </c>
      <c r="AA99">
        <f>AA29+AA30</f>
        <v>9.9099099099099099</v>
      </c>
      <c r="AB99">
        <f>AB29+AB30</f>
        <v>8.108108108108107</v>
      </c>
      <c r="AC99">
        <f>AC29+AC30</f>
        <v>10.526315789473683</v>
      </c>
      <c r="AD99">
        <f>AVERAGE(Z99:AB99)</f>
        <v>9.0090090090090094</v>
      </c>
      <c r="AE99">
        <f>STDEV(Z99:AB99)/SQRT(COUNT(Z99:AB99))</f>
        <v>0.90090090090090125</v>
      </c>
      <c r="AG99" s="9" t="s">
        <v>30</v>
      </c>
      <c r="AH99" s="8"/>
      <c r="AI99" s="8"/>
      <c r="AJ99" s="8"/>
      <c r="AK99" s="8"/>
      <c r="AL99" s="8"/>
      <c r="AM99" s="8"/>
      <c r="AN99" s="8"/>
      <c r="AO99" s="8"/>
    </row>
    <row r="100" spans="1:41" x14ac:dyDescent="0.2">
      <c r="A100">
        <v>9</v>
      </c>
      <c r="B100">
        <v>16</v>
      </c>
      <c r="C100">
        <v>3</v>
      </c>
      <c r="AA100" s="7"/>
      <c r="AB100" s="6"/>
      <c r="AG100" s="9" t="s">
        <v>42</v>
      </c>
      <c r="AH100" s="8">
        <v>4.4779999999999998</v>
      </c>
      <c r="AI100" s="8" t="s">
        <v>69</v>
      </c>
      <c r="AJ100" s="8" t="s">
        <v>10</v>
      </c>
      <c r="AK100" s="8" t="s">
        <v>9</v>
      </c>
      <c r="AL100" s="8">
        <v>7.5800000000000006E-2</v>
      </c>
      <c r="AM100" s="8"/>
      <c r="AN100" s="8"/>
      <c r="AO100" s="8"/>
    </row>
    <row r="101" spans="1:41" x14ac:dyDescent="0.2">
      <c r="A101">
        <v>10</v>
      </c>
      <c r="AA101" s="7"/>
      <c r="AB101" s="6"/>
      <c r="AG101" s="9" t="s">
        <v>43</v>
      </c>
      <c r="AH101" s="8">
        <v>10.52</v>
      </c>
      <c r="AI101" s="8" t="s">
        <v>70</v>
      </c>
      <c r="AJ101" s="8" t="s">
        <v>51</v>
      </c>
      <c r="AK101" s="8" t="s">
        <v>56</v>
      </c>
      <c r="AL101" s="8">
        <v>2.9999999999999997E-4</v>
      </c>
      <c r="AM101" s="8"/>
      <c r="AN101" s="8"/>
      <c r="AO101" s="8"/>
    </row>
    <row r="102" spans="1:41" x14ac:dyDescent="0.2">
      <c r="B102">
        <f>SUM(B92:B101)</f>
        <v>114</v>
      </c>
      <c r="C102">
        <f>SUM(C92:C101)</f>
        <v>17</v>
      </c>
      <c r="D102">
        <f>SUM(D92:D101)</f>
        <v>0</v>
      </c>
      <c r="E102">
        <f>SUM(E92:E101)</f>
        <v>6</v>
      </c>
      <c r="F102">
        <f>SUM(F92:F101)</f>
        <v>0</v>
      </c>
      <c r="AA102" s="7"/>
      <c r="AB102" s="6"/>
      <c r="AG102" s="9" t="s">
        <v>44</v>
      </c>
      <c r="AH102" s="8">
        <v>6.0460000000000003</v>
      </c>
      <c r="AI102" s="8" t="s">
        <v>71</v>
      </c>
      <c r="AJ102" s="8" t="s">
        <v>51</v>
      </c>
      <c r="AK102" s="8" t="s">
        <v>52</v>
      </c>
      <c r="AL102" s="8">
        <v>1.6799999999999999E-2</v>
      </c>
      <c r="AM102" s="8"/>
      <c r="AN102" s="8"/>
      <c r="AO102" s="8"/>
    </row>
    <row r="103" spans="1:41" x14ac:dyDescent="0.2">
      <c r="B103" s="2">
        <f t="shared" ref="B103:H103" si="5">SUM(B92:B101)</f>
        <v>114</v>
      </c>
      <c r="C103" s="2">
        <f t="shared" si="5"/>
        <v>17</v>
      </c>
      <c r="D103" s="2">
        <f t="shared" si="5"/>
        <v>0</v>
      </c>
      <c r="E103" s="2">
        <f t="shared" si="5"/>
        <v>6</v>
      </c>
      <c r="F103" s="2">
        <f t="shared" si="5"/>
        <v>0</v>
      </c>
      <c r="G103" s="2">
        <f t="shared" si="5"/>
        <v>1</v>
      </c>
      <c r="H103" s="2">
        <f t="shared" si="5"/>
        <v>5</v>
      </c>
      <c r="AA103" s="7"/>
      <c r="AB103" s="6"/>
      <c r="AG103" s="9"/>
      <c r="AH103" s="8"/>
      <c r="AI103" s="8"/>
      <c r="AJ103" s="8"/>
      <c r="AK103" s="8"/>
      <c r="AL103" s="8"/>
      <c r="AM103" s="8"/>
      <c r="AN103" s="8"/>
      <c r="AO103" s="8"/>
    </row>
    <row r="104" spans="1:41" x14ac:dyDescent="0.2">
      <c r="Z104" t="s">
        <v>5</v>
      </c>
      <c r="AA104" s="7"/>
      <c r="AB104" s="6"/>
      <c r="AG104" s="9" t="s">
        <v>72</v>
      </c>
      <c r="AH104" s="8"/>
      <c r="AI104" s="8"/>
      <c r="AJ104" s="8"/>
      <c r="AK104" s="8"/>
      <c r="AL104" s="8"/>
      <c r="AM104" s="8"/>
      <c r="AN104" s="8"/>
      <c r="AO104" s="8"/>
    </row>
    <row r="105" spans="1:41" x14ac:dyDescent="0.2">
      <c r="AA105" s="7"/>
      <c r="AB105" s="6"/>
      <c r="AG105" s="9" t="s">
        <v>42</v>
      </c>
      <c r="AH105" s="8">
        <v>-4.4779999999999998</v>
      </c>
      <c r="AI105" s="8" t="s">
        <v>73</v>
      </c>
      <c r="AJ105" s="8" t="s">
        <v>10</v>
      </c>
      <c r="AK105" s="8" t="s">
        <v>9</v>
      </c>
      <c r="AL105" s="8">
        <v>7.5800000000000006E-2</v>
      </c>
      <c r="AM105" s="8"/>
      <c r="AN105" s="8"/>
      <c r="AO105" s="8"/>
    </row>
    <row r="106" spans="1:41" x14ac:dyDescent="0.2">
      <c r="Z106" t="s">
        <v>30</v>
      </c>
      <c r="AA106">
        <f>AA35+AA36</f>
        <v>87.387387387387378</v>
      </c>
      <c r="AB106">
        <f>AB35+AB36</f>
        <v>81.967213114754088</v>
      </c>
      <c r="AC106">
        <f>AC35+AC36</f>
        <v>83.962264150943383</v>
      </c>
      <c r="AD106">
        <f>AVERAGE(Z106:AB106)</f>
        <v>84.677300251070733</v>
      </c>
      <c r="AE106">
        <f>STDEV(Z106:AB106)/SQRT(COUNT(Z106:AB106))</f>
        <v>2.7100871363166448</v>
      </c>
      <c r="AG106" s="9" t="s">
        <v>43</v>
      </c>
      <c r="AH106" s="8">
        <v>-10.52</v>
      </c>
      <c r="AI106" s="8" t="s">
        <v>74</v>
      </c>
      <c r="AJ106" s="8" t="s">
        <v>51</v>
      </c>
      <c r="AK106" s="8" t="s">
        <v>56</v>
      </c>
      <c r="AL106" s="8">
        <v>2.9999999999999997E-4</v>
      </c>
      <c r="AM106" s="8"/>
      <c r="AN106" s="8"/>
      <c r="AO106" s="8"/>
    </row>
    <row r="107" spans="1:41" x14ac:dyDescent="0.2">
      <c r="Z107" t="s">
        <v>31</v>
      </c>
      <c r="AA107">
        <f>AA37+AA38</f>
        <v>12.612612612612612</v>
      </c>
      <c r="AB107">
        <f>AB37+AB38</f>
        <v>18.032786885245901</v>
      </c>
      <c r="AC107">
        <f>AC37+AC38</f>
        <v>16.037735849056602</v>
      </c>
      <c r="AD107">
        <f>AVERAGE(Z107:AB107)</f>
        <v>15.322699748929256</v>
      </c>
      <c r="AE107">
        <f>STDEV(Z107:AB107)/SQRT(COUNT(Z107:AB107))</f>
        <v>2.7100871363166403</v>
      </c>
      <c r="AG107" s="9" t="s">
        <v>44</v>
      </c>
      <c r="AH107" s="8">
        <v>-6.0460000000000003</v>
      </c>
      <c r="AI107" s="8" t="s">
        <v>75</v>
      </c>
      <c r="AJ107" s="8" t="s">
        <v>51</v>
      </c>
      <c r="AK107" s="8" t="s">
        <v>52</v>
      </c>
      <c r="AL107" s="8">
        <v>1.6799999999999999E-2</v>
      </c>
      <c r="AM107" s="8"/>
      <c r="AN107" s="8"/>
      <c r="AO107" s="8"/>
    </row>
    <row r="108" spans="1:41" x14ac:dyDescent="0.2">
      <c r="AB108" s="7"/>
      <c r="AC108" s="6"/>
      <c r="AG108" s="9"/>
      <c r="AH108" s="8"/>
      <c r="AI108" s="8"/>
      <c r="AJ108" s="8"/>
      <c r="AK108" s="8"/>
      <c r="AL108" s="8"/>
      <c r="AM108" s="8"/>
      <c r="AN108" s="8"/>
      <c r="AO108" s="8"/>
    </row>
    <row r="109" spans="1:41" ht="26" x14ac:dyDescent="0.3">
      <c r="A109" s="5" t="s">
        <v>8</v>
      </c>
      <c r="AG109" s="9"/>
      <c r="AH109" s="8"/>
      <c r="AI109" s="8"/>
      <c r="AJ109" s="8"/>
      <c r="AK109" s="8"/>
      <c r="AL109" s="8"/>
      <c r="AM109" s="8"/>
      <c r="AN109" s="8"/>
      <c r="AO109" s="8"/>
    </row>
    <row r="110" spans="1:41" x14ac:dyDescent="0.2">
      <c r="AG110" s="9" t="s">
        <v>45</v>
      </c>
      <c r="AH110" s="8" t="s">
        <v>46</v>
      </c>
      <c r="AI110" s="8" t="s">
        <v>47</v>
      </c>
      <c r="AJ110" s="8" t="s">
        <v>37</v>
      </c>
      <c r="AK110" s="8" t="s">
        <v>48</v>
      </c>
      <c r="AL110" s="8" t="s">
        <v>49</v>
      </c>
      <c r="AM110" s="8" t="s">
        <v>66</v>
      </c>
      <c r="AN110" s="8" t="s">
        <v>67</v>
      </c>
      <c r="AO110" s="8" t="s">
        <v>68</v>
      </c>
    </row>
    <row r="111" spans="1:41" x14ac:dyDescent="0.2">
      <c r="AG111" s="9"/>
      <c r="AH111" s="8"/>
      <c r="AI111" s="8"/>
      <c r="AJ111" s="8"/>
      <c r="AK111" s="8"/>
      <c r="AL111" s="8"/>
      <c r="AM111" s="8"/>
      <c r="AN111" s="8"/>
      <c r="AO111" s="8"/>
    </row>
    <row r="112" spans="1:41" x14ac:dyDescent="0.2">
      <c r="B112" t="s">
        <v>0</v>
      </c>
      <c r="C112" t="s">
        <v>11</v>
      </c>
      <c r="D112" t="s">
        <v>12</v>
      </c>
      <c r="E112" t="s">
        <v>13</v>
      </c>
      <c r="F112" t="s">
        <v>14</v>
      </c>
      <c r="G112" t="s">
        <v>15</v>
      </c>
      <c r="H112" t="s">
        <v>16</v>
      </c>
      <c r="AG112" s="9" t="s">
        <v>30</v>
      </c>
      <c r="AH112" s="8"/>
      <c r="AI112" s="8"/>
      <c r="AJ112" s="8"/>
      <c r="AK112" s="8"/>
      <c r="AL112" s="8"/>
      <c r="AM112" s="8"/>
      <c r="AN112" s="8"/>
      <c r="AO112" s="8"/>
    </row>
    <row r="113" spans="1:41" x14ac:dyDescent="0.2">
      <c r="A113" t="s">
        <v>27</v>
      </c>
      <c r="B113">
        <v>16</v>
      </c>
      <c r="C113">
        <v>5</v>
      </c>
      <c r="H113">
        <v>1</v>
      </c>
      <c r="AG113" s="9" t="s">
        <v>42</v>
      </c>
      <c r="AH113" s="8">
        <v>94.96</v>
      </c>
      <c r="AI113" s="8">
        <v>90.49</v>
      </c>
      <c r="AJ113" s="8">
        <v>4.4779999999999998</v>
      </c>
      <c r="AK113" s="8">
        <v>1.8440000000000001</v>
      </c>
      <c r="AL113" s="8">
        <v>3</v>
      </c>
      <c r="AM113" s="8">
        <v>3</v>
      </c>
      <c r="AN113" s="8">
        <v>3.4340000000000002</v>
      </c>
      <c r="AO113" s="8">
        <v>12</v>
      </c>
    </row>
    <row r="114" spans="1:41" x14ac:dyDescent="0.2">
      <c r="A114">
        <v>2</v>
      </c>
      <c r="B114">
        <v>17</v>
      </c>
      <c r="C114">
        <v>2</v>
      </c>
      <c r="D114">
        <v>2</v>
      </c>
      <c r="AG114" s="9" t="s">
        <v>43</v>
      </c>
      <c r="AH114" s="8">
        <v>94.96</v>
      </c>
      <c r="AI114" s="8">
        <v>84.44</v>
      </c>
      <c r="AJ114" s="8">
        <v>10.52</v>
      </c>
      <c r="AK114" s="8">
        <v>1.8440000000000001</v>
      </c>
      <c r="AL114" s="8">
        <v>3</v>
      </c>
      <c r="AM114" s="8">
        <v>3</v>
      </c>
      <c r="AN114" s="8">
        <v>8.0709999999999997</v>
      </c>
      <c r="AO114" s="8">
        <v>12</v>
      </c>
    </row>
    <row r="115" spans="1:41" x14ac:dyDescent="0.2">
      <c r="A115">
        <v>3</v>
      </c>
      <c r="B115">
        <v>15</v>
      </c>
      <c r="C115">
        <v>2</v>
      </c>
      <c r="G115">
        <v>1</v>
      </c>
      <c r="H115">
        <v>2</v>
      </c>
      <c r="AG115" s="9" t="s">
        <v>44</v>
      </c>
      <c r="AH115" s="8">
        <v>90.49</v>
      </c>
      <c r="AI115" s="8">
        <v>84.44</v>
      </c>
      <c r="AJ115" s="8">
        <v>6.0460000000000003</v>
      </c>
      <c r="AK115" s="8">
        <v>1.8440000000000001</v>
      </c>
      <c r="AL115" s="8">
        <v>3</v>
      </c>
      <c r="AM115" s="8">
        <v>3</v>
      </c>
      <c r="AN115" s="8">
        <v>4.6369999999999996</v>
      </c>
      <c r="AO115" s="8">
        <v>12</v>
      </c>
    </row>
    <row r="116" spans="1:41" x14ac:dyDescent="0.2">
      <c r="A116">
        <v>4</v>
      </c>
      <c r="B116">
        <v>19</v>
      </c>
      <c r="C116">
        <v>1</v>
      </c>
      <c r="H116">
        <v>3</v>
      </c>
      <c r="AG116" s="9"/>
      <c r="AH116" s="8"/>
      <c r="AI116" s="8"/>
      <c r="AJ116" s="8"/>
      <c r="AK116" s="8"/>
      <c r="AL116" s="8"/>
      <c r="AM116" s="8"/>
      <c r="AN116" s="8"/>
      <c r="AO116" s="8"/>
    </row>
    <row r="117" spans="1:41" x14ac:dyDescent="0.2">
      <c r="A117">
        <v>5</v>
      </c>
      <c r="B117">
        <v>14</v>
      </c>
      <c r="C117">
        <v>2</v>
      </c>
      <c r="D117">
        <v>2</v>
      </c>
      <c r="AG117" s="9" t="s">
        <v>72</v>
      </c>
      <c r="AH117" s="8"/>
      <c r="AI117" s="8"/>
      <c r="AJ117" s="8"/>
      <c r="AK117" s="8"/>
      <c r="AL117" s="8"/>
      <c r="AM117" s="8"/>
      <c r="AN117" s="8"/>
      <c r="AO117" s="8"/>
    </row>
    <row r="118" spans="1:41" x14ac:dyDescent="0.2">
      <c r="A118">
        <v>6</v>
      </c>
      <c r="B118">
        <v>9</v>
      </c>
      <c r="C118">
        <v>2</v>
      </c>
      <c r="F118">
        <v>1</v>
      </c>
      <c r="G118">
        <v>1</v>
      </c>
      <c r="AG118" s="9" t="s">
        <v>42</v>
      </c>
      <c r="AH118" s="8">
        <v>5.0369999999999999</v>
      </c>
      <c r="AI118" s="8">
        <v>9.5150000000000006</v>
      </c>
      <c r="AJ118" s="8">
        <v>-4.4779999999999998</v>
      </c>
      <c r="AK118" s="8">
        <v>1.8440000000000001</v>
      </c>
      <c r="AL118" s="8">
        <v>3</v>
      </c>
      <c r="AM118" s="8">
        <v>3</v>
      </c>
      <c r="AN118" s="8">
        <v>3.4340000000000002</v>
      </c>
      <c r="AO118" s="8">
        <v>12</v>
      </c>
    </row>
    <row r="119" spans="1:41" x14ac:dyDescent="0.2">
      <c r="A119">
        <v>7</v>
      </c>
      <c r="B119">
        <v>8</v>
      </c>
      <c r="C119">
        <v>2</v>
      </c>
      <c r="AG119" s="9" t="s">
        <v>43</v>
      </c>
      <c r="AH119" s="8">
        <v>5.0369999999999999</v>
      </c>
      <c r="AI119" s="8">
        <v>15.56</v>
      </c>
      <c r="AJ119" s="8">
        <v>-10.52</v>
      </c>
      <c r="AK119" s="8">
        <v>1.8440000000000001</v>
      </c>
      <c r="AL119" s="8">
        <v>3</v>
      </c>
      <c r="AM119" s="8">
        <v>3</v>
      </c>
      <c r="AN119" s="8">
        <v>8.0709999999999997</v>
      </c>
      <c r="AO119" s="8">
        <v>12</v>
      </c>
    </row>
    <row r="120" spans="1:41" x14ac:dyDescent="0.2">
      <c r="A120">
        <v>8</v>
      </c>
      <c r="B120">
        <v>13</v>
      </c>
      <c r="C120">
        <v>1</v>
      </c>
      <c r="D120">
        <v>1</v>
      </c>
      <c r="H120">
        <v>1</v>
      </c>
      <c r="AG120" s="9" t="s">
        <v>44</v>
      </c>
      <c r="AH120" s="8">
        <v>9.5150000000000006</v>
      </c>
      <c r="AI120" s="8">
        <v>15.56</v>
      </c>
      <c r="AJ120" s="8">
        <v>-6.0460000000000003</v>
      </c>
      <c r="AK120" s="8">
        <v>1.8440000000000001</v>
      </c>
      <c r="AL120" s="8">
        <v>3</v>
      </c>
      <c r="AM120" s="8">
        <v>3</v>
      </c>
      <c r="AN120" s="8">
        <v>4.6369999999999996</v>
      </c>
      <c r="AO120" s="8">
        <v>12</v>
      </c>
    </row>
    <row r="121" spans="1:41" x14ac:dyDescent="0.2">
      <c r="A121">
        <v>9</v>
      </c>
    </row>
    <row r="122" spans="1:41" x14ac:dyDescent="0.2">
      <c r="A122">
        <v>10</v>
      </c>
    </row>
    <row r="124" spans="1:41" x14ac:dyDescent="0.2">
      <c r="B124" s="2">
        <f t="shared" ref="B124:H124" si="6">SUM(B113:B122)</f>
        <v>111</v>
      </c>
      <c r="C124" s="2">
        <f t="shared" si="6"/>
        <v>17</v>
      </c>
      <c r="D124" s="2">
        <f t="shared" si="6"/>
        <v>5</v>
      </c>
      <c r="E124" s="2">
        <f t="shared" si="6"/>
        <v>0</v>
      </c>
      <c r="F124" s="2">
        <f t="shared" si="6"/>
        <v>1</v>
      </c>
      <c r="G124" s="2">
        <f t="shared" si="6"/>
        <v>2</v>
      </c>
      <c r="H124" s="2">
        <f t="shared" si="6"/>
        <v>7</v>
      </c>
    </row>
    <row r="127" spans="1:41" x14ac:dyDescent="0.2">
      <c r="B127" t="s">
        <v>0</v>
      </c>
      <c r="C127" t="s">
        <v>11</v>
      </c>
      <c r="D127" t="s">
        <v>12</v>
      </c>
      <c r="E127" t="s">
        <v>13</v>
      </c>
      <c r="F127" t="s">
        <v>14</v>
      </c>
      <c r="G127" t="s">
        <v>15</v>
      </c>
      <c r="H127" t="s">
        <v>16</v>
      </c>
    </row>
    <row r="128" spans="1:41" x14ac:dyDescent="0.2">
      <c r="A128" t="s">
        <v>28</v>
      </c>
      <c r="B128">
        <v>19</v>
      </c>
      <c r="C128">
        <v>2</v>
      </c>
      <c r="F128">
        <v>1</v>
      </c>
      <c r="G128">
        <v>2</v>
      </c>
      <c r="H128">
        <v>1</v>
      </c>
    </row>
    <row r="129" spans="1:8" x14ac:dyDescent="0.2">
      <c r="A129">
        <v>2</v>
      </c>
      <c r="B129">
        <v>17</v>
      </c>
      <c r="C129">
        <v>6</v>
      </c>
      <c r="G129">
        <v>3</v>
      </c>
    </row>
    <row r="130" spans="1:8" x14ac:dyDescent="0.2">
      <c r="A130">
        <v>3</v>
      </c>
      <c r="B130">
        <v>14</v>
      </c>
      <c r="C130">
        <v>3</v>
      </c>
      <c r="H130">
        <v>1</v>
      </c>
    </row>
    <row r="131" spans="1:8" x14ac:dyDescent="0.2">
      <c r="A131">
        <v>4</v>
      </c>
      <c r="B131">
        <v>13</v>
      </c>
      <c r="C131">
        <v>2</v>
      </c>
      <c r="F131">
        <v>2</v>
      </c>
      <c r="G131">
        <v>1</v>
      </c>
    </row>
    <row r="132" spans="1:8" x14ac:dyDescent="0.2">
      <c r="A132">
        <v>5</v>
      </c>
      <c r="B132">
        <v>16</v>
      </c>
      <c r="C132">
        <v>1</v>
      </c>
      <c r="E132">
        <v>1</v>
      </c>
      <c r="G132">
        <v>1</v>
      </c>
      <c r="H132">
        <v>1</v>
      </c>
    </row>
    <row r="133" spans="1:8" x14ac:dyDescent="0.2">
      <c r="A133">
        <v>6</v>
      </c>
      <c r="B133">
        <v>13</v>
      </c>
      <c r="F133">
        <v>1</v>
      </c>
      <c r="G133">
        <v>3</v>
      </c>
    </row>
    <row r="134" spans="1:8" x14ac:dyDescent="0.2">
      <c r="A134">
        <v>7</v>
      </c>
      <c r="B134">
        <v>11</v>
      </c>
      <c r="E134">
        <v>1</v>
      </c>
      <c r="G134">
        <v>2</v>
      </c>
    </row>
    <row r="135" spans="1:8" x14ac:dyDescent="0.2">
      <c r="A135">
        <v>8</v>
      </c>
      <c r="B135">
        <v>19</v>
      </c>
      <c r="C135">
        <v>1</v>
      </c>
      <c r="H135">
        <v>5</v>
      </c>
    </row>
    <row r="136" spans="1:8" x14ac:dyDescent="0.2">
      <c r="A136">
        <v>9</v>
      </c>
    </row>
    <row r="137" spans="1:8" x14ac:dyDescent="0.2">
      <c r="A137">
        <v>10</v>
      </c>
    </row>
    <row r="138" spans="1:8" x14ac:dyDescent="0.2">
      <c r="B138">
        <f>SUM(B128:B137)</f>
        <v>122</v>
      </c>
      <c r="C138">
        <f>SUM(C128:C137)</f>
        <v>15</v>
      </c>
      <c r="D138">
        <f>SUM(D128:D137)</f>
        <v>0</v>
      </c>
      <c r="E138">
        <f>SUM(E128:E137)</f>
        <v>2</v>
      </c>
      <c r="F138">
        <f>SUM(F128:F137)</f>
        <v>4</v>
      </c>
    </row>
    <row r="139" spans="1:8" x14ac:dyDescent="0.2">
      <c r="B139" s="2">
        <f t="shared" ref="B139:H139" si="7">SUM(B128:B137)</f>
        <v>122</v>
      </c>
      <c r="C139" s="2">
        <f t="shared" si="7"/>
        <v>15</v>
      </c>
      <c r="D139" s="2">
        <f t="shared" si="7"/>
        <v>0</v>
      </c>
      <c r="E139" s="2">
        <f t="shared" si="7"/>
        <v>2</v>
      </c>
      <c r="F139" s="2">
        <f t="shared" si="7"/>
        <v>4</v>
      </c>
      <c r="G139" s="2">
        <f t="shared" si="7"/>
        <v>12</v>
      </c>
      <c r="H139" s="2">
        <f t="shared" si="7"/>
        <v>8</v>
      </c>
    </row>
    <row r="144" spans="1:8" x14ac:dyDescent="0.2">
      <c r="A144" s="1"/>
      <c r="B144" t="s">
        <v>0</v>
      </c>
      <c r="C144" t="s">
        <v>11</v>
      </c>
      <c r="D144" t="s">
        <v>12</v>
      </c>
      <c r="E144" t="s">
        <v>13</v>
      </c>
      <c r="F144" t="s">
        <v>14</v>
      </c>
      <c r="G144" t="s">
        <v>15</v>
      </c>
      <c r="H144" t="s">
        <v>16</v>
      </c>
    </row>
    <row r="145" spans="1:8" x14ac:dyDescent="0.2">
      <c r="A145" t="s">
        <v>29</v>
      </c>
      <c r="B145">
        <v>14</v>
      </c>
      <c r="C145">
        <v>3</v>
      </c>
      <c r="E145">
        <v>1</v>
      </c>
      <c r="H145">
        <v>1</v>
      </c>
    </row>
    <row r="146" spans="1:8" x14ac:dyDescent="0.2">
      <c r="A146">
        <v>2</v>
      </c>
      <c r="B146">
        <v>19</v>
      </c>
      <c r="C146">
        <v>3</v>
      </c>
      <c r="D146">
        <v>1</v>
      </c>
      <c r="G146">
        <v>1</v>
      </c>
    </row>
    <row r="147" spans="1:8" x14ac:dyDescent="0.2">
      <c r="A147">
        <v>3</v>
      </c>
      <c r="B147">
        <v>14</v>
      </c>
      <c r="C147">
        <v>3</v>
      </c>
      <c r="E147">
        <v>1</v>
      </c>
      <c r="G147">
        <v>2</v>
      </c>
      <c r="H147">
        <v>1</v>
      </c>
    </row>
    <row r="148" spans="1:8" x14ac:dyDescent="0.2">
      <c r="A148">
        <v>4</v>
      </c>
      <c r="B148">
        <v>9</v>
      </c>
      <c r="C148">
        <v>2</v>
      </c>
      <c r="D148">
        <v>1</v>
      </c>
    </row>
    <row r="149" spans="1:8" x14ac:dyDescent="0.2">
      <c r="A149">
        <v>5</v>
      </c>
      <c r="B149">
        <v>13</v>
      </c>
      <c r="C149">
        <v>2</v>
      </c>
      <c r="G149">
        <v>2</v>
      </c>
    </row>
    <row r="150" spans="1:8" x14ac:dyDescent="0.2">
      <c r="A150">
        <v>6</v>
      </c>
      <c r="B150">
        <v>12</v>
      </c>
      <c r="C150">
        <v>1</v>
      </c>
      <c r="H150">
        <v>1</v>
      </c>
    </row>
    <row r="151" spans="1:8" x14ac:dyDescent="0.2">
      <c r="A151">
        <v>7</v>
      </c>
      <c r="B151">
        <v>11</v>
      </c>
      <c r="C151">
        <v>2</v>
      </c>
      <c r="E151">
        <v>1</v>
      </c>
      <c r="G151">
        <v>1</v>
      </c>
    </row>
    <row r="152" spans="1:8" x14ac:dyDescent="0.2">
      <c r="A152">
        <v>8</v>
      </c>
      <c r="B152">
        <v>14</v>
      </c>
      <c r="C152">
        <v>2</v>
      </c>
      <c r="G152">
        <v>2</v>
      </c>
      <c r="H152">
        <v>1</v>
      </c>
    </row>
    <row r="153" spans="1:8" x14ac:dyDescent="0.2">
      <c r="A153">
        <v>9</v>
      </c>
    </row>
    <row r="154" spans="1:8" x14ac:dyDescent="0.2">
      <c r="A154">
        <v>10</v>
      </c>
    </row>
    <row r="155" spans="1:8" x14ac:dyDescent="0.2">
      <c r="B155">
        <f>SUM(B145:B154)</f>
        <v>106</v>
      </c>
      <c r="C155">
        <f>SUM(C145:C154)</f>
        <v>18</v>
      </c>
      <c r="D155">
        <f>SUM(D145:D154)</f>
        <v>2</v>
      </c>
      <c r="E155">
        <f>SUM(E145:E154)</f>
        <v>3</v>
      </c>
      <c r="F155">
        <f>SUM(F145:F154)</f>
        <v>0</v>
      </c>
    </row>
    <row r="156" spans="1:8" x14ac:dyDescent="0.2">
      <c r="B156" s="2">
        <f t="shared" ref="B156:H156" si="8">SUM(B145:B154)</f>
        <v>106</v>
      </c>
      <c r="C156" s="2">
        <f t="shared" si="8"/>
        <v>18</v>
      </c>
      <c r="D156" s="2">
        <f t="shared" si="8"/>
        <v>2</v>
      </c>
      <c r="E156" s="2">
        <f t="shared" si="8"/>
        <v>3</v>
      </c>
      <c r="F156" s="2">
        <f t="shared" si="8"/>
        <v>0</v>
      </c>
      <c r="G156" s="2">
        <f t="shared" si="8"/>
        <v>8</v>
      </c>
      <c r="H156" s="2">
        <f t="shared" si="8"/>
        <v>4</v>
      </c>
    </row>
  </sheetData>
  <phoneticPr fontId="6" type="noConversion"/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B477-E6DB-8640-94BA-FF3662ACB466}">
  <dimension ref="A1:J15"/>
  <sheetViews>
    <sheetView topLeftCell="B1" workbookViewId="0">
      <selection activeCell="D3" sqref="D3"/>
    </sheetView>
  </sheetViews>
  <sheetFormatPr baseColWidth="10" defaultRowHeight="16" x14ac:dyDescent="0.2"/>
  <cols>
    <col min="2" max="2" width="19.83203125" customWidth="1"/>
    <col min="4" max="4" width="57.5" customWidth="1"/>
    <col min="5" max="7" width="42.83203125" customWidth="1"/>
  </cols>
  <sheetData>
    <row r="1" spans="1:10" ht="17" thickBot="1" x14ac:dyDescent="0.25">
      <c r="A1" s="11" t="s">
        <v>76</v>
      </c>
      <c r="B1" s="11" t="s">
        <v>77</v>
      </c>
      <c r="C1" s="12" t="s">
        <v>78</v>
      </c>
      <c r="D1" s="12" t="s">
        <v>79</v>
      </c>
      <c r="E1" s="11" t="s">
        <v>80</v>
      </c>
      <c r="F1" s="11" t="s">
        <v>81</v>
      </c>
      <c r="G1" s="11" t="s">
        <v>82</v>
      </c>
      <c r="H1" s="11" t="s">
        <v>83</v>
      </c>
      <c r="I1" s="11" t="s">
        <v>84</v>
      </c>
      <c r="J1" s="11" t="s">
        <v>85</v>
      </c>
    </row>
    <row r="2" spans="1:10" ht="22" thickTop="1" x14ac:dyDescent="0.25">
      <c r="A2" s="13" t="s">
        <v>6</v>
      </c>
    </row>
    <row r="3" spans="1:10" x14ac:dyDescent="0.2">
      <c r="A3" s="1" t="s">
        <v>17</v>
      </c>
      <c r="B3" s="3" t="s">
        <v>88</v>
      </c>
      <c r="D3" s="14" t="s">
        <v>101</v>
      </c>
      <c r="E3" t="s">
        <v>90</v>
      </c>
      <c r="F3" t="s">
        <v>91</v>
      </c>
      <c r="G3" s="1" t="s">
        <v>92</v>
      </c>
      <c r="H3" s="1" t="s">
        <v>93</v>
      </c>
      <c r="I3" s="15">
        <v>44337</v>
      </c>
      <c r="J3" s="1" t="s">
        <v>94</v>
      </c>
    </row>
    <row r="4" spans="1:10" x14ac:dyDescent="0.2">
      <c r="A4" s="1" t="s">
        <v>22</v>
      </c>
      <c r="B4" s="3" t="s">
        <v>88</v>
      </c>
      <c r="D4" s="14" t="s">
        <v>89</v>
      </c>
      <c r="E4" t="s">
        <v>90</v>
      </c>
      <c r="F4" t="s">
        <v>91</v>
      </c>
      <c r="G4" s="1" t="s">
        <v>92</v>
      </c>
      <c r="H4" s="1" t="s">
        <v>93</v>
      </c>
      <c r="I4" s="15">
        <v>44337</v>
      </c>
      <c r="J4" s="1" t="s">
        <v>95</v>
      </c>
    </row>
    <row r="5" spans="1:10" x14ac:dyDescent="0.2">
      <c r="A5" s="1" t="s">
        <v>23</v>
      </c>
      <c r="B5" s="3" t="s">
        <v>96</v>
      </c>
      <c r="D5" s="14" t="s">
        <v>97</v>
      </c>
      <c r="E5" t="s">
        <v>90</v>
      </c>
      <c r="F5" t="s">
        <v>91</v>
      </c>
      <c r="G5" s="1" t="s">
        <v>92</v>
      </c>
      <c r="H5" s="1" t="s">
        <v>93</v>
      </c>
      <c r="I5" s="15">
        <v>44337</v>
      </c>
      <c r="J5" s="1" t="s">
        <v>98</v>
      </c>
    </row>
    <row r="7" spans="1:10" ht="21" x14ac:dyDescent="0.25">
      <c r="A7" s="13" t="s">
        <v>86</v>
      </c>
    </row>
    <row r="8" spans="1:10" x14ac:dyDescent="0.2">
      <c r="A8" t="s">
        <v>24</v>
      </c>
      <c r="B8" s="3" t="s">
        <v>88</v>
      </c>
      <c r="D8" t="s">
        <v>99</v>
      </c>
      <c r="E8" t="s">
        <v>90</v>
      </c>
      <c r="F8" t="s">
        <v>91</v>
      </c>
      <c r="G8" s="1" t="s">
        <v>92</v>
      </c>
      <c r="H8" s="1" t="s">
        <v>93</v>
      </c>
    </row>
    <row r="9" spans="1:10" x14ac:dyDescent="0.2">
      <c r="A9" t="s">
        <v>25</v>
      </c>
      <c r="B9" s="3" t="s">
        <v>88</v>
      </c>
      <c r="D9" t="s">
        <v>99</v>
      </c>
      <c r="E9" t="s">
        <v>90</v>
      </c>
      <c r="F9" t="s">
        <v>91</v>
      </c>
      <c r="G9" s="1" t="s">
        <v>92</v>
      </c>
      <c r="H9" s="1" t="s">
        <v>93</v>
      </c>
    </row>
    <row r="10" spans="1:10" x14ac:dyDescent="0.2">
      <c r="A10" t="s">
        <v>26</v>
      </c>
      <c r="B10" s="3" t="s">
        <v>88</v>
      </c>
      <c r="D10" t="s">
        <v>99</v>
      </c>
      <c r="E10" t="s">
        <v>90</v>
      </c>
      <c r="F10" t="s">
        <v>91</v>
      </c>
      <c r="G10" s="1" t="s">
        <v>92</v>
      </c>
      <c r="H10" s="1" t="s">
        <v>93</v>
      </c>
    </row>
    <row r="12" spans="1:10" ht="21" x14ac:dyDescent="0.25">
      <c r="A12" s="13" t="s">
        <v>87</v>
      </c>
    </row>
    <row r="13" spans="1:10" x14ac:dyDescent="0.2">
      <c r="A13" t="s">
        <v>27</v>
      </c>
      <c r="B13" s="3" t="s">
        <v>88</v>
      </c>
      <c r="D13" t="s">
        <v>100</v>
      </c>
      <c r="E13" t="s">
        <v>90</v>
      </c>
      <c r="F13" t="s">
        <v>91</v>
      </c>
      <c r="G13" s="1" t="s">
        <v>92</v>
      </c>
      <c r="H13" s="1" t="s">
        <v>93</v>
      </c>
    </row>
    <row r="14" spans="1:10" x14ac:dyDescent="0.2">
      <c r="A14" t="s">
        <v>28</v>
      </c>
      <c r="B14" s="3" t="s">
        <v>88</v>
      </c>
      <c r="D14" t="s">
        <v>100</v>
      </c>
      <c r="E14" t="s">
        <v>90</v>
      </c>
      <c r="F14" t="s">
        <v>91</v>
      </c>
      <c r="G14" s="1" t="s">
        <v>92</v>
      </c>
      <c r="H14" s="1" t="s">
        <v>93</v>
      </c>
    </row>
    <row r="15" spans="1:10" x14ac:dyDescent="0.2">
      <c r="A15" t="s">
        <v>29</v>
      </c>
      <c r="B15" s="3" t="s">
        <v>88</v>
      </c>
      <c r="D15" t="s">
        <v>100</v>
      </c>
      <c r="E15" t="s">
        <v>90</v>
      </c>
      <c r="F15" t="s">
        <v>91</v>
      </c>
      <c r="G15" s="1" t="s">
        <v>92</v>
      </c>
      <c r="H15" s="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95BB-4F86-4440-8E13-BB762613EF76}">
  <dimension ref="A2:I102"/>
  <sheetViews>
    <sheetView tabSelected="1" workbookViewId="0">
      <selection activeCell="F4" sqref="F4"/>
    </sheetView>
  </sheetViews>
  <sheetFormatPr baseColWidth="10" defaultRowHeight="16" x14ac:dyDescent="0.2"/>
  <cols>
    <col min="1" max="1" width="40.6640625" customWidth="1"/>
  </cols>
  <sheetData>
    <row r="2" spans="1:9" x14ac:dyDescent="0.2">
      <c r="A2" s="9" t="s">
        <v>32</v>
      </c>
      <c r="B2" s="8"/>
      <c r="C2" s="8"/>
      <c r="D2" s="8"/>
      <c r="E2" s="8"/>
      <c r="F2" s="8"/>
      <c r="G2" s="8"/>
      <c r="H2" s="8"/>
      <c r="I2" s="8"/>
    </row>
    <row r="3" spans="1:9" x14ac:dyDescent="0.2">
      <c r="A3" s="9"/>
      <c r="B3" s="8"/>
      <c r="C3" s="8"/>
      <c r="D3" s="8"/>
      <c r="E3" s="8"/>
      <c r="F3" s="8"/>
      <c r="G3" s="8"/>
      <c r="H3" s="8"/>
      <c r="I3" s="8"/>
    </row>
    <row r="4" spans="1:9" x14ac:dyDescent="0.2">
      <c r="A4" s="9" t="s">
        <v>33</v>
      </c>
      <c r="B4" s="8">
        <v>4</v>
      </c>
      <c r="C4" s="8"/>
      <c r="D4" s="8"/>
      <c r="E4" s="8"/>
      <c r="F4" s="8"/>
      <c r="G4" s="8"/>
      <c r="H4" s="8"/>
      <c r="I4" s="8"/>
    </row>
    <row r="5" spans="1:9" x14ac:dyDescent="0.2">
      <c r="A5" s="9" t="s">
        <v>34</v>
      </c>
      <c r="B5" s="8">
        <v>3</v>
      </c>
      <c r="C5" s="8"/>
      <c r="D5" s="8"/>
      <c r="E5" s="8"/>
      <c r="F5" s="8"/>
      <c r="G5" s="8"/>
      <c r="H5" s="8"/>
      <c r="I5" s="8"/>
    </row>
    <row r="6" spans="1:9" x14ac:dyDescent="0.2">
      <c r="A6" s="9" t="s">
        <v>35</v>
      </c>
      <c r="B6" s="8">
        <v>0.05</v>
      </c>
      <c r="C6" s="8"/>
      <c r="D6" s="8"/>
      <c r="E6" s="8"/>
      <c r="F6" s="8"/>
      <c r="G6" s="8"/>
      <c r="H6" s="8"/>
      <c r="I6" s="8"/>
    </row>
    <row r="7" spans="1:9" x14ac:dyDescent="0.2">
      <c r="A7" s="16" t="s">
        <v>102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 t="s">
        <v>36</v>
      </c>
      <c r="B8" s="8" t="s">
        <v>37</v>
      </c>
      <c r="C8" s="8" t="s">
        <v>38</v>
      </c>
      <c r="D8" s="8" t="s">
        <v>39</v>
      </c>
      <c r="E8" s="8" t="s">
        <v>40</v>
      </c>
      <c r="F8" s="8" t="s">
        <v>41</v>
      </c>
      <c r="G8" s="8"/>
      <c r="H8" s="8"/>
      <c r="I8" s="8"/>
    </row>
    <row r="9" spans="1:9" x14ac:dyDescent="0.2">
      <c r="A9" s="9"/>
      <c r="B9" s="8"/>
      <c r="C9" s="8"/>
      <c r="D9" s="8"/>
      <c r="E9" s="8"/>
      <c r="F9" s="8"/>
      <c r="G9" s="8"/>
      <c r="H9" s="8"/>
      <c r="I9" s="8"/>
    </row>
    <row r="10" spans="1:9" x14ac:dyDescent="0.2">
      <c r="A10" s="9" t="s">
        <v>18</v>
      </c>
      <c r="B10" s="8"/>
      <c r="C10" s="8"/>
      <c r="D10" s="8"/>
      <c r="E10" s="8"/>
      <c r="F10" s="8"/>
      <c r="G10" s="8"/>
      <c r="H10" s="8"/>
      <c r="I10" s="8"/>
    </row>
    <row r="11" spans="1:9" x14ac:dyDescent="0.2">
      <c r="A11" s="9" t="s">
        <v>42</v>
      </c>
      <c r="B11" s="8">
        <v>-6.2389999999999999</v>
      </c>
      <c r="C11" s="8" t="s">
        <v>50</v>
      </c>
      <c r="D11" s="8" t="s">
        <v>51</v>
      </c>
      <c r="E11" s="8" t="s">
        <v>52</v>
      </c>
      <c r="F11" s="8">
        <v>3.6900000000000002E-2</v>
      </c>
      <c r="G11" s="8"/>
      <c r="H11" s="8"/>
      <c r="I11" s="8"/>
    </row>
    <row r="12" spans="1:9" x14ac:dyDescent="0.2">
      <c r="A12" s="9" t="s">
        <v>43</v>
      </c>
      <c r="B12" s="8">
        <v>0.88370000000000004</v>
      </c>
      <c r="C12" s="8" t="s">
        <v>53</v>
      </c>
      <c r="D12" s="8" t="s">
        <v>10</v>
      </c>
      <c r="E12" s="8" t="s">
        <v>9</v>
      </c>
      <c r="F12" s="8">
        <v>0.92610000000000003</v>
      </c>
      <c r="G12" s="8"/>
      <c r="H12" s="8"/>
      <c r="I12" s="8"/>
    </row>
    <row r="13" spans="1:9" x14ac:dyDescent="0.2">
      <c r="A13" s="9" t="s">
        <v>44</v>
      </c>
      <c r="B13" s="8">
        <v>7.1219999999999999</v>
      </c>
      <c r="C13" s="8" t="s">
        <v>54</v>
      </c>
      <c r="D13" s="8" t="s">
        <v>51</v>
      </c>
      <c r="E13" s="8" t="s">
        <v>52</v>
      </c>
      <c r="F13" s="8">
        <v>1.6E-2</v>
      </c>
      <c r="G13" s="8"/>
      <c r="H13" s="8"/>
      <c r="I13" s="8"/>
    </row>
    <row r="14" spans="1:9" x14ac:dyDescent="0.2">
      <c r="A14" s="9"/>
      <c r="B14" s="8"/>
      <c r="C14" s="8"/>
      <c r="D14" s="8"/>
      <c r="E14" s="8"/>
      <c r="F14" s="8"/>
      <c r="G14" s="8"/>
      <c r="H14" s="8"/>
      <c r="I14" s="8"/>
    </row>
    <row r="15" spans="1:9" x14ac:dyDescent="0.2">
      <c r="A15" s="9" t="s">
        <v>19</v>
      </c>
      <c r="B15" s="8"/>
      <c r="C15" s="8"/>
      <c r="D15" s="8"/>
      <c r="E15" s="8"/>
      <c r="F15" s="8"/>
      <c r="G15" s="8"/>
      <c r="H15" s="8"/>
      <c r="I15" s="8"/>
    </row>
    <row r="16" spans="1:9" x14ac:dyDescent="0.2">
      <c r="A16" s="9" t="s">
        <v>42</v>
      </c>
      <c r="B16" s="8">
        <v>10.72</v>
      </c>
      <c r="C16" s="8" t="s">
        <v>55</v>
      </c>
      <c r="D16" s="8" t="s">
        <v>51</v>
      </c>
      <c r="E16" s="8" t="s">
        <v>56</v>
      </c>
      <c r="F16" s="8">
        <v>4.0000000000000002E-4</v>
      </c>
      <c r="G16" s="8"/>
      <c r="H16" s="8"/>
      <c r="I16" s="8"/>
    </row>
    <row r="17" spans="1:9" x14ac:dyDescent="0.2">
      <c r="A17" s="9" t="s">
        <v>43</v>
      </c>
      <c r="B17" s="8">
        <v>9.641</v>
      </c>
      <c r="C17" s="8" t="s">
        <v>57</v>
      </c>
      <c r="D17" s="8" t="s">
        <v>51</v>
      </c>
      <c r="E17" s="8" t="s">
        <v>58</v>
      </c>
      <c r="F17" s="8">
        <v>1.1999999999999999E-3</v>
      </c>
      <c r="G17" s="8"/>
      <c r="H17" s="8"/>
      <c r="I17" s="8"/>
    </row>
    <row r="18" spans="1:9" x14ac:dyDescent="0.2">
      <c r="A18" s="9" t="s">
        <v>44</v>
      </c>
      <c r="B18" s="8">
        <v>-1.0760000000000001</v>
      </c>
      <c r="C18" s="8" t="s">
        <v>59</v>
      </c>
      <c r="D18" s="8" t="s">
        <v>10</v>
      </c>
      <c r="E18" s="8" t="s">
        <v>9</v>
      </c>
      <c r="F18" s="8">
        <v>0.89249999999999996</v>
      </c>
      <c r="G18" s="8"/>
      <c r="H18" s="8"/>
      <c r="I18" s="8"/>
    </row>
    <row r="19" spans="1:9" x14ac:dyDescent="0.2">
      <c r="A19" s="9"/>
      <c r="B19" s="8"/>
      <c r="C19" s="8"/>
      <c r="D19" s="8"/>
      <c r="E19" s="8"/>
      <c r="F19" s="8"/>
      <c r="G19" s="8"/>
      <c r="H19" s="8"/>
      <c r="I19" s="8"/>
    </row>
    <row r="20" spans="1:9" x14ac:dyDescent="0.2">
      <c r="A20" s="9" t="s">
        <v>20</v>
      </c>
      <c r="B20" s="8"/>
      <c r="C20" s="8"/>
      <c r="D20" s="8"/>
      <c r="E20" s="8"/>
      <c r="F20" s="8"/>
      <c r="G20" s="8"/>
      <c r="H20" s="8"/>
      <c r="I20" s="8"/>
    </row>
    <row r="21" spans="1:9" x14ac:dyDescent="0.2">
      <c r="A21" s="9" t="s">
        <v>42</v>
      </c>
      <c r="B21" s="8">
        <v>0.36599999999999999</v>
      </c>
      <c r="C21" s="8" t="s">
        <v>60</v>
      </c>
      <c r="D21" s="8" t="s">
        <v>10</v>
      </c>
      <c r="E21" s="8" t="s">
        <v>9</v>
      </c>
      <c r="F21" s="8">
        <v>0.9869</v>
      </c>
      <c r="G21" s="8"/>
      <c r="H21" s="8"/>
      <c r="I21" s="8"/>
    </row>
    <row r="22" spans="1:9" x14ac:dyDescent="0.2">
      <c r="A22" s="9" t="s">
        <v>43</v>
      </c>
      <c r="B22" s="8">
        <v>-6.3659999999999997</v>
      </c>
      <c r="C22" s="8" t="s">
        <v>61</v>
      </c>
      <c r="D22" s="8" t="s">
        <v>51</v>
      </c>
      <c r="E22" s="8" t="s">
        <v>52</v>
      </c>
      <c r="F22" s="8">
        <v>3.2800000000000003E-2</v>
      </c>
      <c r="G22" s="8"/>
      <c r="H22" s="8"/>
      <c r="I22" s="8"/>
    </row>
    <row r="23" spans="1:9" x14ac:dyDescent="0.2">
      <c r="A23" s="9" t="s">
        <v>44</v>
      </c>
      <c r="B23" s="8">
        <v>-6.7320000000000002</v>
      </c>
      <c r="C23" s="8" t="s">
        <v>62</v>
      </c>
      <c r="D23" s="8" t="s">
        <v>51</v>
      </c>
      <c r="E23" s="8" t="s">
        <v>52</v>
      </c>
      <c r="F23" s="8">
        <v>2.3300000000000001E-2</v>
      </c>
      <c r="G23" s="8"/>
      <c r="H23" s="8"/>
      <c r="I23" s="8"/>
    </row>
    <row r="24" spans="1:9" x14ac:dyDescent="0.2">
      <c r="A24" s="9"/>
      <c r="B24" s="8"/>
      <c r="C24" s="8"/>
      <c r="D24" s="8"/>
      <c r="E24" s="8"/>
      <c r="F24" s="8"/>
      <c r="G24" s="8"/>
      <c r="H24" s="8"/>
      <c r="I24" s="8"/>
    </row>
    <row r="25" spans="1:9" x14ac:dyDescent="0.2">
      <c r="A25" s="9" t="s">
        <v>21</v>
      </c>
      <c r="B25" s="8"/>
      <c r="C25" s="8"/>
      <c r="D25" s="8"/>
      <c r="E25" s="8"/>
      <c r="F25" s="8"/>
      <c r="G25" s="8"/>
      <c r="H25" s="8"/>
      <c r="I25" s="8"/>
    </row>
    <row r="26" spans="1:9" x14ac:dyDescent="0.2">
      <c r="A26" s="9" t="s">
        <v>42</v>
      </c>
      <c r="B26" s="8">
        <v>-4.8440000000000003</v>
      </c>
      <c r="C26" s="8" t="s">
        <v>63</v>
      </c>
      <c r="D26" s="8" t="s">
        <v>10</v>
      </c>
      <c r="E26" s="8" t="s">
        <v>9</v>
      </c>
      <c r="F26" s="8">
        <v>0.1221</v>
      </c>
      <c r="G26" s="8"/>
      <c r="H26" s="8"/>
      <c r="I26" s="8"/>
    </row>
    <row r="27" spans="1:9" x14ac:dyDescent="0.2">
      <c r="A27" s="9" t="s">
        <v>43</v>
      </c>
      <c r="B27" s="8">
        <v>-4.1589999999999998</v>
      </c>
      <c r="C27" s="8" t="s">
        <v>64</v>
      </c>
      <c r="D27" s="8" t="s">
        <v>10</v>
      </c>
      <c r="E27" s="8" t="s">
        <v>9</v>
      </c>
      <c r="F27" s="8">
        <v>0.20449999999999999</v>
      </c>
      <c r="G27" s="8"/>
      <c r="H27" s="8"/>
      <c r="I27" s="8"/>
    </row>
    <row r="28" spans="1:9" x14ac:dyDescent="0.2">
      <c r="A28" s="9" t="s">
        <v>44</v>
      </c>
      <c r="B28" s="8">
        <v>0.68530000000000002</v>
      </c>
      <c r="C28" s="8" t="s">
        <v>65</v>
      </c>
      <c r="D28" s="8" t="s">
        <v>10</v>
      </c>
      <c r="E28" s="8" t="s">
        <v>9</v>
      </c>
      <c r="F28" s="8">
        <v>0.95479999999999998</v>
      </c>
      <c r="G28" s="8"/>
      <c r="H28" s="8"/>
      <c r="I28" s="8"/>
    </row>
    <row r="29" spans="1:9" x14ac:dyDescent="0.2">
      <c r="A29" s="9"/>
      <c r="B29" s="8"/>
      <c r="C29" s="8"/>
      <c r="D29" s="8"/>
      <c r="E29" s="8"/>
      <c r="F29" s="8"/>
      <c r="G29" s="8"/>
      <c r="H29" s="8"/>
      <c r="I29" s="8"/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8"/>
    </row>
    <row r="31" spans="1:9" x14ac:dyDescent="0.2">
      <c r="A31" s="9" t="s">
        <v>45</v>
      </c>
      <c r="B31" s="8" t="s">
        <v>46</v>
      </c>
      <c r="C31" s="8" t="s">
        <v>47</v>
      </c>
      <c r="D31" s="8" t="s">
        <v>37</v>
      </c>
      <c r="E31" s="8" t="s">
        <v>48</v>
      </c>
      <c r="F31" s="8" t="s">
        <v>49</v>
      </c>
      <c r="G31" s="8" t="s">
        <v>66</v>
      </c>
      <c r="H31" s="8" t="s">
        <v>67</v>
      </c>
      <c r="I31" s="8" t="s">
        <v>68</v>
      </c>
    </row>
    <row r="32" spans="1:9" x14ac:dyDescent="0.2">
      <c r="A32" s="9"/>
      <c r="B32" s="8"/>
      <c r="C32" s="8"/>
      <c r="D32" s="8"/>
      <c r="E32" s="8"/>
      <c r="F32" s="8"/>
      <c r="G32" s="8"/>
      <c r="H32" s="8"/>
      <c r="I32" s="8"/>
    </row>
    <row r="33" spans="1:9" x14ac:dyDescent="0.2">
      <c r="A33" s="9" t="s">
        <v>18</v>
      </c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9" t="s">
        <v>42</v>
      </c>
      <c r="B34" s="8">
        <v>69.069999999999993</v>
      </c>
      <c r="C34" s="8">
        <v>75.3</v>
      </c>
      <c r="D34" s="8">
        <v>-6.2389999999999999</v>
      </c>
      <c r="E34" s="8">
        <v>2.3639999999999999</v>
      </c>
      <c r="F34" s="8">
        <v>3</v>
      </c>
      <c r="G34" s="8">
        <v>3</v>
      </c>
      <c r="H34" s="8">
        <v>3.7330000000000001</v>
      </c>
      <c r="I34" s="8">
        <v>24</v>
      </c>
    </row>
    <row r="35" spans="1:9" x14ac:dyDescent="0.2">
      <c r="A35" s="9" t="s">
        <v>43</v>
      </c>
      <c r="B35" s="8">
        <v>69.069999999999993</v>
      </c>
      <c r="C35" s="8">
        <v>68.180000000000007</v>
      </c>
      <c r="D35" s="8">
        <v>0.88370000000000004</v>
      </c>
      <c r="E35" s="8">
        <v>2.3639999999999999</v>
      </c>
      <c r="F35" s="8">
        <v>3</v>
      </c>
      <c r="G35" s="8">
        <v>3</v>
      </c>
      <c r="H35" s="8">
        <v>0.52869999999999995</v>
      </c>
      <c r="I35" s="8">
        <v>24</v>
      </c>
    </row>
    <row r="36" spans="1:9" x14ac:dyDescent="0.2">
      <c r="A36" s="9" t="s">
        <v>44</v>
      </c>
      <c r="B36" s="8">
        <v>75.3</v>
      </c>
      <c r="C36" s="8">
        <v>68.180000000000007</v>
      </c>
      <c r="D36" s="8">
        <v>7.1219999999999999</v>
      </c>
      <c r="E36" s="8">
        <v>2.3639999999999999</v>
      </c>
      <c r="F36" s="8">
        <v>3</v>
      </c>
      <c r="G36" s="8">
        <v>3</v>
      </c>
      <c r="H36" s="8">
        <v>4.2619999999999996</v>
      </c>
      <c r="I36" s="8">
        <v>24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8"/>
    </row>
    <row r="38" spans="1:9" x14ac:dyDescent="0.2">
      <c r="A38" s="9" t="s">
        <v>19</v>
      </c>
      <c r="B38" s="8"/>
      <c r="C38" s="8"/>
      <c r="D38" s="8"/>
      <c r="E38" s="8"/>
      <c r="F38" s="8"/>
      <c r="G38" s="8"/>
      <c r="H38" s="8"/>
      <c r="I38" s="8"/>
    </row>
    <row r="39" spans="1:9" x14ac:dyDescent="0.2">
      <c r="A39" s="9" t="s">
        <v>42</v>
      </c>
      <c r="B39" s="8">
        <v>25.9</v>
      </c>
      <c r="C39" s="8">
        <v>15.18</v>
      </c>
      <c r="D39" s="8">
        <v>10.72</v>
      </c>
      <c r="E39" s="8">
        <v>2.3639999999999999</v>
      </c>
      <c r="F39" s="8">
        <v>3</v>
      </c>
      <c r="G39" s="8">
        <v>3</v>
      </c>
      <c r="H39" s="8">
        <v>6.4119999999999999</v>
      </c>
      <c r="I39" s="8">
        <v>24</v>
      </c>
    </row>
    <row r="40" spans="1:9" x14ac:dyDescent="0.2">
      <c r="A40" s="9" t="s">
        <v>43</v>
      </c>
      <c r="B40" s="8">
        <v>25.9</v>
      </c>
      <c r="C40" s="8">
        <v>16.260000000000002</v>
      </c>
      <c r="D40" s="8">
        <v>9.641</v>
      </c>
      <c r="E40" s="8">
        <v>2.3639999999999999</v>
      </c>
      <c r="F40" s="8">
        <v>3</v>
      </c>
      <c r="G40" s="8">
        <v>3</v>
      </c>
      <c r="H40" s="8">
        <v>5.7690000000000001</v>
      </c>
      <c r="I40" s="8">
        <v>24</v>
      </c>
    </row>
    <row r="41" spans="1:9" x14ac:dyDescent="0.2">
      <c r="A41" s="9" t="s">
        <v>44</v>
      </c>
      <c r="B41" s="8">
        <v>15.18</v>
      </c>
      <c r="C41" s="8">
        <v>16.260000000000002</v>
      </c>
      <c r="D41" s="8">
        <v>-1.0760000000000001</v>
      </c>
      <c r="E41" s="8">
        <v>2.3639999999999999</v>
      </c>
      <c r="F41" s="8">
        <v>3</v>
      </c>
      <c r="G41" s="8">
        <v>3</v>
      </c>
      <c r="H41" s="8">
        <v>0.64390000000000003</v>
      </c>
      <c r="I41" s="8">
        <v>24</v>
      </c>
    </row>
    <row r="42" spans="1:9" x14ac:dyDescent="0.2">
      <c r="A42" s="9"/>
      <c r="B42" s="8"/>
      <c r="C42" s="8"/>
      <c r="D42" s="8"/>
      <c r="E42" s="8"/>
      <c r="F42" s="8"/>
      <c r="G42" s="8"/>
      <c r="H42" s="8"/>
      <c r="I42" s="8"/>
    </row>
    <row r="43" spans="1:9" x14ac:dyDescent="0.2">
      <c r="A43" s="9" t="s">
        <v>20</v>
      </c>
      <c r="B43" s="8"/>
      <c r="C43" s="8"/>
      <c r="D43" s="8"/>
      <c r="E43" s="8"/>
      <c r="F43" s="8"/>
      <c r="G43" s="8"/>
      <c r="H43" s="8"/>
      <c r="I43" s="8"/>
    </row>
    <row r="44" spans="1:9" x14ac:dyDescent="0.2">
      <c r="A44" s="9" t="s">
        <v>42</v>
      </c>
      <c r="B44" s="8">
        <v>2.16</v>
      </c>
      <c r="C44" s="8">
        <v>1.794</v>
      </c>
      <c r="D44" s="8">
        <v>0.36599999999999999</v>
      </c>
      <c r="E44" s="8">
        <v>2.3639999999999999</v>
      </c>
      <c r="F44" s="8">
        <v>3</v>
      </c>
      <c r="G44" s="8">
        <v>3</v>
      </c>
      <c r="H44" s="8">
        <v>0.219</v>
      </c>
      <c r="I44" s="8">
        <v>24</v>
      </c>
    </row>
    <row r="45" spans="1:9" x14ac:dyDescent="0.2">
      <c r="A45" s="9" t="s">
        <v>43</v>
      </c>
      <c r="B45" s="8">
        <v>2.16</v>
      </c>
      <c r="C45" s="8">
        <v>8.5250000000000004</v>
      </c>
      <c r="D45" s="8">
        <v>-6.3659999999999997</v>
      </c>
      <c r="E45" s="8">
        <v>2.3639999999999999</v>
      </c>
      <c r="F45" s="8">
        <v>3</v>
      </c>
      <c r="G45" s="8">
        <v>3</v>
      </c>
      <c r="H45" s="8">
        <v>3.8090000000000002</v>
      </c>
      <c r="I45" s="8">
        <v>24</v>
      </c>
    </row>
    <row r="46" spans="1:9" x14ac:dyDescent="0.2">
      <c r="A46" s="9" t="s">
        <v>44</v>
      </c>
      <c r="B46" s="8">
        <v>1.794</v>
      </c>
      <c r="C46" s="8">
        <v>8.5250000000000004</v>
      </c>
      <c r="D46" s="8">
        <v>-6.7320000000000002</v>
      </c>
      <c r="E46" s="8">
        <v>2.3639999999999999</v>
      </c>
      <c r="F46" s="8">
        <v>3</v>
      </c>
      <c r="G46" s="8">
        <v>3</v>
      </c>
      <c r="H46" s="8">
        <v>4.0279999999999996</v>
      </c>
      <c r="I46" s="8">
        <v>24</v>
      </c>
    </row>
    <row r="47" spans="1:9" x14ac:dyDescent="0.2">
      <c r="A47" s="9"/>
      <c r="B47" s="8"/>
      <c r="C47" s="8"/>
      <c r="D47" s="8"/>
      <c r="E47" s="8"/>
      <c r="F47" s="8"/>
      <c r="G47" s="8"/>
      <c r="H47" s="8"/>
      <c r="I47" s="8"/>
    </row>
    <row r="48" spans="1:9" x14ac:dyDescent="0.2">
      <c r="A48" s="9" t="s">
        <v>21</v>
      </c>
      <c r="B48" s="8"/>
      <c r="C48" s="8"/>
      <c r="D48" s="8"/>
      <c r="E48" s="8"/>
      <c r="F48" s="8"/>
      <c r="G48" s="8"/>
      <c r="H48" s="8"/>
      <c r="I48" s="8"/>
    </row>
    <row r="49" spans="1:9" x14ac:dyDescent="0.2">
      <c r="A49" s="9" t="s">
        <v>42</v>
      </c>
      <c r="B49" s="8">
        <v>2.8769999999999998</v>
      </c>
      <c r="C49" s="8">
        <v>7.7210000000000001</v>
      </c>
      <c r="D49" s="8">
        <v>-4.8440000000000003</v>
      </c>
      <c r="E49" s="8">
        <v>2.3639999999999999</v>
      </c>
      <c r="F49" s="8">
        <v>3</v>
      </c>
      <c r="G49" s="8">
        <v>3</v>
      </c>
      <c r="H49" s="8">
        <v>2.899</v>
      </c>
      <c r="I49" s="8">
        <v>24</v>
      </c>
    </row>
    <row r="50" spans="1:9" x14ac:dyDescent="0.2">
      <c r="A50" s="9" t="s">
        <v>43</v>
      </c>
      <c r="B50" s="8">
        <v>2.8769999999999998</v>
      </c>
      <c r="C50" s="8">
        <v>7.0359999999999996</v>
      </c>
      <c r="D50" s="8">
        <v>-4.1589999999999998</v>
      </c>
      <c r="E50" s="8">
        <v>2.3639999999999999</v>
      </c>
      <c r="F50" s="8">
        <v>3</v>
      </c>
      <c r="G50" s="8">
        <v>3</v>
      </c>
      <c r="H50" s="8">
        <v>2.4889999999999999</v>
      </c>
      <c r="I50" s="8">
        <v>24</v>
      </c>
    </row>
    <row r="51" spans="1:9" x14ac:dyDescent="0.2">
      <c r="A51" s="9" t="s">
        <v>44</v>
      </c>
      <c r="B51" s="8">
        <v>7.7210000000000001</v>
      </c>
      <c r="C51" s="8">
        <v>7.0359999999999996</v>
      </c>
      <c r="D51" s="8">
        <v>0.68530000000000002</v>
      </c>
      <c r="E51" s="8">
        <v>2.3639999999999999</v>
      </c>
      <c r="F51" s="8">
        <v>3</v>
      </c>
      <c r="G51" s="8">
        <v>3</v>
      </c>
      <c r="H51" s="8">
        <v>0.41</v>
      </c>
      <c r="I51" s="8">
        <v>24</v>
      </c>
    </row>
    <row r="73" spans="1:9" x14ac:dyDescent="0.2">
      <c r="A73" s="9"/>
      <c r="B73" s="8"/>
      <c r="C73" s="8"/>
      <c r="D73" s="8"/>
      <c r="E73" s="8"/>
      <c r="F73" s="8"/>
      <c r="G73" s="8"/>
      <c r="H73" s="8"/>
      <c r="I73" s="8"/>
    </row>
    <row r="74" spans="1:9" x14ac:dyDescent="0.2">
      <c r="A74" s="9"/>
      <c r="B74" s="8"/>
      <c r="C74" s="8"/>
      <c r="D74" s="8"/>
      <c r="E74" s="8"/>
      <c r="F74" s="8"/>
      <c r="G74" s="8"/>
      <c r="H74" s="8"/>
      <c r="I74" s="8"/>
    </row>
    <row r="75" spans="1:9" x14ac:dyDescent="0.2">
      <c r="A75" s="9"/>
      <c r="B75" s="8"/>
      <c r="C75" s="8"/>
      <c r="D75" s="8"/>
      <c r="E75" s="8"/>
      <c r="F75" s="8"/>
      <c r="G75" s="8"/>
      <c r="H75" s="8"/>
      <c r="I75" s="8"/>
    </row>
    <row r="76" spans="1:9" x14ac:dyDescent="0.2">
      <c r="A76" s="9"/>
      <c r="B76" s="8"/>
      <c r="C76" s="8"/>
      <c r="D76" s="8"/>
      <c r="E76" s="8"/>
      <c r="F76" s="8"/>
      <c r="G76" s="8"/>
      <c r="H76" s="8"/>
      <c r="I76" s="8"/>
    </row>
    <row r="77" spans="1:9" x14ac:dyDescent="0.2">
      <c r="A77" s="9"/>
      <c r="B77" s="8"/>
      <c r="C77" s="8"/>
      <c r="D77" s="8"/>
      <c r="E77" s="8"/>
      <c r="F77" s="8"/>
      <c r="G77" s="8"/>
      <c r="H77" s="8"/>
      <c r="I77" s="8"/>
    </row>
    <row r="78" spans="1:9" x14ac:dyDescent="0.2">
      <c r="A78" s="9"/>
      <c r="B78" s="8"/>
      <c r="C78" s="8"/>
      <c r="D78" s="8"/>
      <c r="E78" s="8"/>
      <c r="F78" s="8"/>
      <c r="G78" s="8"/>
      <c r="H78" s="8"/>
      <c r="I78" s="8"/>
    </row>
    <row r="79" spans="1:9" x14ac:dyDescent="0.2">
      <c r="A79" s="9"/>
      <c r="B79" s="8"/>
      <c r="C79" s="8"/>
      <c r="D79" s="8"/>
      <c r="E79" s="8"/>
      <c r="F79" s="8"/>
      <c r="G79" s="8"/>
      <c r="H79" s="8"/>
      <c r="I79" s="8"/>
    </row>
    <row r="80" spans="1:9" x14ac:dyDescent="0.2">
      <c r="A80" s="9"/>
      <c r="B80" s="8"/>
      <c r="C80" s="8"/>
      <c r="D80" s="8"/>
      <c r="E80" s="8"/>
      <c r="F80" s="8"/>
      <c r="G80" s="8"/>
      <c r="H80" s="8"/>
      <c r="I80" s="8"/>
    </row>
    <row r="81" spans="1:9" x14ac:dyDescent="0.2">
      <c r="A81" s="9"/>
      <c r="B81" s="8"/>
      <c r="C81" s="8"/>
      <c r="D81" s="8"/>
      <c r="E81" s="8"/>
      <c r="F81" s="8"/>
      <c r="G81" s="8"/>
      <c r="H81" s="8"/>
      <c r="I81" s="8"/>
    </row>
    <row r="82" spans="1:9" x14ac:dyDescent="0.2">
      <c r="A82" s="9"/>
      <c r="B82" s="8"/>
      <c r="C82" s="8"/>
      <c r="D82" s="8"/>
      <c r="E82" s="8"/>
      <c r="F82" s="8"/>
      <c r="G82" s="8"/>
      <c r="H82" s="8"/>
      <c r="I82" s="8"/>
    </row>
    <row r="83" spans="1:9" x14ac:dyDescent="0.2">
      <c r="A83" s="9"/>
      <c r="B83" s="8"/>
      <c r="C83" s="8"/>
      <c r="D83" s="8"/>
      <c r="E83" s="8"/>
      <c r="F83" s="8"/>
      <c r="G83" s="8"/>
      <c r="H83" s="8"/>
      <c r="I83" s="8"/>
    </row>
    <row r="84" spans="1:9" x14ac:dyDescent="0.2">
      <c r="A84" s="9"/>
      <c r="B84" s="8"/>
      <c r="C84" s="8"/>
      <c r="D84" s="8"/>
      <c r="E84" s="8"/>
      <c r="F84" s="8"/>
      <c r="G84" s="8"/>
      <c r="H84" s="8"/>
      <c r="I84" s="8"/>
    </row>
    <row r="85" spans="1:9" x14ac:dyDescent="0.2">
      <c r="A85" s="9"/>
      <c r="B85" s="8"/>
      <c r="C85" s="8"/>
      <c r="D85" s="8"/>
      <c r="E85" s="8"/>
      <c r="F85" s="8"/>
      <c r="G85" s="8"/>
      <c r="H85" s="8"/>
      <c r="I85" s="8"/>
    </row>
    <row r="86" spans="1:9" x14ac:dyDescent="0.2">
      <c r="A86" s="9"/>
      <c r="B86" s="8"/>
      <c r="C86" s="8"/>
      <c r="D86" s="8"/>
      <c r="E86" s="8"/>
      <c r="F86" s="8"/>
      <c r="G86" s="8"/>
      <c r="H86" s="8"/>
      <c r="I86" s="8"/>
    </row>
    <row r="87" spans="1:9" x14ac:dyDescent="0.2">
      <c r="A87" s="9"/>
      <c r="B87" s="8"/>
      <c r="C87" s="8"/>
      <c r="D87" s="8"/>
      <c r="E87" s="8"/>
      <c r="F87" s="8"/>
      <c r="G87" s="8"/>
      <c r="H87" s="8"/>
      <c r="I87" s="8"/>
    </row>
    <row r="88" spans="1:9" x14ac:dyDescent="0.2">
      <c r="A88" s="9"/>
      <c r="B88" s="8"/>
      <c r="C88" s="8"/>
      <c r="D88" s="8"/>
      <c r="E88" s="8"/>
      <c r="F88" s="8"/>
      <c r="G88" s="8"/>
      <c r="H88" s="8"/>
      <c r="I88" s="8"/>
    </row>
    <row r="89" spans="1:9" x14ac:dyDescent="0.2">
      <c r="A89" s="9"/>
      <c r="B89" s="8"/>
      <c r="C89" s="8"/>
      <c r="D89" s="8"/>
      <c r="E89" s="8"/>
      <c r="F89" s="8"/>
      <c r="G89" s="8"/>
      <c r="H89" s="8"/>
      <c r="I89" s="8"/>
    </row>
    <row r="90" spans="1:9" x14ac:dyDescent="0.2">
      <c r="A90" s="9"/>
      <c r="B90" s="8"/>
      <c r="C90" s="8"/>
      <c r="D90" s="8"/>
      <c r="E90" s="8"/>
      <c r="F90" s="8"/>
      <c r="G90" s="8"/>
      <c r="H90" s="8"/>
      <c r="I90" s="8"/>
    </row>
    <row r="91" spans="1:9" x14ac:dyDescent="0.2">
      <c r="A91" s="9"/>
      <c r="B91" s="8"/>
      <c r="C91" s="8"/>
      <c r="D91" s="8"/>
      <c r="E91" s="8"/>
      <c r="F91" s="8"/>
      <c r="G91" s="8"/>
      <c r="H91" s="8"/>
      <c r="I91" s="8"/>
    </row>
    <row r="92" spans="1:9" x14ac:dyDescent="0.2">
      <c r="A92" s="9"/>
      <c r="B92" s="8"/>
      <c r="C92" s="8"/>
      <c r="D92" s="8"/>
      <c r="E92" s="8"/>
      <c r="F92" s="8"/>
      <c r="G92" s="8"/>
      <c r="H92" s="8"/>
      <c r="I92" s="8"/>
    </row>
    <row r="93" spans="1:9" x14ac:dyDescent="0.2">
      <c r="A93" s="9"/>
      <c r="B93" s="8"/>
      <c r="C93" s="8"/>
      <c r="D93" s="8"/>
      <c r="E93" s="8"/>
      <c r="F93" s="8"/>
      <c r="G93" s="8"/>
      <c r="H93" s="8"/>
      <c r="I93" s="8"/>
    </row>
    <row r="94" spans="1:9" x14ac:dyDescent="0.2">
      <c r="A94" s="9"/>
      <c r="B94" s="8"/>
      <c r="C94" s="8"/>
      <c r="D94" s="8"/>
      <c r="E94" s="8"/>
      <c r="F94" s="8"/>
      <c r="G94" s="8"/>
      <c r="H94" s="8"/>
      <c r="I94" s="8"/>
    </row>
    <row r="95" spans="1:9" x14ac:dyDescent="0.2">
      <c r="A95" s="9"/>
      <c r="B95" s="8"/>
      <c r="C95" s="8"/>
      <c r="D95" s="8"/>
      <c r="E95" s="8"/>
      <c r="F95" s="8"/>
      <c r="G95" s="8"/>
      <c r="H95" s="8"/>
      <c r="I95" s="8"/>
    </row>
    <row r="96" spans="1:9" x14ac:dyDescent="0.2">
      <c r="A96" s="9"/>
      <c r="B96" s="8"/>
      <c r="C96" s="8"/>
      <c r="D96" s="8"/>
      <c r="E96" s="8"/>
      <c r="F96" s="8"/>
      <c r="G96" s="8"/>
      <c r="H96" s="8"/>
      <c r="I96" s="8"/>
    </row>
    <row r="97" spans="1:9" x14ac:dyDescent="0.2">
      <c r="A97" s="9"/>
      <c r="B97" s="8"/>
      <c r="C97" s="8"/>
      <c r="D97" s="8"/>
      <c r="E97" s="8"/>
      <c r="F97" s="8"/>
      <c r="G97" s="8"/>
      <c r="H97" s="8"/>
      <c r="I97" s="8"/>
    </row>
    <row r="98" spans="1:9" x14ac:dyDescent="0.2">
      <c r="A98" s="9"/>
      <c r="B98" s="8"/>
      <c r="C98" s="8"/>
      <c r="D98" s="8"/>
      <c r="E98" s="8"/>
      <c r="F98" s="8"/>
      <c r="G98" s="8"/>
      <c r="H98" s="8"/>
      <c r="I98" s="8"/>
    </row>
    <row r="99" spans="1:9" x14ac:dyDescent="0.2">
      <c r="A99" s="9"/>
      <c r="B99" s="8"/>
      <c r="C99" s="8"/>
      <c r="D99" s="8"/>
      <c r="E99" s="8"/>
      <c r="F99" s="8"/>
      <c r="G99" s="8"/>
      <c r="H99" s="8"/>
      <c r="I99" s="8"/>
    </row>
    <row r="100" spans="1:9" x14ac:dyDescent="0.2">
      <c r="A100" s="9"/>
      <c r="B100" s="8"/>
      <c r="C100" s="8"/>
      <c r="D100" s="8"/>
      <c r="E100" s="8"/>
      <c r="F100" s="8"/>
      <c r="G100" s="8"/>
      <c r="H100" s="8"/>
      <c r="I100" s="8"/>
    </row>
    <row r="101" spans="1:9" x14ac:dyDescent="0.2">
      <c r="A101" s="9"/>
      <c r="B101" s="8"/>
      <c r="C101" s="8"/>
      <c r="D101" s="8"/>
      <c r="E101" s="8"/>
      <c r="F101" s="8"/>
      <c r="G101" s="8"/>
      <c r="H101" s="8"/>
      <c r="I101" s="8"/>
    </row>
    <row r="102" spans="1:9" x14ac:dyDescent="0.2">
      <c r="A102" s="9"/>
      <c r="B102" s="8"/>
      <c r="C102" s="8"/>
      <c r="D102" s="8"/>
      <c r="E102" s="8"/>
      <c r="F102" s="8"/>
      <c r="G102" s="8"/>
      <c r="H102" s="8"/>
      <c r="I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2023-01-02T18:11:46Z</dcterms:modified>
  <cp:category/>
  <cp:contentStatus/>
</cp:coreProperties>
</file>