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Distal appendage network/Revised manuscript/Source Data/Supplementary figure/"/>
    </mc:Choice>
  </mc:AlternateContent>
  <xr:revisionPtr revIDLastSave="0" documentId="13_ncr:1_{6705B4B9-C5D0-E844-A91B-29145AD8D91D}" xr6:coauthVersionLast="47" xr6:coauthVersionMax="47" xr10:uidLastSave="{00000000-0000-0000-0000-000000000000}"/>
  <bookViews>
    <workbookView xWindow="5980" yWindow="460" windowWidth="19980" windowHeight="15940" tabRatio="500" activeTab="1" xr2:uid="{00000000-000D-0000-FFFF-FFFF00000000}"/>
  </bookViews>
  <sheets>
    <sheet name="Raw Data" sheetId="1" r:id="rId1"/>
    <sheet name="Immunofluorescence condition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10" i="1" l="1"/>
  <c r="X10" i="1"/>
  <c r="Y9" i="1"/>
  <c r="X9" i="1"/>
  <c r="L15" i="1" l="1"/>
  <c r="K15" i="1"/>
  <c r="I15" i="1"/>
  <c r="H15" i="1"/>
  <c r="K16" i="1" l="1"/>
  <c r="H16" i="1"/>
  <c r="B15" i="1"/>
  <c r="E15" i="1"/>
  <c r="F15" i="1"/>
  <c r="C15" i="1"/>
  <c r="E16" i="1" l="1"/>
  <c r="B16" i="1"/>
</calcChain>
</file>

<file path=xl/sharedStrings.xml><?xml version="1.0" encoding="utf-8"?>
<sst xmlns="http://schemas.openxmlformats.org/spreadsheetml/2006/main" count="67" uniqueCount="29">
  <si>
    <t>cell counts</t>
  </si>
  <si>
    <t>empty</t>
  </si>
  <si>
    <t>Rab34+</t>
  </si>
  <si>
    <t>KAN395-1</t>
  </si>
  <si>
    <t>KAN395-2</t>
  </si>
  <si>
    <t>RPE-hTERT</t>
  </si>
  <si>
    <t>Asynchronus</t>
  </si>
  <si>
    <t>confluent</t>
  </si>
  <si>
    <t>AVERAGE</t>
  </si>
  <si>
    <t>S.D.</t>
  </si>
  <si>
    <t>KAN395-8</t>
  </si>
  <si>
    <t>KAN395-9</t>
  </si>
  <si>
    <t>Confluent</t>
  </si>
  <si>
    <t>Subconfluent</t>
  </si>
  <si>
    <t>FGFR1OP, H00011116-M01, NOVUS, 1:1000</t>
  </si>
  <si>
    <t>DAPI</t>
  </si>
  <si>
    <t>Rab34,  27435-1-AP, Proteintech, 1:1000</t>
  </si>
  <si>
    <t>Fixed in 4% PFA at RT for 15 minutes</t>
  </si>
  <si>
    <t>Primary Antibody for 488 channel</t>
  </si>
  <si>
    <t>Primary Antibody for 568 channel</t>
  </si>
  <si>
    <t>CEP164, sc-515403, Santa Cruz, 1:500</t>
  </si>
  <si>
    <t>Primary Antibody for 647 channel</t>
  </si>
  <si>
    <t>Nuclear Stain</t>
  </si>
  <si>
    <t>Experimental number</t>
  </si>
  <si>
    <t>Cell</t>
  </si>
  <si>
    <t>Condition</t>
  </si>
  <si>
    <t>Replicate 1</t>
  </si>
  <si>
    <t>Replicate 2</t>
  </si>
  <si>
    <t>Fixation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</si>
</sst>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3"/>
      <charset val="128"/>
      <scheme val="minor"/>
    </font>
    <font>
      <sz val="12"/>
      <color rgb="FF000000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1" fillId="2" borderId="0" xfId="0" applyFont="1" applyFill="1"/>
    <xf numFmtId="0" fontId="4" fillId="0" borderId="0" xfId="0" applyFont="1"/>
    <xf numFmtId="0" fontId="1" fillId="0" borderId="0" xfId="0" applyFont="1"/>
    <xf numFmtId="0" fontId="5" fillId="0" borderId="0" xfId="0" applyFont="1" applyAlignment="1">
      <alignment vertical="center"/>
    </xf>
  </cellXfs>
  <cellStyles count="4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'Raw Data'!$Y$9:$Y$10</c:f>
                <c:numCache>
                  <c:formatCode>General</c:formatCode>
                  <c:ptCount val="2"/>
                  <c:pt idx="0">
                    <c:v>12.563478623872603</c:v>
                  </c:pt>
                  <c:pt idx="1">
                    <c:v>1.4284985478516117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'Raw Data'!$X$9:$X$10</c:f>
              <c:numCache>
                <c:formatCode>General</c:formatCode>
                <c:ptCount val="2"/>
                <c:pt idx="0">
                  <c:v>39.116279069767444</c:v>
                </c:pt>
                <c:pt idx="1">
                  <c:v>39.898989898989903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3-D945-BC3C-002717D06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47448863"/>
        <c:axId val="358358223"/>
      </c:barChart>
      <c:catAx>
        <c:axId val="74744886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n-US"/>
          </a:p>
        </c:txPr>
        <c:crossAx val="358358223"/>
        <c:crosses val="autoZero"/>
        <c:auto val="1"/>
        <c:lblAlgn val="ctr"/>
        <c:lblOffset val="100"/>
        <c:noMultiLvlLbl val="0"/>
      </c:catAx>
      <c:valAx>
        <c:axId val="35835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n-US"/>
          </a:p>
        </c:txPr>
        <c:crossAx val="747448863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Helvetica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679304</xdr:colOff>
      <xdr:row>18</xdr:row>
      <xdr:rowOff>0</xdr:rowOff>
    </xdr:from>
    <xdr:to>
      <xdr:col>23</xdr:col>
      <xdr:colOff>605466</xdr:colOff>
      <xdr:row>39</xdr:row>
      <xdr:rowOff>204972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AB8D31-E5E5-354A-B2AF-E56E137430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Y17"/>
  <sheetViews>
    <sheetView zoomScale="81" zoomScaleNormal="86" workbookViewId="0">
      <selection activeCell="G4" sqref="G4"/>
    </sheetView>
  </sheetViews>
  <sheetFormatPr baseColWidth="10" defaultColWidth="11.1640625" defaultRowHeight="16"/>
  <cols>
    <col min="18" max="18" width="15.83203125" customWidth="1"/>
    <col min="19" max="19" width="23.1640625" customWidth="1"/>
  </cols>
  <sheetData>
    <row r="4" spans="1:25">
      <c r="A4" s="3" t="s">
        <v>13</v>
      </c>
      <c r="B4" t="s">
        <v>0</v>
      </c>
      <c r="C4" t="s">
        <v>2</v>
      </c>
      <c r="D4" s="3" t="s">
        <v>12</v>
      </c>
      <c r="E4" t="s">
        <v>0</v>
      </c>
      <c r="F4" t="s">
        <v>2</v>
      </c>
      <c r="G4" s="3" t="s">
        <v>13</v>
      </c>
      <c r="H4" t="s">
        <v>0</v>
      </c>
      <c r="I4" t="s">
        <v>2</v>
      </c>
      <c r="J4" s="3" t="s">
        <v>12</v>
      </c>
      <c r="K4" t="s">
        <v>0</v>
      </c>
      <c r="L4" t="s">
        <v>2</v>
      </c>
    </row>
    <row r="5" spans="1:25">
      <c r="A5" t="s">
        <v>3</v>
      </c>
      <c r="B5">
        <v>10</v>
      </c>
      <c r="C5">
        <v>3</v>
      </c>
      <c r="D5" t="s">
        <v>4</v>
      </c>
      <c r="E5">
        <v>12</v>
      </c>
      <c r="F5">
        <v>4</v>
      </c>
      <c r="G5" t="s">
        <v>10</v>
      </c>
      <c r="H5">
        <v>7</v>
      </c>
      <c r="I5">
        <v>4</v>
      </c>
      <c r="J5" t="s">
        <v>11</v>
      </c>
      <c r="K5">
        <v>15</v>
      </c>
      <c r="L5">
        <v>5</v>
      </c>
    </row>
    <row r="6" spans="1:25">
      <c r="A6">
        <v>2</v>
      </c>
      <c r="B6">
        <v>6</v>
      </c>
      <c r="C6">
        <v>2</v>
      </c>
      <c r="D6">
        <v>2</v>
      </c>
      <c r="E6">
        <v>16</v>
      </c>
      <c r="F6">
        <v>6</v>
      </c>
      <c r="G6">
        <v>2</v>
      </c>
      <c r="H6">
        <v>9</v>
      </c>
      <c r="I6">
        <v>1</v>
      </c>
      <c r="J6">
        <v>2</v>
      </c>
      <c r="K6">
        <v>9</v>
      </c>
      <c r="L6">
        <v>5</v>
      </c>
    </row>
    <row r="7" spans="1:25">
      <c r="A7">
        <v>3</v>
      </c>
      <c r="B7">
        <v>7</v>
      </c>
      <c r="C7">
        <v>3</v>
      </c>
      <c r="D7">
        <v>3</v>
      </c>
      <c r="E7">
        <v>10</v>
      </c>
      <c r="F7">
        <v>4</v>
      </c>
      <c r="G7">
        <v>3</v>
      </c>
      <c r="H7">
        <v>9</v>
      </c>
      <c r="I7">
        <v>2</v>
      </c>
      <c r="J7">
        <v>3</v>
      </c>
      <c r="K7">
        <v>8</v>
      </c>
      <c r="L7">
        <v>4</v>
      </c>
    </row>
    <row r="8" spans="1:25">
      <c r="A8">
        <v>4</v>
      </c>
      <c r="B8">
        <v>9</v>
      </c>
      <c r="C8">
        <v>8</v>
      </c>
      <c r="D8">
        <v>4</v>
      </c>
      <c r="E8">
        <v>14</v>
      </c>
      <c r="F8">
        <v>8</v>
      </c>
      <c r="G8">
        <v>4</v>
      </c>
      <c r="H8">
        <v>6</v>
      </c>
      <c r="I8">
        <v>2</v>
      </c>
      <c r="J8">
        <v>4</v>
      </c>
      <c r="K8">
        <v>10</v>
      </c>
      <c r="L8">
        <v>1</v>
      </c>
      <c r="S8" t="s">
        <v>1</v>
      </c>
      <c r="X8" t="s">
        <v>8</v>
      </c>
      <c r="Y8" t="s">
        <v>9</v>
      </c>
    </row>
    <row r="9" spans="1:25">
      <c r="A9">
        <v>5</v>
      </c>
      <c r="B9">
        <v>10</v>
      </c>
      <c r="C9">
        <v>4</v>
      </c>
      <c r="D9">
        <v>5</v>
      </c>
      <c r="E9">
        <v>10</v>
      </c>
      <c r="F9">
        <v>2</v>
      </c>
      <c r="G9">
        <v>5</v>
      </c>
      <c r="H9">
        <v>5</v>
      </c>
      <c r="I9">
        <v>2</v>
      </c>
      <c r="J9">
        <v>5</v>
      </c>
      <c r="K9">
        <v>13</v>
      </c>
      <c r="L9">
        <v>7</v>
      </c>
      <c r="R9" s="2" t="s">
        <v>5</v>
      </c>
      <c r="S9" t="s">
        <v>6</v>
      </c>
      <c r="T9">
        <v>48</v>
      </c>
      <c r="U9">
        <v>30.232558139534881</v>
      </c>
      <c r="X9">
        <f>AVERAGE(T9:W9)</f>
        <v>39.116279069767444</v>
      </c>
      <c r="Y9">
        <f>STDEV(T9:W9)</f>
        <v>12.563478623872603</v>
      </c>
    </row>
    <row r="10" spans="1:25">
      <c r="A10">
        <v>6</v>
      </c>
      <c r="B10">
        <v>8</v>
      </c>
      <c r="C10">
        <v>4</v>
      </c>
      <c r="D10">
        <v>6</v>
      </c>
      <c r="E10">
        <v>10</v>
      </c>
      <c r="F10">
        <v>4</v>
      </c>
      <c r="G10">
        <v>6</v>
      </c>
      <c r="H10">
        <v>7</v>
      </c>
      <c r="I10">
        <v>2</v>
      </c>
      <c r="J10">
        <v>6</v>
      </c>
      <c r="K10">
        <v>11</v>
      </c>
      <c r="L10">
        <v>5</v>
      </c>
      <c r="R10" s="2" t="s">
        <v>5</v>
      </c>
      <c r="S10" t="s">
        <v>7</v>
      </c>
      <c r="T10">
        <v>38.888888888888893</v>
      </c>
      <c r="U10">
        <v>40.909090909090914</v>
      </c>
      <c r="X10">
        <f t="shared" ref="X10" si="0">AVERAGE(T10:W10)</f>
        <v>39.898989898989903</v>
      </c>
      <c r="Y10">
        <f t="shared" ref="Y10" si="1">STDEV(T10:W10)</f>
        <v>1.4284985478516117</v>
      </c>
    </row>
    <row r="11" spans="1:25">
      <c r="A11">
        <v>7</v>
      </c>
      <c r="D11">
        <v>7</v>
      </c>
      <c r="G11">
        <v>7</v>
      </c>
      <c r="J11">
        <v>7</v>
      </c>
      <c r="R11" s="2"/>
      <c r="S11" s="1"/>
      <c r="U11" s="1"/>
    </row>
    <row r="12" spans="1:25">
      <c r="A12">
        <v>8</v>
      </c>
      <c r="D12">
        <v>8</v>
      </c>
      <c r="G12">
        <v>8</v>
      </c>
      <c r="J12">
        <v>8</v>
      </c>
      <c r="R12" s="2"/>
    </row>
    <row r="13" spans="1:25">
      <c r="A13">
        <v>9</v>
      </c>
      <c r="D13">
        <v>9</v>
      </c>
      <c r="G13">
        <v>9</v>
      </c>
      <c r="J13">
        <v>9</v>
      </c>
    </row>
    <row r="14" spans="1:25">
      <c r="A14">
        <v>10</v>
      </c>
      <c r="D14">
        <v>10</v>
      </c>
      <c r="G14">
        <v>10</v>
      </c>
      <c r="J14">
        <v>10</v>
      </c>
    </row>
    <row r="15" spans="1:25">
      <c r="B15">
        <f>SUM(B5:B14)</f>
        <v>50</v>
      </c>
      <c r="C15">
        <f>SUM(C5:C14)</f>
        <v>24</v>
      </c>
      <c r="E15">
        <f>SUM(E5:E14)</f>
        <v>72</v>
      </c>
      <c r="F15">
        <f>SUM(F5:F14)</f>
        <v>28</v>
      </c>
      <c r="H15">
        <f>SUM(H5:H14)</f>
        <v>43</v>
      </c>
      <c r="I15">
        <f>SUM(I5:I14)</f>
        <v>13</v>
      </c>
      <c r="K15">
        <f>SUM(K5:K14)</f>
        <v>66</v>
      </c>
      <c r="L15">
        <f>SUM(L5:L14)</f>
        <v>27</v>
      </c>
    </row>
    <row r="16" spans="1:25">
      <c r="B16" s="1">
        <f>C15/B15*100</f>
        <v>48</v>
      </c>
      <c r="E16" s="1">
        <f>F15/E15*100</f>
        <v>38.888888888888893</v>
      </c>
      <c r="H16" s="1">
        <f>I15/H15*100</f>
        <v>30.232558139534881</v>
      </c>
      <c r="K16" s="1">
        <f>L15/K15*100</f>
        <v>40.909090909090914</v>
      </c>
      <c r="N16" s="1"/>
      <c r="V16" s="1"/>
    </row>
    <row r="17" spans="22:22">
      <c r="V17" s="1"/>
    </row>
  </sheetData>
  <pageMargins left="0.75" right="0.75" top="1" bottom="1" header="0.5" footer="0.5"/>
  <pageSetup orientation="portrait" horizontalDpi="4294967292" verticalDpi="429496729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C3A92-A09C-7741-B009-88D8004A82A6}">
  <dimension ref="A1:J5"/>
  <sheetViews>
    <sheetView tabSelected="1" workbookViewId="0">
      <selection activeCell="D2" sqref="D2"/>
    </sheetView>
  </sheetViews>
  <sheetFormatPr baseColWidth="10" defaultRowHeight="16"/>
  <cols>
    <col min="3" max="3" width="17" customWidth="1"/>
    <col min="4" max="4" width="40.6640625" customWidth="1"/>
    <col min="5" max="5" width="37.1640625" customWidth="1"/>
    <col min="6" max="6" width="31.83203125" customWidth="1"/>
    <col min="7" max="7" width="34.83203125" customWidth="1"/>
  </cols>
  <sheetData>
    <row r="1" spans="1:10">
      <c r="A1" t="s">
        <v>23</v>
      </c>
      <c r="B1" t="s">
        <v>24</v>
      </c>
      <c r="C1" t="s">
        <v>25</v>
      </c>
      <c r="D1" t="s">
        <v>28</v>
      </c>
      <c r="E1" t="s">
        <v>18</v>
      </c>
      <c r="F1" t="s">
        <v>19</v>
      </c>
      <c r="G1" t="s">
        <v>21</v>
      </c>
      <c r="H1" t="s">
        <v>22</v>
      </c>
    </row>
    <row r="2" spans="1:10">
      <c r="A2" s="4" t="s">
        <v>3</v>
      </c>
      <c r="B2" s="2" t="s">
        <v>5</v>
      </c>
      <c r="C2" t="s">
        <v>13</v>
      </c>
      <c r="D2" t="s">
        <v>17</v>
      </c>
      <c r="E2" t="s">
        <v>16</v>
      </c>
      <c r="F2" t="s">
        <v>20</v>
      </c>
      <c r="G2" t="s">
        <v>14</v>
      </c>
      <c r="H2" s="2" t="s">
        <v>15</v>
      </c>
      <c r="J2" t="s">
        <v>26</v>
      </c>
    </row>
    <row r="3" spans="1:10">
      <c r="A3" s="4" t="s">
        <v>4</v>
      </c>
      <c r="B3" s="2" t="s">
        <v>5</v>
      </c>
      <c r="C3" t="s">
        <v>7</v>
      </c>
      <c r="D3" t="s">
        <v>17</v>
      </c>
      <c r="E3" t="s">
        <v>16</v>
      </c>
      <c r="F3" t="s">
        <v>20</v>
      </c>
      <c r="G3" t="s">
        <v>14</v>
      </c>
      <c r="H3" s="2" t="s">
        <v>15</v>
      </c>
      <c r="J3" t="s">
        <v>26</v>
      </c>
    </row>
    <row r="4" spans="1:10">
      <c r="A4" s="4" t="s">
        <v>10</v>
      </c>
      <c r="B4" s="2" t="s">
        <v>5</v>
      </c>
      <c r="C4" t="s">
        <v>13</v>
      </c>
      <c r="D4" t="s">
        <v>17</v>
      </c>
      <c r="E4" t="s">
        <v>16</v>
      </c>
      <c r="F4" t="s">
        <v>20</v>
      </c>
      <c r="G4" t="s">
        <v>14</v>
      </c>
      <c r="H4" s="2" t="s">
        <v>15</v>
      </c>
      <c r="J4" t="s">
        <v>27</v>
      </c>
    </row>
    <row r="5" spans="1:10">
      <c r="A5" s="4" t="s">
        <v>11</v>
      </c>
      <c r="B5" s="2" t="s">
        <v>5</v>
      </c>
      <c r="C5" t="s">
        <v>7</v>
      </c>
      <c r="D5" t="s">
        <v>17</v>
      </c>
      <c r="E5" t="s">
        <v>16</v>
      </c>
      <c r="F5" t="s">
        <v>20</v>
      </c>
      <c r="G5" t="s">
        <v>14</v>
      </c>
      <c r="H5" s="2" t="s">
        <v>15</v>
      </c>
      <c r="J5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</vt:lpstr>
      <vt:lpstr>Immunofluorescence condition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蟹江 共春</dc:creator>
  <cp:lastModifiedBy>Microsoft Office User</cp:lastModifiedBy>
  <dcterms:created xsi:type="dcterms:W3CDTF">2016-03-17T18:27:14Z</dcterms:created>
  <dcterms:modified xsi:type="dcterms:W3CDTF">2024-12-20T19:08:32Z</dcterms:modified>
</cp:coreProperties>
</file>