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5/Fig.5D/"/>
    </mc:Choice>
  </mc:AlternateContent>
  <xr:revisionPtr revIDLastSave="0" documentId="13_ncr:1_{615C8719-23C0-864D-B88D-DB5BB5A5952A}" xr6:coauthVersionLast="47" xr6:coauthVersionMax="47" xr10:uidLastSave="{00000000-0000-0000-0000-000000000000}"/>
  <bookViews>
    <workbookView xWindow="360" yWindow="2280" windowWidth="26840" windowHeight="14820" activeTab="1" xr2:uid="{03596310-9A2F-F94A-BCA7-46255C1B1D1F}"/>
  </bookViews>
  <sheets>
    <sheet name="Raw data" sheetId="1" r:id="rId1"/>
    <sheet name="IF condition" sheetId="3" r:id="rId2"/>
    <sheet name="Statistic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M205" i="1" l="1"/>
  <c r="CL205" i="1"/>
  <c r="CK205" i="1"/>
  <c r="CK206" i="1" s="1"/>
  <c r="CJ205" i="1"/>
  <c r="CI205" i="1"/>
  <c r="CF205" i="1"/>
  <c r="CE205" i="1"/>
  <c r="CD205" i="1"/>
  <c r="CD206" i="1" s="1"/>
  <c r="CC205" i="1"/>
  <c r="CB205" i="1"/>
  <c r="BY205" i="1"/>
  <c r="BX205" i="1"/>
  <c r="BW205" i="1"/>
  <c r="BV205" i="1"/>
  <c r="BT205" i="1" s="1"/>
  <c r="BU205" i="1"/>
  <c r="BH206" i="1"/>
  <c r="BR205" i="1"/>
  <c r="BQ205" i="1"/>
  <c r="BP205" i="1"/>
  <c r="BO205" i="1"/>
  <c r="BN205" i="1"/>
  <c r="BO206" i="1" s="1"/>
  <c r="BM205" i="1"/>
  <c r="BN206" i="1" s="1"/>
  <c r="BK205" i="1"/>
  <c r="BJ205" i="1"/>
  <c r="BI205" i="1"/>
  <c r="BH205" i="1"/>
  <c r="BF205" i="1" s="1"/>
  <c r="BG206" i="1" s="1"/>
  <c r="BG205" i="1"/>
  <c r="BD205" i="1"/>
  <c r="BC205" i="1"/>
  <c r="BB205" i="1"/>
  <c r="BB206" i="1" s="1"/>
  <c r="BA205" i="1"/>
  <c r="AY205" i="1" s="1"/>
  <c r="AZ206" i="1" s="1"/>
  <c r="AZ205" i="1"/>
  <c r="AW205" i="1"/>
  <c r="AV205" i="1"/>
  <c r="AU205" i="1"/>
  <c r="AT205" i="1"/>
  <c r="AS205" i="1"/>
  <c r="AP205" i="1"/>
  <c r="AO205" i="1"/>
  <c r="AN205" i="1"/>
  <c r="AM205" i="1"/>
  <c r="AM206" i="1" s="1"/>
  <c r="AL205" i="1"/>
  <c r="AK205" i="1"/>
  <c r="AL206" i="1" s="1"/>
  <c r="AI205" i="1"/>
  <c r="AH205" i="1"/>
  <c r="AG205" i="1"/>
  <c r="AG206" i="1" s="1"/>
  <c r="AF205" i="1"/>
  <c r="AE205" i="1"/>
  <c r="AB205" i="1"/>
  <c r="AA205" i="1"/>
  <c r="Z205" i="1"/>
  <c r="Y205" i="1"/>
  <c r="X205" i="1"/>
  <c r="W205" i="1"/>
  <c r="X206" i="1" s="1"/>
  <c r="U205" i="1"/>
  <c r="T205" i="1"/>
  <c r="S205" i="1"/>
  <c r="R205" i="1"/>
  <c r="Q205" i="1"/>
  <c r="R206" i="1" s="1"/>
  <c r="N205" i="1"/>
  <c r="M205" i="1"/>
  <c r="L205" i="1"/>
  <c r="L206" i="1" s="1"/>
  <c r="K205" i="1"/>
  <c r="J205" i="1"/>
  <c r="BU206" i="1" l="1"/>
  <c r="AT206" i="1"/>
  <c r="BW206" i="1"/>
  <c r="Y206" i="1"/>
  <c r="AU206" i="1"/>
  <c r="BP206" i="1"/>
  <c r="CH205" i="1"/>
  <c r="CI206" i="1" s="1"/>
  <c r="Z206" i="1"/>
  <c r="P205" i="1"/>
  <c r="Q206" i="1" s="1"/>
  <c r="BI206" i="1"/>
  <c r="K206" i="1"/>
  <c r="AF206" i="1"/>
  <c r="AN206" i="1"/>
  <c r="BA206" i="1"/>
  <c r="CC206" i="1"/>
  <c r="CJ206" i="1"/>
  <c r="BV206" i="1"/>
  <c r="CA205" i="1"/>
  <c r="CB206" i="1" s="1"/>
  <c r="AR205" i="1"/>
  <c r="AS206" i="1" s="1"/>
  <c r="S206" i="1"/>
  <c r="I205" i="1"/>
  <c r="J206" i="1" s="1"/>
  <c r="AD205" i="1"/>
  <c r="AE206" i="1" s="1"/>
  <c r="CF189" i="1" l="1"/>
  <c r="CE189" i="1"/>
  <c r="CD189" i="1"/>
  <c r="CC189" i="1"/>
  <c r="CB189" i="1"/>
  <c r="BY189" i="1"/>
  <c r="BX189" i="1"/>
  <c r="BW189" i="1"/>
  <c r="BV189" i="1"/>
  <c r="BT189" i="1" s="1"/>
  <c r="BU189" i="1"/>
  <c r="BR189" i="1"/>
  <c r="BQ189" i="1"/>
  <c r="BP189" i="1"/>
  <c r="BO189" i="1"/>
  <c r="BN189" i="1"/>
  <c r="BK189" i="1"/>
  <c r="BJ189" i="1"/>
  <c r="BI189" i="1"/>
  <c r="BH189" i="1"/>
  <c r="BG189" i="1"/>
  <c r="BD189" i="1"/>
  <c r="BC189" i="1"/>
  <c r="BB189" i="1"/>
  <c r="BA189" i="1"/>
  <c r="AZ189" i="1"/>
  <c r="BA190" i="1" s="1"/>
  <c r="AW189" i="1"/>
  <c r="AV189" i="1"/>
  <c r="AU189" i="1"/>
  <c r="AT189" i="1"/>
  <c r="AS189" i="1"/>
  <c r="AP189" i="1"/>
  <c r="AO189" i="1"/>
  <c r="AN189" i="1"/>
  <c r="AM189" i="1"/>
  <c r="AL189" i="1"/>
  <c r="AI189" i="1"/>
  <c r="AH189" i="1"/>
  <c r="AG189" i="1"/>
  <c r="AF189" i="1"/>
  <c r="AE189" i="1"/>
  <c r="AB189" i="1"/>
  <c r="AA189" i="1"/>
  <c r="Z189" i="1"/>
  <c r="Y189" i="1"/>
  <c r="X189" i="1"/>
  <c r="U189" i="1"/>
  <c r="T189" i="1"/>
  <c r="S189" i="1"/>
  <c r="R189" i="1"/>
  <c r="P189" i="1" s="1"/>
  <c r="Q189" i="1"/>
  <c r="N189" i="1"/>
  <c r="M189" i="1"/>
  <c r="L189" i="1"/>
  <c r="K189" i="1"/>
  <c r="I189" i="1" s="1"/>
  <c r="J189" i="1"/>
  <c r="K190" i="1" s="1"/>
  <c r="CM189" i="1"/>
  <c r="CL189" i="1"/>
  <c r="CK189" i="1"/>
  <c r="CJ189" i="1"/>
  <c r="CI189" i="1"/>
  <c r="J190" i="1" l="1"/>
  <c r="AG190" i="1"/>
  <c r="CH189" i="1"/>
  <c r="CI190" i="1" s="1"/>
  <c r="AF190" i="1"/>
  <c r="S190" i="1"/>
  <c r="AK189" i="1"/>
  <c r="L190" i="1"/>
  <c r="BP190" i="1"/>
  <c r="AU190" i="1"/>
  <c r="CC190" i="1"/>
  <c r="Z190" i="1"/>
  <c r="BH190" i="1"/>
  <c r="BF189" i="1"/>
  <c r="BG190" i="1" s="1"/>
  <c r="Q190" i="1"/>
  <c r="AN190" i="1"/>
  <c r="BU190" i="1"/>
  <c r="BO190" i="1"/>
  <c r="AT190" i="1"/>
  <c r="Y190" i="1"/>
  <c r="CK190" i="1"/>
  <c r="CD190" i="1"/>
  <c r="AL190" i="1"/>
  <c r="AY189" i="1"/>
  <c r="AZ190" i="1" s="1"/>
  <c r="BW190" i="1"/>
  <c r="BV190" i="1"/>
  <c r="CA189" i="1"/>
  <c r="CB190" i="1" s="1"/>
  <c r="AR189" i="1"/>
  <c r="AS190" i="1" s="1"/>
  <c r="BB190" i="1"/>
  <c r="AM190" i="1"/>
  <c r="BM189" i="1"/>
  <c r="BN190" i="1" s="1"/>
  <c r="BI190" i="1"/>
  <c r="W189" i="1"/>
  <c r="X190" i="1" s="1"/>
  <c r="R190" i="1"/>
  <c r="AD189" i="1"/>
  <c r="AE190" i="1" s="1"/>
  <c r="CJ190" i="1"/>
  <c r="CM173" i="1" l="1"/>
  <c r="CL173" i="1"/>
  <c r="CK173" i="1"/>
  <c r="CK174" i="1" s="1"/>
  <c r="CJ173" i="1"/>
  <c r="CI173" i="1"/>
  <c r="CC174" i="1"/>
  <c r="CF173" i="1"/>
  <c r="CE173" i="1"/>
  <c r="CD173" i="1"/>
  <c r="CC173" i="1"/>
  <c r="CB173" i="1"/>
  <c r="G173" i="1"/>
  <c r="F173" i="1"/>
  <c r="E173" i="1"/>
  <c r="D173" i="1"/>
  <c r="B173" i="1" s="1"/>
  <c r="C173" i="1"/>
  <c r="CD174" i="1" l="1"/>
  <c r="E174" i="1"/>
  <c r="CH173" i="1"/>
  <c r="CI174" i="1" s="1"/>
  <c r="C174" i="1"/>
  <c r="CA173" i="1"/>
  <c r="CB174" i="1" s="1"/>
  <c r="CJ174" i="1"/>
  <c r="D174" i="1"/>
  <c r="CM157" i="1" l="1"/>
  <c r="CL157" i="1"/>
  <c r="CK157" i="1"/>
  <c r="CJ157" i="1"/>
  <c r="CI157" i="1"/>
  <c r="CF157" i="1"/>
  <c r="CE157" i="1"/>
  <c r="CD157" i="1"/>
  <c r="CC157" i="1"/>
  <c r="CB157" i="1"/>
  <c r="G157" i="1"/>
  <c r="F157" i="1"/>
  <c r="E157" i="1"/>
  <c r="D157" i="1"/>
  <c r="C157" i="1"/>
  <c r="CH157" i="1" l="1"/>
  <c r="CI158" i="1" s="1"/>
  <c r="B157" i="1"/>
  <c r="C158" i="1" s="1"/>
  <c r="E158" i="1"/>
  <c r="CD158" i="1"/>
  <c r="CK158" i="1"/>
  <c r="D158" i="1"/>
  <c r="CA157" i="1"/>
  <c r="CB158" i="1" s="1"/>
  <c r="CJ158" i="1"/>
  <c r="CC158" i="1"/>
  <c r="CM141" i="1" l="1"/>
  <c r="CL141" i="1"/>
  <c r="CK141" i="1"/>
  <c r="CJ141" i="1"/>
  <c r="CI141" i="1"/>
  <c r="CF141" i="1"/>
  <c r="CE141" i="1"/>
  <c r="CD141" i="1"/>
  <c r="CC141" i="1"/>
  <c r="CB141" i="1"/>
  <c r="G141" i="1"/>
  <c r="F141" i="1"/>
  <c r="E141" i="1"/>
  <c r="D141" i="1"/>
  <c r="C141" i="1"/>
  <c r="CL125" i="1"/>
  <c r="CK125" i="1"/>
  <c r="CJ125" i="1"/>
  <c r="CI125" i="1"/>
  <c r="CF125" i="1"/>
  <c r="CE125" i="1"/>
  <c r="CD125" i="1"/>
  <c r="CC125" i="1"/>
  <c r="CB125" i="1"/>
  <c r="G125" i="1"/>
  <c r="F125" i="1"/>
  <c r="E125" i="1"/>
  <c r="D125" i="1"/>
  <c r="C125" i="1"/>
  <c r="CM124" i="1"/>
  <c r="CM125" i="1" s="1"/>
  <c r="CM109" i="1"/>
  <c r="CL109" i="1"/>
  <c r="CK109" i="1"/>
  <c r="CJ109" i="1"/>
  <c r="CI109" i="1"/>
  <c r="CF109" i="1"/>
  <c r="CE109" i="1"/>
  <c r="CD109" i="1"/>
  <c r="CC109" i="1"/>
  <c r="CB109" i="1"/>
  <c r="G109" i="1"/>
  <c r="F109" i="1"/>
  <c r="E109" i="1"/>
  <c r="D109" i="1"/>
  <c r="C109" i="1"/>
  <c r="CA125" i="1" l="1"/>
  <c r="CB126" i="1" s="1"/>
  <c r="CJ126" i="1"/>
  <c r="B141" i="1"/>
  <c r="C142" i="1" s="1"/>
  <c r="E110" i="1"/>
  <c r="CJ110" i="1"/>
  <c r="CA109" i="1"/>
  <c r="CB110" i="1" s="1"/>
  <c r="CD142" i="1"/>
  <c r="CH109" i="1"/>
  <c r="CI110" i="1" s="1"/>
  <c r="E142" i="1"/>
  <c r="D110" i="1"/>
  <c r="CC126" i="1"/>
  <c r="CK126" i="1"/>
  <c r="CC142" i="1"/>
  <c r="B109" i="1"/>
  <c r="C110" i="1" s="1"/>
  <c r="B125" i="1"/>
  <c r="C126" i="1" s="1"/>
  <c r="CD110" i="1"/>
  <c r="CJ142" i="1"/>
  <c r="CA141" i="1"/>
  <c r="CB142" i="1" s="1"/>
  <c r="CK142" i="1"/>
  <c r="CC110" i="1"/>
  <c r="CK110" i="1"/>
  <c r="CD126" i="1"/>
  <c r="E126" i="1"/>
  <c r="D142" i="1"/>
  <c r="CH141" i="1"/>
  <c r="CI142" i="1" s="1"/>
  <c r="D126" i="1"/>
  <c r="CH125" i="1"/>
  <c r="CI126" i="1" s="1"/>
  <c r="CM93" i="1" l="1"/>
  <c r="CL93" i="1"/>
  <c r="CK93" i="1"/>
  <c r="CJ93" i="1"/>
  <c r="CI93" i="1"/>
  <c r="CF93" i="1"/>
  <c r="CE93" i="1"/>
  <c r="CD93" i="1"/>
  <c r="CC93" i="1"/>
  <c r="CB93" i="1"/>
  <c r="BY93" i="1"/>
  <c r="BX93" i="1"/>
  <c r="BW93" i="1"/>
  <c r="BV93" i="1"/>
  <c r="BU93" i="1"/>
  <c r="BR93" i="1"/>
  <c r="BQ93" i="1"/>
  <c r="BP93" i="1"/>
  <c r="BO93" i="1"/>
  <c r="BN93" i="1"/>
  <c r="BK93" i="1"/>
  <c r="BJ93" i="1"/>
  <c r="BI93" i="1"/>
  <c r="BH93" i="1"/>
  <c r="BG93" i="1"/>
  <c r="BD93" i="1"/>
  <c r="BC93" i="1"/>
  <c r="BB93" i="1"/>
  <c r="BA93" i="1"/>
  <c r="AZ93" i="1"/>
  <c r="AW93" i="1"/>
  <c r="AV93" i="1"/>
  <c r="AU93" i="1"/>
  <c r="AT93" i="1"/>
  <c r="AS93" i="1"/>
  <c r="AP93" i="1"/>
  <c r="AO93" i="1"/>
  <c r="AN93" i="1"/>
  <c r="AM93" i="1"/>
  <c r="AL93" i="1"/>
  <c r="AI93" i="1"/>
  <c r="AH93" i="1"/>
  <c r="AG93" i="1"/>
  <c r="AF93" i="1"/>
  <c r="AE93" i="1"/>
  <c r="AB93" i="1"/>
  <c r="AA93" i="1"/>
  <c r="Z93" i="1"/>
  <c r="Y93" i="1"/>
  <c r="X93" i="1"/>
  <c r="U93" i="1"/>
  <c r="T93" i="1"/>
  <c r="S93" i="1"/>
  <c r="R93" i="1"/>
  <c r="P93" i="1" s="1"/>
  <c r="Q93" i="1"/>
  <c r="N93" i="1"/>
  <c r="M93" i="1"/>
  <c r="L93" i="1"/>
  <c r="K93" i="1"/>
  <c r="J93" i="1"/>
  <c r="G93" i="1"/>
  <c r="F93" i="1"/>
  <c r="E93" i="1"/>
  <c r="D93" i="1"/>
  <c r="C93" i="1"/>
  <c r="BA94" i="1" l="1"/>
  <c r="AF94" i="1"/>
  <c r="Q94" i="1"/>
  <c r="CW7" i="1" s="1"/>
  <c r="CH93" i="1"/>
  <c r="CI94" i="1" s="1"/>
  <c r="CU7" i="1" s="1"/>
  <c r="CK94" i="1"/>
  <c r="AU94" i="1"/>
  <c r="Y94" i="1"/>
  <c r="CC94" i="1"/>
  <c r="CJ94" i="1"/>
  <c r="BH94" i="1"/>
  <c r="D94" i="1"/>
  <c r="E94" i="1"/>
  <c r="S94" i="1"/>
  <c r="K94" i="1"/>
  <c r="AG94" i="1"/>
  <c r="AY93" i="1"/>
  <c r="AZ94" i="1" s="1"/>
  <c r="DB7" i="1" s="1"/>
  <c r="L94" i="1"/>
  <c r="AR93" i="1"/>
  <c r="AS94" i="1" s="1"/>
  <c r="DA7" i="1" s="1"/>
  <c r="BF93" i="1"/>
  <c r="BG94" i="1" s="1"/>
  <c r="DC7" i="1" s="1"/>
  <c r="AN94" i="1"/>
  <c r="I93" i="1"/>
  <c r="J94" i="1" s="1"/>
  <c r="CV7" i="1" s="1"/>
  <c r="AD93" i="1"/>
  <c r="AE94" i="1" s="1"/>
  <c r="CY7" i="1" s="1"/>
  <c r="BO94" i="1"/>
  <c r="BP94" i="1"/>
  <c r="B93" i="1"/>
  <c r="C94" i="1" s="1"/>
  <c r="CT7" i="1" s="1"/>
  <c r="CA93" i="1"/>
  <c r="CB94" i="1" s="1"/>
  <c r="DF7" i="1" s="1"/>
  <c r="AK93" i="1"/>
  <c r="AL94" i="1" s="1"/>
  <c r="CZ7" i="1" s="1"/>
  <c r="AT94" i="1"/>
  <c r="W93" i="1"/>
  <c r="X94" i="1" s="1"/>
  <c r="CX7" i="1" s="1"/>
  <c r="CD94" i="1"/>
  <c r="BV94" i="1"/>
  <c r="BW94" i="1"/>
  <c r="BT93" i="1"/>
  <c r="BU94" i="1" s="1"/>
  <c r="DE7" i="1" s="1"/>
  <c r="AM94" i="1"/>
  <c r="BB94" i="1"/>
  <c r="BM93" i="1"/>
  <c r="BN94" i="1" s="1"/>
  <c r="DD7" i="1" s="1"/>
  <c r="BI94" i="1"/>
  <c r="R94" i="1"/>
  <c r="Z94" i="1"/>
  <c r="BY77" i="1" l="1"/>
  <c r="BX77" i="1"/>
  <c r="BW77" i="1"/>
  <c r="BV77" i="1"/>
  <c r="BU77" i="1"/>
  <c r="BT76" i="1"/>
  <c r="BT75" i="1"/>
  <c r="BT74" i="1"/>
  <c r="BT73" i="1"/>
  <c r="BT72" i="1"/>
  <c r="BT71" i="1"/>
  <c r="BT70" i="1"/>
  <c r="BT69" i="1"/>
  <c r="BT68" i="1"/>
  <c r="BT67" i="1"/>
  <c r="BQ77" i="1"/>
  <c r="BP77" i="1"/>
  <c r="BO77" i="1"/>
  <c r="BN77" i="1"/>
  <c r="BK77" i="1"/>
  <c r="BJ77" i="1"/>
  <c r="BI77" i="1"/>
  <c r="BH77" i="1"/>
  <c r="BG77" i="1"/>
  <c r="BD77" i="1"/>
  <c r="BC77" i="1"/>
  <c r="BB77" i="1"/>
  <c r="BA77" i="1"/>
  <c r="AZ77" i="1"/>
  <c r="AW77" i="1"/>
  <c r="AV77" i="1"/>
  <c r="AU77" i="1"/>
  <c r="AT77" i="1"/>
  <c r="AS77" i="1"/>
  <c r="AP77" i="1"/>
  <c r="AO77" i="1"/>
  <c r="AN77" i="1"/>
  <c r="AM77" i="1"/>
  <c r="AL77" i="1"/>
  <c r="BR76" i="1"/>
  <c r="BR77" i="1" s="1"/>
  <c r="BM76" i="1"/>
  <c r="BF76" i="1"/>
  <c r="AY76" i="1"/>
  <c r="AR76" i="1"/>
  <c r="AK76" i="1"/>
  <c r="BM75" i="1"/>
  <c r="BF75" i="1"/>
  <c r="AY75" i="1"/>
  <c r="AR75" i="1"/>
  <c r="AK75" i="1"/>
  <c r="BM74" i="1"/>
  <c r="BF74" i="1"/>
  <c r="AY74" i="1"/>
  <c r="AR74" i="1"/>
  <c r="AK74" i="1"/>
  <c r="BM73" i="1"/>
  <c r="BF73" i="1"/>
  <c r="AY73" i="1"/>
  <c r="AR73" i="1"/>
  <c r="AK73" i="1"/>
  <c r="BM72" i="1"/>
  <c r="BF72" i="1"/>
  <c r="AY72" i="1"/>
  <c r="AR72" i="1"/>
  <c r="AK72" i="1"/>
  <c r="BM71" i="1"/>
  <c r="BF71" i="1"/>
  <c r="AY71" i="1"/>
  <c r="AR71" i="1"/>
  <c r="AK71" i="1"/>
  <c r="BM70" i="1"/>
  <c r="BF70" i="1"/>
  <c r="AY70" i="1"/>
  <c r="AR70" i="1"/>
  <c r="AK70" i="1"/>
  <c r="BM69" i="1"/>
  <c r="BF69" i="1"/>
  <c r="AY69" i="1"/>
  <c r="AR69" i="1"/>
  <c r="AK69" i="1"/>
  <c r="BM68" i="1"/>
  <c r="BF68" i="1"/>
  <c r="AY68" i="1"/>
  <c r="AR68" i="1"/>
  <c r="AK68" i="1"/>
  <c r="BM67" i="1"/>
  <c r="BF67" i="1"/>
  <c r="AY67" i="1"/>
  <c r="AR67" i="1"/>
  <c r="AK67" i="1"/>
  <c r="AI77" i="1"/>
  <c r="AH77" i="1"/>
  <c r="AG77" i="1"/>
  <c r="AF77" i="1"/>
  <c r="AE77" i="1"/>
  <c r="AB77" i="1"/>
  <c r="AA77" i="1"/>
  <c r="Z77" i="1"/>
  <c r="Y77" i="1"/>
  <c r="X77" i="1"/>
  <c r="U77" i="1"/>
  <c r="T77" i="1"/>
  <c r="S77" i="1"/>
  <c r="R77" i="1"/>
  <c r="Q77" i="1"/>
  <c r="N77" i="1"/>
  <c r="M77" i="1"/>
  <c r="L77" i="1"/>
  <c r="K77" i="1"/>
  <c r="J77" i="1"/>
  <c r="G77" i="1"/>
  <c r="F77" i="1"/>
  <c r="E77" i="1"/>
  <c r="D77" i="1"/>
  <c r="C77" i="1"/>
  <c r="AD76" i="1"/>
  <c r="W76" i="1"/>
  <c r="P76" i="1"/>
  <c r="I76" i="1"/>
  <c r="B76" i="1"/>
  <c r="AD75" i="1"/>
  <c r="W75" i="1"/>
  <c r="P75" i="1"/>
  <c r="I75" i="1"/>
  <c r="B75" i="1"/>
  <c r="AD74" i="1"/>
  <c r="W74" i="1"/>
  <c r="P74" i="1"/>
  <c r="I74" i="1"/>
  <c r="B74" i="1"/>
  <c r="AD73" i="1"/>
  <c r="W73" i="1"/>
  <c r="P73" i="1"/>
  <c r="I73" i="1"/>
  <c r="B73" i="1"/>
  <c r="AD72" i="1"/>
  <c r="W72" i="1"/>
  <c r="P72" i="1"/>
  <c r="I72" i="1"/>
  <c r="B72" i="1"/>
  <c r="AD71" i="1"/>
  <c r="W71" i="1"/>
  <c r="P71" i="1"/>
  <c r="I71" i="1"/>
  <c r="B71" i="1"/>
  <c r="AD70" i="1"/>
  <c r="W70" i="1"/>
  <c r="P70" i="1"/>
  <c r="I70" i="1"/>
  <c r="B70" i="1"/>
  <c r="AD69" i="1"/>
  <c r="W69" i="1"/>
  <c r="P69" i="1"/>
  <c r="I69" i="1"/>
  <c r="B69" i="1"/>
  <c r="AD68" i="1"/>
  <c r="W68" i="1"/>
  <c r="P68" i="1"/>
  <c r="I68" i="1"/>
  <c r="B68" i="1"/>
  <c r="AD67" i="1"/>
  <c r="W67" i="1"/>
  <c r="P67" i="1"/>
  <c r="I67" i="1"/>
  <c r="B67" i="1"/>
  <c r="AD77" i="1" l="1"/>
  <c r="AE78" i="1" s="1"/>
  <c r="AY77" i="1"/>
  <c r="AZ78" i="1" s="1"/>
  <c r="BP78" i="1"/>
  <c r="BW78" i="1"/>
  <c r="BI78" i="1"/>
  <c r="W77" i="1"/>
  <c r="X78" i="1" s="1"/>
  <c r="Z78" i="1"/>
  <c r="AF78" i="1"/>
  <c r="BA78" i="1"/>
  <c r="L78" i="1"/>
  <c r="AN78" i="1"/>
  <c r="AR77" i="1"/>
  <c r="AS78" i="1" s="1"/>
  <c r="BO78" i="1"/>
  <c r="B77" i="1"/>
  <c r="C78" i="1" s="1"/>
  <c r="P77" i="1"/>
  <c r="Q78" i="1" s="1"/>
  <c r="AT78" i="1"/>
  <c r="BB78" i="1"/>
  <c r="S78" i="1"/>
  <c r="AU78" i="1"/>
  <c r="K78" i="1"/>
  <c r="AG78" i="1"/>
  <c r="E78" i="1"/>
  <c r="AK77" i="1"/>
  <c r="AL78" i="1" s="1"/>
  <c r="BF77" i="1"/>
  <c r="BG78" i="1" s="1"/>
  <c r="BT77" i="1"/>
  <c r="BU78" i="1" s="1"/>
  <c r="BV78" i="1"/>
  <c r="AM78" i="1"/>
  <c r="BM77" i="1"/>
  <c r="BN78" i="1" s="1"/>
  <c r="BH78" i="1"/>
  <c r="R78" i="1"/>
  <c r="I77" i="1"/>
  <c r="J78" i="1" s="1"/>
  <c r="D78" i="1"/>
  <c r="Y78" i="1"/>
  <c r="BY45" i="1" l="1"/>
  <c r="BX45" i="1"/>
  <c r="BW45" i="1"/>
  <c r="BV45" i="1"/>
  <c r="BU45" i="1"/>
  <c r="BP45" i="1"/>
  <c r="BO45" i="1"/>
  <c r="BN45" i="1"/>
  <c r="BK45" i="1"/>
  <c r="BJ45" i="1"/>
  <c r="BI45" i="1"/>
  <c r="BH45" i="1"/>
  <c r="BG45" i="1"/>
  <c r="BD45" i="1"/>
  <c r="BC45" i="1"/>
  <c r="BB45" i="1"/>
  <c r="BA45" i="1"/>
  <c r="AZ45" i="1"/>
  <c r="AW45" i="1"/>
  <c r="AV45" i="1"/>
  <c r="AU45" i="1"/>
  <c r="AT45" i="1"/>
  <c r="AS45" i="1"/>
  <c r="AP45" i="1"/>
  <c r="AO45" i="1"/>
  <c r="AN45" i="1"/>
  <c r="AM45" i="1"/>
  <c r="AL45" i="1"/>
  <c r="BR44" i="1"/>
  <c r="BR45" i="1" s="1"/>
  <c r="BQ44" i="1"/>
  <c r="BQ45" i="1" s="1"/>
  <c r="BF45" i="1" l="1"/>
  <c r="BG46" i="1" s="1"/>
  <c r="AY45" i="1"/>
  <c r="AZ46" i="1" s="1"/>
  <c r="BW46" i="1"/>
  <c r="BH46" i="1"/>
  <c r="AT46" i="1"/>
  <c r="AR45" i="1"/>
  <c r="AS46" i="1" s="1"/>
  <c r="BB46" i="1"/>
  <c r="BP46" i="1"/>
  <c r="AK45" i="1"/>
  <c r="AL46" i="1" s="1"/>
  <c r="BO46" i="1"/>
  <c r="AU46" i="1"/>
  <c r="AN46" i="1"/>
  <c r="BI46" i="1"/>
  <c r="BT45" i="1"/>
  <c r="BU46" i="1" s="1"/>
  <c r="BV46" i="1"/>
  <c r="BA46" i="1"/>
  <c r="AM46" i="1"/>
  <c r="BM45" i="1"/>
  <c r="BN46" i="1" s="1"/>
  <c r="BY61" i="1" l="1"/>
  <c r="BX61" i="1"/>
  <c r="BW61" i="1"/>
  <c r="BV61" i="1"/>
  <c r="BU61" i="1"/>
  <c r="BT60" i="1"/>
  <c r="BT59" i="1"/>
  <c r="BT58" i="1"/>
  <c r="BT57" i="1"/>
  <c r="BT56" i="1"/>
  <c r="BT55" i="1"/>
  <c r="BT54" i="1"/>
  <c r="BT53" i="1"/>
  <c r="BT52" i="1"/>
  <c r="BT51" i="1"/>
  <c r="BP61" i="1"/>
  <c r="BO61" i="1"/>
  <c r="BN61" i="1"/>
  <c r="BK61" i="1"/>
  <c r="BJ61" i="1"/>
  <c r="BI61" i="1"/>
  <c r="BH61" i="1"/>
  <c r="BG61" i="1"/>
  <c r="BD61" i="1"/>
  <c r="BC61" i="1"/>
  <c r="BB61" i="1"/>
  <c r="BA61" i="1"/>
  <c r="AZ61" i="1"/>
  <c r="AW61" i="1"/>
  <c r="AV61" i="1"/>
  <c r="AU61" i="1"/>
  <c r="AT61" i="1"/>
  <c r="AS61" i="1"/>
  <c r="AP61" i="1"/>
  <c r="AO61" i="1"/>
  <c r="AN61" i="1"/>
  <c r="AM61" i="1"/>
  <c r="AL61" i="1"/>
  <c r="BR60" i="1"/>
  <c r="BR61" i="1" s="1"/>
  <c r="BQ60" i="1"/>
  <c r="BQ61" i="1" s="1"/>
  <c r="BM60" i="1"/>
  <c r="BF60" i="1"/>
  <c r="AY60" i="1"/>
  <c r="AR60" i="1"/>
  <c r="AK60" i="1"/>
  <c r="BM59" i="1"/>
  <c r="BF59" i="1"/>
  <c r="AY59" i="1"/>
  <c r="AR59" i="1"/>
  <c r="AK59" i="1"/>
  <c r="BM58" i="1"/>
  <c r="BF58" i="1"/>
  <c r="AY58" i="1"/>
  <c r="AR58" i="1"/>
  <c r="AK58" i="1"/>
  <c r="BM57" i="1"/>
  <c r="BF57" i="1"/>
  <c r="AY57" i="1"/>
  <c r="AR57" i="1"/>
  <c r="AK57" i="1"/>
  <c r="BM56" i="1"/>
  <c r="BF56" i="1"/>
  <c r="AY56" i="1"/>
  <c r="AR56" i="1"/>
  <c r="AK56" i="1"/>
  <c r="BM55" i="1"/>
  <c r="BF55" i="1"/>
  <c r="AY55" i="1"/>
  <c r="AR55" i="1"/>
  <c r="AK55" i="1"/>
  <c r="BM54" i="1"/>
  <c r="BF54" i="1"/>
  <c r="AY54" i="1"/>
  <c r="AR54" i="1"/>
  <c r="AK54" i="1"/>
  <c r="BM53" i="1"/>
  <c r="BF53" i="1"/>
  <c r="AY53" i="1"/>
  <c r="AR53" i="1"/>
  <c r="AK53" i="1"/>
  <c r="BM52" i="1"/>
  <c r="BF52" i="1"/>
  <c r="AY52" i="1"/>
  <c r="AR52" i="1"/>
  <c r="AK52" i="1"/>
  <c r="BM51" i="1"/>
  <c r="BF51" i="1"/>
  <c r="AY51" i="1"/>
  <c r="AR51" i="1"/>
  <c r="AK51" i="1"/>
  <c r="BH62" i="1" l="1"/>
  <c r="AM62" i="1"/>
  <c r="BO62" i="1"/>
  <c r="AT62" i="1"/>
  <c r="BP62" i="1"/>
  <c r="AU62" i="1"/>
  <c r="AY61" i="1"/>
  <c r="AZ62" i="1" s="1"/>
  <c r="BV62" i="1"/>
  <c r="BW62" i="1"/>
  <c r="AN62" i="1"/>
  <c r="BF61" i="1"/>
  <c r="BG62" i="1" s="1"/>
  <c r="AR61" i="1"/>
  <c r="AS62" i="1" s="1"/>
  <c r="BB62" i="1"/>
  <c r="BT61" i="1"/>
  <c r="BU62" i="1" s="1"/>
  <c r="BA62" i="1"/>
  <c r="AK61" i="1"/>
  <c r="AL62" i="1" s="1"/>
  <c r="BM61" i="1"/>
  <c r="BN62" i="1" s="1"/>
  <c r="BI62" i="1"/>
  <c r="AI45" i="1" l="1"/>
  <c r="AH45" i="1"/>
  <c r="AG45" i="1"/>
  <c r="AF45" i="1"/>
  <c r="AE45" i="1"/>
  <c r="AB45" i="1"/>
  <c r="AA45" i="1"/>
  <c r="Z45" i="1"/>
  <c r="Y45" i="1"/>
  <c r="X45" i="1"/>
  <c r="U45" i="1"/>
  <c r="T45" i="1"/>
  <c r="S45" i="1"/>
  <c r="R45" i="1"/>
  <c r="Q45" i="1"/>
  <c r="N45" i="1"/>
  <c r="M45" i="1"/>
  <c r="L45" i="1"/>
  <c r="K45" i="1"/>
  <c r="J45" i="1"/>
  <c r="G45" i="1"/>
  <c r="F45" i="1"/>
  <c r="E45" i="1"/>
  <c r="D45" i="1"/>
  <c r="C45" i="1"/>
  <c r="AF46" i="1" l="1"/>
  <c r="P45" i="1"/>
  <c r="Q46" i="1" s="1"/>
  <c r="S46" i="1"/>
  <c r="B45" i="1"/>
  <c r="C46" i="1" s="1"/>
  <c r="K46" i="1"/>
  <c r="L46" i="1"/>
  <c r="R46" i="1"/>
  <c r="Y46" i="1"/>
  <c r="AG46" i="1"/>
  <c r="D46" i="1"/>
  <c r="W45" i="1"/>
  <c r="X46" i="1" s="1"/>
  <c r="Z46" i="1"/>
  <c r="I45" i="1"/>
  <c r="J46" i="1" s="1"/>
  <c r="AD45" i="1"/>
  <c r="AE46" i="1" s="1"/>
  <c r="E46" i="1"/>
  <c r="BY29" i="1" l="1"/>
  <c r="BX29" i="1"/>
  <c r="BW29" i="1"/>
  <c r="BV29" i="1"/>
  <c r="BU29" i="1"/>
  <c r="BR29" i="1"/>
  <c r="BQ29" i="1"/>
  <c r="BP29" i="1"/>
  <c r="BO29" i="1"/>
  <c r="BN29" i="1"/>
  <c r="BK29" i="1"/>
  <c r="BJ29" i="1"/>
  <c r="BI29" i="1"/>
  <c r="BH29" i="1"/>
  <c r="BG29" i="1"/>
  <c r="BD29" i="1"/>
  <c r="BC29" i="1"/>
  <c r="BB29" i="1"/>
  <c r="BA29" i="1"/>
  <c r="AZ29" i="1"/>
  <c r="AW29" i="1"/>
  <c r="AV29" i="1"/>
  <c r="AU29" i="1"/>
  <c r="AT29" i="1"/>
  <c r="AS29" i="1"/>
  <c r="AP29" i="1"/>
  <c r="AO29" i="1"/>
  <c r="AN29" i="1"/>
  <c r="AM29" i="1"/>
  <c r="AL29" i="1"/>
  <c r="AI29" i="1"/>
  <c r="AH29" i="1"/>
  <c r="AG29" i="1"/>
  <c r="AF29" i="1"/>
  <c r="AE29" i="1"/>
  <c r="AB29" i="1"/>
  <c r="AA29" i="1"/>
  <c r="Z29" i="1"/>
  <c r="Y29" i="1"/>
  <c r="X29" i="1"/>
  <c r="U29" i="1"/>
  <c r="T29" i="1"/>
  <c r="S29" i="1"/>
  <c r="R29" i="1"/>
  <c r="Q29" i="1"/>
  <c r="N29" i="1"/>
  <c r="M29" i="1"/>
  <c r="L29" i="1"/>
  <c r="K29" i="1"/>
  <c r="J29" i="1"/>
  <c r="G29" i="1"/>
  <c r="F29" i="1"/>
  <c r="E29" i="1"/>
  <c r="D29" i="1"/>
  <c r="C29" i="1"/>
  <c r="BA30" i="1" l="1"/>
  <c r="BM29" i="1"/>
  <c r="AR29" i="1"/>
  <c r="AS30" i="1" s="1"/>
  <c r="P29" i="1"/>
  <c r="Q30" i="1" s="1"/>
  <c r="R30" i="1"/>
  <c r="AK29" i="1"/>
  <c r="AL30" i="1" s="1"/>
  <c r="W29" i="1"/>
  <c r="X30" i="1" s="1"/>
  <c r="BN30" i="1"/>
  <c r="AG30" i="1"/>
  <c r="BH30" i="1"/>
  <c r="BW30" i="1"/>
  <c r="E30" i="1"/>
  <c r="D30" i="1"/>
  <c r="AN30" i="1"/>
  <c r="BF29" i="1"/>
  <c r="BG30" i="1" s="1"/>
  <c r="AM30" i="1"/>
  <c r="BV30" i="1"/>
  <c r="Z30" i="1"/>
  <c r="AF30" i="1"/>
  <c r="AY29" i="1"/>
  <c r="AZ30" i="1" s="1"/>
  <c r="BB30" i="1"/>
  <c r="AD29" i="1"/>
  <c r="AE30" i="1" s="1"/>
  <c r="K30" i="1"/>
  <c r="AT30" i="1"/>
  <c r="BO30" i="1"/>
  <c r="Y30" i="1"/>
  <c r="S30" i="1"/>
  <c r="BT29" i="1"/>
  <c r="BU30" i="1" s="1"/>
  <c r="B29" i="1"/>
  <c r="C30" i="1" s="1"/>
  <c r="L30" i="1"/>
  <c r="AU30" i="1"/>
  <c r="BP30" i="1"/>
  <c r="BI30" i="1"/>
  <c r="I29" i="1"/>
  <c r="J30" i="1" s="1"/>
  <c r="BY13" i="1" l="1"/>
  <c r="BX13" i="1"/>
  <c r="BW13" i="1"/>
  <c r="BV13" i="1"/>
  <c r="BU13" i="1"/>
  <c r="BR13" i="1"/>
  <c r="BQ13" i="1"/>
  <c r="BP13" i="1"/>
  <c r="BO13" i="1"/>
  <c r="BN13" i="1"/>
  <c r="BK13" i="1"/>
  <c r="BJ13" i="1"/>
  <c r="BI13" i="1"/>
  <c r="BH13" i="1"/>
  <c r="BG13" i="1"/>
  <c r="BD13" i="1"/>
  <c r="BC13" i="1"/>
  <c r="BB13" i="1"/>
  <c r="BA13" i="1"/>
  <c r="AZ13" i="1"/>
  <c r="AW13" i="1"/>
  <c r="AV13" i="1"/>
  <c r="AU13" i="1"/>
  <c r="AT13" i="1"/>
  <c r="AS13" i="1"/>
  <c r="AP13" i="1"/>
  <c r="AO13" i="1"/>
  <c r="AN13" i="1"/>
  <c r="AM13" i="1"/>
  <c r="AL13" i="1"/>
  <c r="AI13" i="1"/>
  <c r="AH13" i="1"/>
  <c r="AG13" i="1"/>
  <c r="AF13" i="1"/>
  <c r="AE13" i="1"/>
  <c r="AB13" i="1"/>
  <c r="AA13" i="1"/>
  <c r="Z13" i="1"/>
  <c r="Y13" i="1"/>
  <c r="X13" i="1"/>
  <c r="U13" i="1"/>
  <c r="T13" i="1"/>
  <c r="S13" i="1"/>
  <c r="R13" i="1"/>
  <c r="Q13" i="1"/>
  <c r="N13" i="1"/>
  <c r="M13" i="1"/>
  <c r="L13" i="1"/>
  <c r="K13" i="1"/>
  <c r="J13" i="1"/>
  <c r="G13" i="1"/>
  <c r="F13" i="1"/>
  <c r="E13" i="1"/>
  <c r="D13" i="1"/>
  <c r="C13" i="1"/>
  <c r="P13" i="1" l="1"/>
  <c r="Q14" i="1" s="1"/>
  <c r="Z14" i="1"/>
  <c r="BA14" i="1"/>
  <c r="BV14" i="1"/>
  <c r="AG14" i="1"/>
  <c r="S14" i="1"/>
  <c r="AY13" i="1"/>
  <c r="AZ14" i="1" s="1"/>
  <c r="AM14" i="1"/>
  <c r="BI14" i="1"/>
  <c r="AN14" i="1"/>
  <c r="K14" i="1"/>
  <c r="AF14" i="1"/>
  <c r="B13" i="1"/>
  <c r="C14" i="1" s="1"/>
  <c r="AK13" i="1"/>
  <c r="AL14" i="1" s="1"/>
  <c r="BO14" i="1"/>
  <c r="AT14" i="1"/>
  <c r="I13" i="1"/>
  <c r="J14" i="1" s="1"/>
  <c r="AU14" i="1"/>
  <c r="BP14" i="1"/>
  <c r="BW14" i="1"/>
  <c r="BF13" i="1"/>
  <c r="BG14" i="1" s="1"/>
  <c r="L14" i="1"/>
  <c r="BH14" i="1"/>
  <c r="E14" i="1"/>
  <c r="W13" i="1"/>
  <c r="X14" i="1" s="1"/>
  <c r="AR13" i="1"/>
  <c r="AS14" i="1" s="1"/>
  <c r="BM13" i="1"/>
  <c r="BN14" i="1" s="1"/>
  <c r="BT13" i="1"/>
  <c r="BU14" i="1" s="1"/>
  <c r="BB14" i="1"/>
  <c r="R14" i="1"/>
  <c r="D14" i="1"/>
  <c r="AD13" i="1"/>
  <c r="AE14" i="1" s="1"/>
  <c r="Y14" i="1"/>
  <c r="AI61" i="1" l="1"/>
  <c r="AH61" i="1"/>
  <c r="AG61" i="1"/>
  <c r="AF61" i="1"/>
  <c r="AE61" i="1"/>
  <c r="AB61" i="1"/>
  <c r="AA61" i="1"/>
  <c r="Z61" i="1"/>
  <c r="Y61" i="1"/>
  <c r="X61" i="1"/>
  <c r="U61" i="1"/>
  <c r="T61" i="1"/>
  <c r="S61" i="1"/>
  <c r="R61" i="1"/>
  <c r="Q61" i="1"/>
  <c r="N61" i="1"/>
  <c r="M61" i="1"/>
  <c r="L61" i="1"/>
  <c r="K61" i="1"/>
  <c r="J61" i="1"/>
  <c r="G61" i="1"/>
  <c r="F61" i="1"/>
  <c r="E61" i="1"/>
  <c r="D61" i="1"/>
  <c r="C61" i="1"/>
  <c r="AD60" i="1"/>
  <c r="W60" i="1"/>
  <c r="P60" i="1"/>
  <c r="I60" i="1"/>
  <c r="B60" i="1"/>
  <c r="AD59" i="1"/>
  <c r="W59" i="1"/>
  <c r="P59" i="1"/>
  <c r="I59" i="1"/>
  <c r="B59" i="1"/>
  <c r="AD58" i="1"/>
  <c r="W58" i="1"/>
  <c r="P58" i="1"/>
  <c r="I58" i="1"/>
  <c r="B58" i="1"/>
  <c r="AD57" i="1"/>
  <c r="W57" i="1"/>
  <c r="P57" i="1"/>
  <c r="I57" i="1"/>
  <c r="B57" i="1"/>
  <c r="AD56" i="1"/>
  <c r="W56" i="1"/>
  <c r="P56" i="1"/>
  <c r="I56" i="1"/>
  <c r="B56" i="1"/>
  <c r="AD55" i="1"/>
  <c r="W55" i="1"/>
  <c r="P55" i="1"/>
  <c r="I55" i="1"/>
  <c r="B55" i="1"/>
  <c r="AD54" i="1"/>
  <c r="W54" i="1"/>
  <c r="P54" i="1"/>
  <c r="I54" i="1"/>
  <c r="B54" i="1"/>
  <c r="AD53" i="1"/>
  <c r="W53" i="1"/>
  <c r="P53" i="1"/>
  <c r="I53" i="1"/>
  <c r="B53" i="1"/>
  <c r="AD52" i="1"/>
  <c r="W52" i="1"/>
  <c r="P52" i="1"/>
  <c r="I52" i="1"/>
  <c r="B52" i="1"/>
  <c r="AD51" i="1"/>
  <c r="W51" i="1"/>
  <c r="P51" i="1"/>
  <c r="I51" i="1"/>
  <c r="E62" i="1" l="1"/>
  <c r="R62" i="1"/>
  <c r="S62" i="1"/>
  <c r="AF62" i="1"/>
  <c r="Z62" i="1"/>
  <c r="B61" i="1"/>
  <c r="C62" i="1" s="1"/>
  <c r="W61" i="1"/>
  <c r="X62" i="1" s="1"/>
  <c r="P61" i="1"/>
  <c r="Q62" i="1" s="1"/>
  <c r="K62" i="1"/>
  <c r="L62" i="1"/>
  <c r="AG62" i="1"/>
  <c r="I61" i="1"/>
  <c r="J62" i="1" s="1"/>
  <c r="D62" i="1"/>
  <c r="AD61" i="1"/>
  <c r="AE62" i="1" s="1"/>
  <c r="Y62" i="1"/>
</calcChain>
</file>

<file path=xl/sharedStrings.xml><?xml version="1.0" encoding="utf-8"?>
<sst xmlns="http://schemas.openxmlformats.org/spreadsheetml/2006/main" count="2286" uniqueCount="380">
  <si>
    <t>Rab34+ centriole</t>
  </si>
  <si>
    <t>cell counts</t>
  </si>
  <si>
    <t>Dot</t>
  </si>
  <si>
    <t>Extension</t>
  </si>
  <si>
    <t>tunnel?</t>
  </si>
  <si>
    <t>preciliary vesicle??</t>
  </si>
  <si>
    <t>KAN588-1</t>
  </si>
  <si>
    <t>KAN588-2</t>
  </si>
  <si>
    <t>KAN588-3</t>
  </si>
  <si>
    <t>KAN588-4</t>
  </si>
  <si>
    <t>KAN588-5</t>
  </si>
  <si>
    <t>KAN588-6</t>
  </si>
  <si>
    <t>KAN588-7</t>
  </si>
  <si>
    <t>KAN588-8</t>
  </si>
  <si>
    <t>KAN588-9</t>
  </si>
  <si>
    <t>KAN588-10</t>
  </si>
  <si>
    <t>KAN588-11</t>
  </si>
  <si>
    <t>KAN544-1</t>
  </si>
  <si>
    <t>KAN544-2</t>
  </si>
  <si>
    <t>KAN544-3</t>
  </si>
  <si>
    <t>KAN544-4</t>
  </si>
  <si>
    <t>KAN544-5</t>
  </si>
  <si>
    <t>preciliary vesicle + ciliary vesicle</t>
  </si>
  <si>
    <t>preciliary vesicle without ciliary vesicle</t>
  </si>
  <si>
    <t>KAN544-6</t>
  </si>
  <si>
    <t>KAN544-7</t>
  </si>
  <si>
    <t>KAN544-8</t>
  </si>
  <si>
    <t>KAN544-9</t>
  </si>
  <si>
    <t>KAN544-10</t>
  </si>
  <si>
    <t>KAN544-11</t>
  </si>
  <si>
    <t>KAN568-1</t>
  </si>
  <si>
    <t>KAN568-2</t>
  </si>
  <si>
    <t>KAN568-3</t>
  </si>
  <si>
    <t>KAN568-4</t>
  </si>
  <si>
    <t>KAN568-5</t>
  </si>
  <si>
    <t>KAN568-6</t>
  </si>
  <si>
    <t>KAN568-7</t>
  </si>
  <si>
    <t>KAN568-8</t>
  </si>
  <si>
    <t>KAN568-9</t>
  </si>
  <si>
    <t>KAN568-10</t>
  </si>
  <si>
    <t>KAN568-11</t>
  </si>
  <si>
    <t>KAN569-1</t>
  </si>
  <si>
    <t>KAN569-2</t>
  </si>
  <si>
    <t>KAN569-3</t>
  </si>
  <si>
    <t>KAN569-4</t>
  </si>
  <si>
    <t>KAN569-5</t>
  </si>
  <si>
    <t>KAN569-6</t>
  </si>
  <si>
    <t>KAN569-7</t>
  </si>
  <si>
    <t>KAN569-8</t>
  </si>
  <si>
    <t>KAN569-9</t>
  </si>
  <si>
    <t>KAN569-10</t>
  </si>
  <si>
    <t>KAN569-11</t>
  </si>
  <si>
    <t>KAN592-1</t>
  </si>
  <si>
    <t>KAN592-2</t>
  </si>
  <si>
    <t>KAN592-3</t>
  </si>
  <si>
    <t>KAN592-4</t>
  </si>
  <si>
    <t>KAN592-5</t>
  </si>
  <si>
    <t>KAN592-6</t>
  </si>
  <si>
    <t>KAN592-7</t>
  </si>
  <si>
    <t>KAN592-8</t>
  </si>
  <si>
    <t>KAN592-9</t>
  </si>
  <si>
    <t>KAN592-10</t>
  </si>
  <si>
    <t>KAN592-11</t>
  </si>
  <si>
    <t>KAN592</t>
  </si>
  <si>
    <t>KAN569</t>
  </si>
  <si>
    <t>KAN588</t>
  </si>
  <si>
    <t>KAN568</t>
  </si>
  <si>
    <t>KAN544</t>
  </si>
  <si>
    <t>KAN611-1</t>
  </si>
  <si>
    <t>KAN611-2</t>
  </si>
  <si>
    <t>KAN611-3</t>
  </si>
  <si>
    <t>KAN611-4</t>
  </si>
  <si>
    <t>KAN611-5</t>
  </si>
  <si>
    <t>KAN611-6</t>
  </si>
  <si>
    <t>KAN611-7</t>
  </si>
  <si>
    <t>KAN611-8</t>
  </si>
  <si>
    <t>KAN611-9</t>
  </si>
  <si>
    <t>KAN611-10</t>
  </si>
  <si>
    <t>KAN611-11</t>
  </si>
  <si>
    <t>KAN611-12</t>
  </si>
  <si>
    <t>KAN611-16</t>
  </si>
  <si>
    <t>KN611</t>
  </si>
  <si>
    <t>sgGFP (pMCB306)</t>
  </si>
  <si>
    <t>CEP164 KO</t>
  </si>
  <si>
    <t>CEP83 KO</t>
  </si>
  <si>
    <t>SCLT1 KO</t>
  </si>
  <si>
    <t>FBF1 KO</t>
  </si>
  <si>
    <t>CEP89 KO</t>
  </si>
  <si>
    <t>CCDC92 KO</t>
  </si>
  <si>
    <t>ANKRD26 KO</t>
  </si>
  <si>
    <t>TTBK2 KO</t>
  </si>
  <si>
    <t>INPP5E KO</t>
  </si>
  <si>
    <t>KIZ KO</t>
  </si>
  <si>
    <t>LRRC45 KO</t>
  </si>
  <si>
    <t>sgSafe</t>
  </si>
  <si>
    <t>KAN646-1</t>
  </si>
  <si>
    <t>KAN646-2</t>
  </si>
  <si>
    <t>KAN646-5</t>
  </si>
  <si>
    <t>KAN646-6</t>
  </si>
  <si>
    <t>KAN646-7</t>
  </si>
  <si>
    <t>KAN646-10</t>
  </si>
  <si>
    <t>KAN646-11</t>
  </si>
  <si>
    <t>KAN646-12</t>
  </si>
  <si>
    <t>KAN646-15</t>
  </si>
  <si>
    <t>pMCB306</t>
  </si>
  <si>
    <t>KAN668-1</t>
  </si>
  <si>
    <t>KAN668-2</t>
  </si>
  <si>
    <t>KAN668-5</t>
  </si>
  <si>
    <t>KAN646_1-5</t>
  </si>
  <si>
    <t>KAN646_6-10</t>
  </si>
  <si>
    <t>KAN668_1-5</t>
  </si>
  <si>
    <t>KAN668_6-9</t>
  </si>
  <si>
    <t>KAN668-6</t>
  </si>
  <si>
    <t>KAN668-7</t>
  </si>
  <si>
    <t>KAN668-9</t>
  </si>
  <si>
    <t>KAN695-1</t>
  </si>
  <si>
    <t>KAN695-2</t>
  </si>
  <si>
    <t>KAN695-3</t>
  </si>
  <si>
    <t>KAN695-4</t>
  </si>
  <si>
    <t>KAN695-5</t>
  </si>
  <si>
    <t>KAN695-6</t>
  </si>
  <si>
    <t>KAN695-7</t>
  </si>
  <si>
    <t>KAN695-8</t>
  </si>
  <si>
    <t>KAN695-9</t>
  </si>
  <si>
    <t>KAN695-10</t>
  </si>
  <si>
    <t>KAN695-11</t>
  </si>
  <si>
    <t>KAN695-12</t>
  </si>
  <si>
    <t>KAN695</t>
  </si>
  <si>
    <t>KAN701</t>
  </si>
  <si>
    <t>KAN701-2</t>
  </si>
  <si>
    <t>KAN701-3</t>
  </si>
  <si>
    <t>KAN701-4</t>
  </si>
  <si>
    <t>KAN701-5</t>
  </si>
  <si>
    <t>KAN701-6</t>
  </si>
  <si>
    <t>KAN701-7</t>
  </si>
  <si>
    <t>KAN701-8</t>
  </si>
  <si>
    <t>KAN701-9</t>
  </si>
  <si>
    <t>KAN701-10</t>
  </si>
  <si>
    <t>KAN701-11</t>
  </si>
  <si>
    <t>KAN701-12</t>
  </si>
  <si>
    <t>KAN701-1</t>
  </si>
  <si>
    <t>Table Analyzed</t>
  </si>
  <si>
    <t>Data 1</t>
  </si>
  <si>
    <t>Column C</t>
  </si>
  <si>
    <t>vs.</t>
  </si>
  <si>
    <t>Column B</t>
  </si>
  <si>
    <t>Unpaired t test with Welch's correction</t>
  </si>
  <si>
    <t>P value</t>
  </si>
  <si>
    <t>&lt;0.0001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</si>
  <si>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</si>
  <si>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</si>
  <si>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</si>
  <si>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</si>
  <si>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</si>
  <si>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</si>
  <si>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Welch-corrected t, df</t>
  </si>
  <si>
    <t>t=21.35, df=7.714</t>
  </si>
  <si>
    <t>How big is the difference?</t>
  </si>
  <si>
    <t>Mean of column B</t>
  </si>
  <si>
    <t>Mean of column C</t>
  </si>
  <si>
    <t>Difference between means (C - B) ± SEM</t>
  </si>
  <si>
    <t>-18.86 ± 0.8833</t>
  </si>
  <si>
    <t>95% confidence interval</t>
  </si>
  <si>
    <t>-20.91 to -16.81</t>
  </si>
  <si>
    <t>R squared (eta squared)</t>
  </si>
  <si>
    <t>F test to compare variances</t>
  </si>
  <si>
    <t>F, DFn, Dfd</t>
  </si>
  <si>
    <t>19.55, 7, 7</t>
  </si>
  <si>
    <t>***</t>
  </si>
  <si>
    <t>Data analyzed</t>
  </si>
  <si>
    <t>Sample size, column B</t>
  </si>
  <si>
    <t>Sample size, column C</t>
  </si>
  <si>
    <t>Column D</t>
  </si>
  <si>
    <t>t=21.09, df=8.016</t>
  </si>
  <si>
    <t>Mean of column D</t>
  </si>
  <si>
    <t>Difference between means (D - B) ± SEM</t>
  </si>
  <si>
    <t>-18.82 ± 0.8924</t>
  </si>
  <si>
    <t>-20.88 to -16.77</t>
  </si>
  <si>
    <t>13.71, 7, 7</t>
  </si>
  <si>
    <t>**</t>
  </si>
  <si>
    <t>Sample size, column D</t>
  </si>
  <si>
    <t>Column E</t>
  </si>
  <si>
    <t>t=15.01, df=13.74</t>
  </si>
  <si>
    <t>Mean of column E</t>
  </si>
  <si>
    <t>Difference between means (E - B) ± SEM</t>
  </si>
  <si>
    <t>-17.14 ± 1.142</t>
  </si>
  <si>
    <t>-19.60 to -14.69</t>
  </si>
  <si>
    <t>1.322, 7, 7</t>
  </si>
  <si>
    <t>ns</t>
  </si>
  <si>
    <t>No</t>
  </si>
  <si>
    <t>Sample size, column E</t>
  </si>
  <si>
    <t>Column F</t>
  </si>
  <si>
    <t>t=0.5732, df=9.858</t>
  </si>
  <si>
    <t>Mean of column F</t>
  </si>
  <si>
    <t>Difference between means (F - B) ± SEM</t>
  </si>
  <si>
    <t>1.178 ± 2.054</t>
  </si>
  <si>
    <t>-3.409 to 5.764</t>
  </si>
  <si>
    <t>4.686, 7, 7</t>
  </si>
  <si>
    <t>Sample size, column F</t>
  </si>
  <si>
    <t>Column G</t>
  </si>
  <si>
    <t>t=4.722, df=11.13</t>
  </si>
  <si>
    <t>Mean of column G</t>
  </si>
  <si>
    <t>Difference between means (G - B) ± SEM</t>
  </si>
  <si>
    <t>-8.200 ± 1.736</t>
  </si>
  <si>
    <t>-12.02 to -4.383</t>
  </si>
  <si>
    <t>3.062, 7, 7</t>
  </si>
  <si>
    <t>Sample size, column G</t>
  </si>
  <si>
    <t>Column I</t>
  </si>
  <si>
    <t>t=0.2538, df=11.55</t>
  </si>
  <si>
    <t>Mean of column I</t>
  </si>
  <si>
    <t>Difference between means (I - B) ± SEM</t>
  </si>
  <si>
    <t>-0.4210 ± 1.659</t>
  </si>
  <si>
    <t>-4.051 to 3.209</t>
  </si>
  <si>
    <t>2.707, 7, 7</t>
  </si>
  <si>
    <t>Sample size, column I</t>
  </si>
  <si>
    <t>Column J</t>
  </si>
  <si>
    <t>t=22.06, df=7.104</t>
  </si>
  <si>
    <t>Mean of column J</t>
  </si>
  <si>
    <t>Difference between means (J - B) ± SEM</t>
  </si>
  <si>
    <t>-19.08 ± 0.8648</t>
  </si>
  <si>
    <t>-21.12 to -17.04</t>
  </si>
  <si>
    <t>134.1, 7, 7</t>
  </si>
  <si>
    <t>Sample size, column J</t>
  </si>
  <si>
    <t>Column K</t>
  </si>
  <si>
    <t>t=1.232, df=10.02</t>
  </si>
  <si>
    <t>Mean of column K</t>
  </si>
  <si>
    <t>Difference between means (K - B) ± SEM</t>
  </si>
  <si>
    <t>2.468 ± 2.004</t>
  </si>
  <si>
    <t>-1.995 to 6.932</t>
  </si>
  <si>
    <t>4.409, 7, 7</t>
  </si>
  <si>
    <t>Sample size, column K</t>
  </si>
  <si>
    <t>Column L</t>
  </si>
  <si>
    <t>t=0.4797, df=13.03</t>
  </si>
  <si>
    <t>Mean of column L</t>
  </si>
  <si>
    <t>Difference between means (L - B) ± SEM</t>
  </si>
  <si>
    <t>0.7911 ± 1.649</t>
  </si>
  <si>
    <t>-2.771 to 4.353</t>
  </si>
  <si>
    <t>2.996, 8, 7</t>
  </si>
  <si>
    <t>Sample size, column L</t>
  </si>
  <si>
    <t>Column M</t>
  </si>
  <si>
    <t>t=1.625, df=10.94</t>
  </si>
  <si>
    <t>Mean of column M</t>
  </si>
  <si>
    <t>Difference between means (M - B) ± SEM</t>
  </si>
  <si>
    <t>2.884 ± 1.775</t>
  </si>
  <si>
    <t>-1.025 to 6.793</t>
  </si>
  <si>
    <t>3.243, 7, 7</t>
  </si>
  <si>
    <t>Sample size, column M</t>
  </si>
  <si>
    <t>Number of families</t>
  </si>
  <si>
    <t>Number of comparisons per family</t>
  </si>
  <si>
    <t>Alpha</t>
  </si>
  <si>
    <t>Dunnett's multiple comparisons test</t>
  </si>
  <si>
    <t>Mean Diff.</t>
  </si>
  <si>
    <t>95.00% CI of diff.</t>
  </si>
  <si>
    <t>Below threshold?</t>
  </si>
  <si>
    <t>Summary</t>
  </si>
  <si>
    <t>Adjusted P Value</t>
  </si>
  <si>
    <t>B-?</t>
  </si>
  <si>
    <t>sgSafe vs. pMCB306</t>
  </si>
  <si>
    <t>-15.49 to -4.547</t>
  </si>
  <si>
    <t>A</t>
  </si>
  <si>
    <t>sgSafe vs. CEP164 KO</t>
  </si>
  <si>
    <t>12.97 to 24.75</t>
  </si>
  <si>
    <t>C</t>
  </si>
  <si>
    <t>sgSafe vs. CEP83 KO</t>
  </si>
  <si>
    <t>12.93 to 24.71</t>
  </si>
  <si>
    <t>D</t>
  </si>
  <si>
    <t>sgSafe vs. SCLT1 KO</t>
  </si>
  <si>
    <t>11.25 to 23.03</t>
  </si>
  <si>
    <t>E</t>
  </si>
  <si>
    <t>sgSafe vs. FBF1 KO</t>
  </si>
  <si>
    <t>-7.067 to 4.712</t>
  </si>
  <si>
    <t>F</t>
  </si>
  <si>
    <t>sgSafe vs. CEP89 KO</t>
  </si>
  <si>
    <t>2.310 to 14.09</t>
  </si>
  <si>
    <t>G</t>
  </si>
  <si>
    <t>sgSafe vs. CCDC92 KO</t>
  </si>
  <si>
    <t>-11.34 to 0.4373</t>
  </si>
  <si>
    <t>H</t>
  </si>
  <si>
    <t>sgSafe vs. ANKRD26 KO</t>
  </si>
  <si>
    <t>-5.468 to 6.310</t>
  </si>
  <si>
    <t>I</t>
  </si>
  <si>
    <t>sgSafe vs. TTBK2 KO</t>
  </si>
  <si>
    <t>13.19 to 24.97</t>
  </si>
  <si>
    <t>J</t>
  </si>
  <si>
    <t>sgSafe vs. INPP5E KO</t>
  </si>
  <si>
    <t>-8.358 to 3.421</t>
  </si>
  <si>
    <t>K</t>
  </si>
  <si>
    <t>sgSafe vs. KIZ KO</t>
  </si>
  <si>
    <t>-6.515 to 4.932</t>
  </si>
  <si>
    <t>L</t>
  </si>
  <si>
    <t>sgSafe vs. LRRC45 KO</t>
  </si>
  <si>
    <t>-8.773 to 3.005</t>
  </si>
  <si>
    <t>M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</si>
  <si>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</si>
  <si>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</si>
  <si>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</si>
  <si>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</si>
  <si>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</si>
  <si>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</si>
  <si>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</si>
  <si>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</si>
  <si>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t>Exp. number</t>
  </si>
  <si>
    <t>Cell line</t>
  </si>
  <si>
    <t>Culture condition</t>
  </si>
  <si>
    <t>Fixation condition</t>
  </si>
  <si>
    <t>Nuclear stain</t>
  </si>
  <si>
    <t>Date</t>
  </si>
  <si>
    <t>Replicate</t>
  </si>
  <si>
    <t>RPE-BFP-Cas9 pMCB306 (pool)</t>
  </si>
  <si>
    <t>Myosin Va, sc-365986, Santa Cruz, 1:1000</t>
  </si>
  <si>
    <t>Rab34,  27435-1-AP, Proteintech, 1:500</t>
  </si>
  <si>
    <t>CEP170, Invitrogen, 41-3200, 1:500</t>
  </si>
  <si>
    <t>DAPI</t>
  </si>
  <si>
    <t>No.1</t>
  </si>
  <si>
    <t>RPE-BFP-Cas9 CEP164KO (pool)</t>
  </si>
  <si>
    <t>RPE-BFP-Cas9 CEP83 KO (pool)</t>
  </si>
  <si>
    <t>RPE-BFP-Cas9 SCLT1 KO (pool)</t>
  </si>
  <si>
    <t>RPE-BFP-Cas9 FBF1 KO (pool)</t>
  </si>
  <si>
    <t>RPE-BFP-Cas9 CEP89KO (pool)</t>
  </si>
  <si>
    <t>RPE-BFP-Cas9 CCDC92 KO (pool)</t>
  </si>
  <si>
    <t>RPE-BFP-Cas9 ANKRD26 KO (pool)</t>
  </si>
  <si>
    <t>RPE-BFP-Cas9 TTBK2 KO (pool)</t>
  </si>
  <si>
    <t>RPE-BFP-Cas9 INPP5E KO (pool)</t>
  </si>
  <si>
    <t>RPE-BFP-Cas9 Kiz KO (pool)</t>
  </si>
  <si>
    <t>KAN544-12</t>
  </si>
  <si>
    <t>RPE-BFP-Cas9 sgPDE6D#1</t>
  </si>
  <si>
    <t>KAN544-13</t>
  </si>
  <si>
    <t>RPE-BFP-Cas9 sgLRRC45#1</t>
  </si>
  <si>
    <t>Exp.1</t>
  </si>
  <si>
    <t>Exp.2</t>
  </si>
  <si>
    <t>Confluent, fixed in 4% PFA for 15 minutes at RT</t>
  </si>
  <si>
    <t>Rab34,  27435-1-AP, Proteintech, 1:1000</t>
  </si>
  <si>
    <t>CEP170, Invitrogen, 41-3200, 1:1000</t>
  </si>
  <si>
    <t>No.2</t>
  </si>
  <si>
    <t>KAN568-12</t>
  </si>
  <si>
    <t>KAN568-13</t>
  </si>
  <si>
    <t>No.3</t>
  </si>
  <si>
    <t>Exp.3</t>
  </si>
  <si>
    <t>KAN569-12</t>
  </si>
  <si>
    <t>KAN569-13</t>
  </si>
  <si>
    <t>Confluent</t>
  </si>
  <si>
    <t>Fixed in 4% PFA for 15 minutes at RT</t>
  </si>
  <si>
    <t>mouse IgG2a-Alexa488</t>
  </si>
  <si>
    <t>rabbit-Alexa568</t>
  </si>
  <si>
    <t>mouse IgG1-Alexa647</t>
  </si>
  <si>
    <t>No.4</t>
  </si>
  <si>
    <t>KAN588-12</t>
  </si>
  <si>
    <t>RPE-BFP-Cas9 sgPDE6D#1, post-Cre, sorted</t>
  </si>
  <si>
    <t>KAN588-13</t>
  </si>
  <si>
    <t>RPE-BFP-Cas9 sgLRRC45#1, post-Cre, sorted</t>
  </si>
  <si>
    <t>Exp.4</t>
  </si>
  <si>
    <t>No.5</t>
  </si>
  <si>
    <t>KAN592-12</t>
  </si>
  <si>
    <t>KAN592-13</t>
  </si>
  <si>
    <t>Confluent, Fixed in 4% PFA at RT for 15 minutes.</t>
  </si>
  <si>
    <t>No.6</t>
  </si>
  <si>
    <t>RPE-BFP-Cas9 LRRC45 KO (pool)</t>
  </si>
  <si>
    <t>KAN611-13</t>
  </si>
  <si>
    <t>RPE-BFP-Cas9 NCS1 KO (pool)</t>
  </si>
  <si>
    <t>KAN611-14</t>
  </si>
  <si>
    <t>RPE-BFP-Cas9 C3orf14 KO (pool)</t>
  </si>
  <si>
    <t>KAN611-15</t>
  </si>
  <si>
    <t>RPE-BFP-Cas9 FOP KO (pool)</t>
  </si>
  <si>
    <t>RPE-BFP-Cas9 sgSafe (pool)</t>
  </si>
  <si>
    <t>Exp.5</t>
  </si>
  <si>
    <t>Exp.6</t>
  </si>
  <si>
    <t>confluent, Fixed in 4% PFA at RT for 15 minutes.</t>
  </si>
  <si>
    <t>KAN646-3</t>
  </si>
  <si>
    <t>KAN646-4</t>
  </si>
  <si>
    <t>RPE-BFP-Cas9 sgIFT52#1</t>
  </si>
  <si>
    <t>Exp.7</t>
  </si>
  <si>
    <t>KAN646-8</t>
  </si>
  <si>
    <t>KAN646-9</t>
  </si>
  <si>
    <t>Exp.8</t>
  </si>
  <si>
    <t>KAN668-3</t>
  </si>
  <si>
    <t>KAN668-4</t>
  </si>
  <si>
    <t>Exp.9</t>
  </si>
  <si>
    <t>KAN668-8</t>
  </si>
  <si>
    <t>Exp.10</t>
  </si>
  <si>
    <t>Exp.11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</si>
</sst>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Arial"/>
      <family val="2"/>
    </font>
    <font>
      <sz val="12"/>
      <color rgb="FF00000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Fill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2" borderId="0" xfId="0" applyFont="1" applyFill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2" fillId="0" borderId="5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 applyAlignment="1">
      <alignment horizontal="left"/>
    </xf>
    <xf numFmtId="0" fontId="6" fillId="0" borderId="5" xfId="0" applyFont="1" applyBorder="1"/>
    <xf numFmtId="0" fontId="6" fillId="0" borderId="6" xfId="0" applyFont="1" applyBorder="1" applyAlignment="1">
      <alignment horizontal="left"/>
    </xf>
    <xf numFmtId="0" fontId="6" fillId="0" borderId="7" xfId="0" applyFont="1" applyBorder="1"/>
    <xf numFmtId="0" fontId="6" fillId="0" borderId="8" xfId="0" applyFont="1" applyBorder="1" applyAlignment="1">
      <alignment horizontal="left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 applyAlignment="1">
      <alignment horizontal="left"/>
    </xf>
    <xf numFmtId="0" fontId="6" fillId="0" borderId="0" xfId="0" applyFont="1" applyBorder="1"/>
    <xf numFmtId="0" fontId="6" fillId="0" borderId="12" xfId="0" applyFont="1" applyBorder="1"/>
    <xf numFmtId="0" fontId="6" fillId="0" borderId="13" xfId="0" applyFont="1" applyBorder="1" applyAlignment="1">
      <alignment horizontal="left"/>
    </xf>
    <xf numFmtId="0" fontId="6" fillId="0" borderId="14" xfId="0" applyFont="1" applyBorder="1"/>
    <xf numFmtId="0" fontId="6" fillId="0" borderId="15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7" fillId="0" borderId="0" xfId="0" applyFont="1" applyAlignment="1">
      <alignment vertical="center"/>
    </xf>
    <xf numFmtId="0" fontId="2" fillId="0" borderId="0" xfId="0" applyFont="1"/>
    <xf numFmtId="14" fontId="0" fillId="0" borderId="0" xfId="0" applyNumberFormat="1"/>
    <xf numFmtId="0" fontId="5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46D33-121F-8144-AF81-577673353456}">
  <dimension ref="A1:DF206"/>
  <sheetViews>
    <sheetView topLeftCell="CE1" zoomScale="64" zoomScaleNormal="64" workbookViewId="0">
      <selection activeCell="CU16" sqref="CU16"/>
    </sheetView>
  </sheetViews>
  <sheetFormatPr baseColWidth="10" defaultRowHeight="16"/>
  <cols>
    <col min="1" max="1" width="10.83203125" style="2"/>
    <col min="2" max="6" width="10.83203125" style="3"/>
    <col min="7" max="7" width="10.83203125" style="4"/>
    <col min="8" max="8" width="10.83203125" style="2"/>
    <col min="9" max="13" width="10.83203125" style="3"/>
    <col min="14" max="14" width="10.83203125" style="4"/>
    <col min="15" max="15" width="10.83203125" style="2"/>
    <col min="16" max="20" width="10.83203125" style="3"/>
    <col min="21" max="21" width="10.83203125" style="4"/>
    <col min="22" max="22" width="10.83203125" style="2"/>
    <col min="23" max="27" width="10.83203125" style="3"/>
    <col min="28" max="28" width="10.83203125" style="4"/>
    <col min="29" max="29" width="10.83203125" style="2"/>
    <col min="30" max="34" width="10.83203125" style="3"/>
    <col min="35" max="35" width="10.83203125" style="4"/>
    <col min="36" max="36" width="10.83203125" style="2"/>
    <col min="37" max="41" width="10.83203125" style="3"/>
    <col min="42" max="42" width="10.83203125" style="4"/>
    <col min="43" max="43" width="10.83203125" style="2"/>
    <col min="44" max="48" width="10.83203125" style="3"/>
    <col min="49" max="49" width="10.83203125" style="4"/>
    <col min="50" max="50" width="10.83203125" style="2"/>
    <col min="51" max="55" width="10.83203125" style="3"/>
    <col min="56" max="56" width="10.83203125" style="4"/>
    <col min="57" max="57" width="10.83203125" style="2"/>
    <col min="58" max="62" width="10.83203125" style="3"/>
    <col min="63" max="63" width="10.83203125" style="4"/>
    <col min="64" max="64" width="10.83203125" style="2"/>
    <col min="65" max="69" width="10.83203125" style="3"/>
    <col min="70" max="70" width="10.83203125" style="4"/>
    <col min="71" max="71" width="10.83203125" style="2"/>
    <col min="72" max="76" width="10.83203125" style="3"/>
    <col min="77" max="77" width="10.83203125" style="4"/>
    <col min="78" max="78" width="10.83203125" style="2"/>
    <col min="79" max="83" width="10.83203125" style="3"/>
    <col min="84" max="84" width="10.83203125" style="4"/>
    <col min="85" max="85" width="10.83203125" style="2"/>
    <col min="86" max="90" width="10.83203125" style="3"/>
    <col min="91" max="91" width="10.83203125" style="4"/>
    <col min="97" max="97" width="15.83203125" customWidth="1"/>
  </cols>
  <sheetData>
    <row r="1" spans="1:110" ht="21">
      <c r="A1" s="27" t="s">
        <v>82</v>
      </c>
      <c r="B1" s="28"/>
      <c r="C1" s="28"/>
      <c r="D1" s="28"/>
      <c r="E1" s="28"/>
      <c r="F1" s="28"/>
      <c r="G1" s="29"/>
      <c r="H1" s="27" t="s">
        <v>83</v>
      </c>
      <c r="I1" s="28"/>
      <c r="J1" s="28"/>
      <c r="K1" s="28"/>
      <c r="L1" s="28"/>
      <c r="M1" s="28"/>
      <c r="N1" s="29"/>
      <c r="O1" s="27" t="s">
        <v>84</v>
      </c>
      <c r="P1" s="28"/>
      <c r="Q1" s="28"/>
      <c r="R1" s="28"/>
      <c r="S1" s="28"/>
      <c r="T1" s="28"/>
      <c r="U1" s="29"/>
      <c r="V1" s="27" t="s">
        <v>85</v>
      </c>
      <c r="W1" s="28"/>
      <c r="X1" s="28"/>
      <c r="Y1" s="28"/>
      <c r="Z1" s="28"/>
      <c r="AA1" s="28"/>
      <c r="AB1" s="29"/>
      <c r="AC1" s="27" t="s">
        <v>86</v>
      </c>
      <c r="AD1" s="28"/>
      <c r="AE1" s="28"/>
      <c r="AF1" s="28"/>
      <c r="AG1" s="28"/>
      <c r="AH1" s="28"/>
      <c r="AI1" s="29"/>
      <c r="AJ1" s="27" t="s">
        <v>87</v>
      </c>
      <c r="AK1" s="28"/>
      <c r="AL1" s="28"/>
      <c r="AM1" s="28"/>
      <c r="AN1" s="28"/>
      <c r="AO1" s="28"/>
      <c r="AP1" s="29"/>
      <c r="AQ1" s="27" t="s">
        <v>88</v>
      </c>
      <c r="AR1" s="28"/>
      <c r="AS1" s="28"/>
      <c r="AT1" s="28"/>
      <c r="AU1" s="28"/>
      <c r="AV1" s="28"/>
      <c r="AW1" s="29"/>
      <c r="AX1" s="27" t="s">
        <v>89</v>
      </c>
      <c r="AY1" s="28"/>
      <c r="AZ1" s="28"/>
      <c r="BA1" s="28"/>
      <c r="BB1" s="28"/>
      <c r="BC1" s="28"/>
      <c r="BD1" s="29"/>
      <c r="BE1" s="27" t="s">
        <v>90</v>
      </c>
      <c r="BF1" s="28"/>
      <c r="BG1" s="28"/>
      <c r="BH1" s="28"/>
      <c r="BI1" s="28"/>
      <c r="BJ1" s="28"/>
      <c r="BK1" s="29"/>
      <c r="BL1" s="27" t="s">
        <v>91</v>
      </c>
      <c r="BM1" s="28"/>
      <c r="BN1" s="28"/>
      <c r="BO1" s="28"/>
      <c r="BP1" s="28"/>
      <c r="BQ1" s="28"/>
      <c r="BR1" s="29"/>
      <c r="BS1" s="27" t="s">
        <v>92</v>
      </c>
      <c r="BT1" s="28"/>
      <c r="BU1" s="28"/>
      <c r="BV1" s="28"/>
      <c r="BW1" s="28"/>
      <c r="BX1" s="28"/>
      <c r="BY1" s="29"/>
      <c r="BZ1" s="27" t="s">
        <v>93</v>
      </c>
      <c r="CA1" s="28"/>
      <c r="CB1" s="28"/>
      <c r="CC1" s="28"/>
      <c r="CD1" s="28"/>
      <c r="CE1" s="28"/>
      <c r="CF1" s="29"/>
      <c r="CG1" s="27" t="s">
        <v>94</v>
      </c>
      <c r="CH1" s="28"/>
      <c r="CI1" s="28"/>
      <c r="CJ1" s="28"/>
      <c r="CK1" s="28"/>
      <c r="CL1" s="28"/>
      <c r="CM1" s="29"/>
      <c r="CT1" t="s">
        <v>104</v>
      </c>
      <c r="CU1" t="s">
        <v>94</v>
      </c>
      <c r="CV1" t="s">
        <v>83</v>
      </c>
      <c r="CW1" t="s">
        <v>84</v>
      </c>
      <c r="CX1" t="s">
        <v>85</v>
      </c>
      <c r="CY1" t="s">
        <v>86</v>
      </c>
      <c r="CZ1" t="s">
        <v>87</v>
      </c>
      <c r="DA1" t="s">
        <v>88</v>
      </c>
      <c r="DB1" t="s">
        <v>89</v>
      </c>
      <c r="DC1" t="s">
        <v>90</v>
      </c>
      <c r="DD1" t="s">
        <v>91</v>
      </c>
      <c r="DE1" t="s">
        <v>92</v>
      </c>
      <c r="DF1" t="s">
        <v>93</v>
      </c>
    </row>
    <row r="2" spans="1:110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4" t="s">
        <v>5</v>
      </c>
      <c r="I2" s="3" t="s">
        <v>0</v>
      </c>
      <c r="J2" s="3" t="s">
        <v>1</v>
      </c>
      <c r="K2" s="3" t="s">
        <v>2</v>
      </c>
      <c r="L2" s="3" t="s">
        <v>3</v>
      </c>
      <c r="M2" s="3" t="s">
        <v>4</v>
      </c>
      <c r="N2" s="4" t="s">
        <v>5</v>
      </c>
      <c r="P2" s="3" t="s">
        <v>0</v>
      </c>
      <c r="Q2" s="3" t="s">
        <v>1</v>
      </c>
      <c r="R2" s="3" t="s">
        <v>2</v>
      </c>
      <c r="S2" s="3" t="s">
        <v>3</v>
      </c>
      <c r="T2" s="3" t="s">
        <v>4</v>
      </c>
      <c r="U2" s="4" t="s">
        <v>5</v>
      </c>
      <c r="W2" s="3" t="s">
        <v>0</v>
      </c>
      <c r="X2" s="3" t="s">
        <v>1</v>
      </c>
      <c r="Y2" s="3" t="s">
        <v>2</v>
      </c>
      <c r="Z2" s="3" t="s">
        <v>3</v>
      </c>
      <c r="AA2" s="3" t="s">
        <v>4</v>
      </c>
      <c r="AB2" s="4" t="s">
        <v>5</v>
      </c>
      <c r="AD2" s="3" t="s">
        <v>0</v>
      </c>
      <c r="AE2" s="3" t="s">
        <v>1</v>
      </c>
      <c r="AF2" s="3" t="s">
        <v>2</v>
      </c>
      <c r="AG2" s="3" t="s">
        <v>3</v>
      </c>
      <c r="AH2" s="3" t="s">
        <v>4</v>
      </c>
      <c r="AI2" s="4" t="s">
        <v>5</v>
      </c>
      <c r="AK2" s="3" t="s">
        <v>0</v>
      </c>
      <c r="AL2" s="3" t="s">
        <v>1</v>
      </c>
      <c r="AM2" s="3" t="s">
        <v>2</v>
      </c>
      <c r="AN2" s="3" t="s">
        <v>3</v>
      </c>
      <c r="AO2" s="3" t="s">
        <v>22</v>
      </c>
      <c r="AP2" s="4" t="s">
        <v>23</v>
      </c>
      <c r="AR2" s="3" t="s">
        <v>0</v>
      </c>
      <c r="AS2" s="3" t="s">
        <v>1</v>
      </c>
      <c r="AT2" s="3" t="s">
        <v>2</v>
      </c>
      <c r="AU2" s="3" t="s">
        <v>3</v>
      </c>
      <c r="AV2" s="3" t="s">
        <v>22</v>
      </c>
      <c r="AW2" s="4" t="s">
        <v>23</v>
      </c>
      <c r="AY2" s="3" t="s">
        <v>0</v>
      </c>
      <c r="AZ2" s="3" t="s">
        <v>1</v>
      </c>
      <c r="BA2" s="3" t="s">
        <v>2</v>
      </c>
      <c r="BB2" s="3" t="s">
        <v>3</v>
      </c>
      <c r="BC2" s="3" t="s">
        <v>22</v>
      </c>
      <c r="BD2" s="4" t="s">
        <v>23</v>
      </c>
      <c r="BF2" s="3" t="s">
        <v>0</v>
      </c>
      <c r="BG2" s="3" t="s">
        <v>1</v>
      </c>
      <c r="BH2" s="3" t="s">
        <v>2</v>
      </c>
      <c r="BI2" s="3" t="s">
        <v>3</v>
      </c>
      <c r="BJ2" s="3" t="s">
        <v>22</v>
      </c>
      <c r="BK2" s="4" t="s">
        <v>23</v>
      </c>
      <c r="BM2" s="3" t="s">
        <v>0</v>
      </c>
      <c r="BN2" s="3" t="s">
        <v>1</v>
      </c>
      <c r="BO2" s="3" t="s">
        <v>2</v>
      </c>
      <c r="BP2" s="3" t="s">
        <v>3</v>
      </c>
      <c r="BQ2" s="3" t="s">
        <v>22</v>
      </c>
      <c r="BR2" s="4" t="s">
        <v>23</v>
      </c>
      <c r="BT2" s="3" t="s">
        <v>0</v>
      </c>
      <c r="BU2" s="3" t="s">
        <v>1</v>
      </c>
      <c r="BV2" s="3" t="s">
        <v>2</v>
      </c>
      <c r="BW2" s="3" t="s">
        <v>3</v>
      </c>
      <c r="BX2" s="3" t="s">
        <v>22</v>
      </c>
      <c r="BY2" s="4" t="s">
        <v>23</v>
      </c>
      <c r="CS2" t="s">
        <v>67</v>
      </c>
      <c r="CT2">
        <v>27.631578947368425</v>
      </c>
      <c r="CV2">
        <v>0</v>
      </c>
      <c r="CW2">
        <v>0.84033613445378152</v>
      </c>
      <c r="CX2">
        <v>0</v>
      </c>
      <c r="CY2">
        <v>12.745098039215685</v>
      </c>
      <c r="CZ2">
        <v>7.9646017699115044</v>
      </c>
      <c r="DA2">
        <v>14.678899082568808</v>
      </c>
      <c r="DB2">
        <v>20.33898305084746</v>
      </c>
      <c r="DC2">
        <v>0</v>
      </c>
      <c r="DD2">
        <v>16.814159292035399</v>
      </c>
      <c r="DE2">
        <v>20.72072072072072</v>
      </c>
    </row>
    <row r="3" spans="1:110">
      <c r="A3" s="2" t="s">
        <v>17</v>
      </c>
      <c r="C3" s="3">
        <v>7</v>
      </c>
      <c r="D3" s="3">
        <v>2</v>
      </c>
      <c r="H3" s="2" t="s">
        <v>18</v>
      </c>
      <c r="J3" s="3">
        <v>15</v>
      </c>
      <c r="K3" s="3">
        <v>0</v>
      </c>
      <c r="O3" s="2" t="s">
        <v>19</v>
      </c>
      <c r="Q3" s="3">
        <v>17</v>
      </c>
      <c r="R3" s="3">
        <v>1</v>
      </c>
      <c r="V3" s="2" t="s">
        <v>20</v>
      </c>
      <c r="X3" s="3">
        <v>12</v>
      </c>
      <c r="Y3" s="3">
        <v>0</v>
      </c>
      <c r="AC3" s="2" t="s">
        <v>21</v>
      </c>
      <c r="AE3" s="3">
        <v>16</v>
      </c>
      <c r="AF3" s="3">
        <v>2</v>
      </c>
      <c r="AJ3" s="2" t="s">
        <v>24</v>
      </c>
      <c r="AL3" s="3">
        <v>12</v>
      </c>
      <c r="AM3" s="3">
        <v>0</v>
      </c>
      <c r="AQ3" s="2" t="s">
        <v>25</v>
      </c>
      <c r="AS3" s="3">
        <v>16</v>
      </c>
      <c r="AT3" s="3">
        <v>3</v>
      </c>
      <c r="AU3" s="3">
        <v>2</v>
      </c>
      <c r="AX3" s="2" t="s">
        <v>26</v>
      </c>
      <c r="AZ3" s="3">
        <v>11</v>
      </c>
      <c r="BB3" s="3">
        <v>1</v>
      </c>
      <c r="BE3" s="2" t="s">
        <v>27</v>
      </c>
      <c r="BG3" s="3">
        <v>19</v>
      </c>
      <c r="BH3" s="3">
        <v>0</v>
      </c>
      <c r="BL3" s="2" t="s">
        <v>28</v>
      </c>
      <c r="BN3" s="3">
        <v>16</v>
      </c>
      <c r="BO3" s="3">
        <v>2</v>
      </c>
      <c r="BP3" s="3">
        <v>1</v>
      </c>
      <c r="BS3" s="2" t="s">
        <v>29</v>
      </c>
      <c r="BU3" s="3">
        <v>16</v>
      </c>
      <c r="BV3" s="3">
        <v>4</v>
      </c>
      <c r="CS3" t="s">
        <v>66</v>
      </c>
      <c r="CT3">
        <v>29.032258064516132</v>
      </c>
      <c r="CV3">
        <v>1.0204081632653061</v>
      </c>
      <c r="CW3">
        <v>0</v>
      </c>
      <c r="CX3">
        <v>2.1276595744680851</v>
      </c>
      <c r="CY3">
        <v>19.780219780219781</v>
      </c>
      <c r="CZ3">
        <v>16.379310344827587</v>
      </c>
      <c r="DA3">
        <v>36.111111111111107</v>
      </c>
      <c r="DB3">
        <v>16.393442622950818</v>
      </c>
      <c r="DC3">
        <v>0</v>
      </c>
      <c r="DD3">
        <v>23.863636363636363</v>
      </c>
      <c r="DE3">
        <v>19.685039370078741</v>
      </c>
    </row>
    <row r="4" spans="1:110">
      <c r="A4" s="2">
        <v>2</v>
      </c>
      <c r="C4" s="3">
        <v>12</v>
      </c>
      <c r="D4" s="3">
        <v>5</v>
      </c>
      <c r="H4" s="2">
        <v>2</v>
      </c>
      <c r="J4" s="3">
        <v>14</v>
      </c>
      <c r="K4" s="3">
        <v>0</v>
      </c>
      <c r="O4" s="2">
        <v>2</v>
      </c>
      <c r="Q4" s="3">
        <v>19</v>
      </c>
      <c r="R4" s="3">
        <v>0</v>
      </c>
      <c r="V4" s="2">
        <v>2</v>
      </c>
      <c r="X4" s="3">
        <v>11</v>
      </c>
      <c r="Y4" s="3">
        <v>0</v>
      </c>
      <c r="AC4" s="2">
        <v>2</v>
      </c>
      <c r="AE4" s="3">
        <v>12</v>
      </c>
      <c r="AF4" s="3">
        <v>1</v>
      </c>
      <c r="AJ4" s="2">
        <v>2</v>
      </c>
      <c r="AL4" s="3">
        <v>17</v>
      </c>
      <c r="AM4" s="3">
        <v>0</v>
      </c>
      <c r="AQ4" s="2">
        <v>2</v>
      </c>
      <c r="AS4" s="3">
        <v>14</v>
      </c>
      <c r="AT4" s="3">
        <v>2</v>
      </c>
      <c r="AX4" s="2">
        <v>2</v>
      </c>
      <c r="AZ4" s="3">
        <v>15</v>
      </c>
      <c r="BA4" s="3">
        <v>1</v>
      </c>
      <c r="BE4" s="2">
        <v>2</v>
      </c>
      <c r="BG4" s="3">
        <v>14</v>
      </c>
      <c r="BH4" s="3">
        <v>0</v>
      </c>
      <c r="BL4" s="2">
        <v>2</v>
      </c>
      <c r="BN4" s="3">
        <v>15</v>
      </c>
      <c r="BO4" s="3">
        <v>4</v>
      </c>
      <c r="BS4" s="2">
        <v>2</v>
      </c>
      <c r="BU4" s="3">
        <v>18</v>
      </c>
      <c r="BV4" s="3">
        <v>5</v>
      </c>
      <c r="CS4" t="s">
        <v>64</v>
      </c>
      <c r="CT4">
        <v>39.560439560439562</v>
      </c>
      <c r="CV4">
        <v>0</v>
      </c>
      <c r="CW4">
        <v>0</v>
      </c>
      <c r="CX4">
        <v>1.3698630136986301</v>
      </c>
      <c r="CY4">
        <v>15.957446808510639</v>
      </c>
      <c r="CZ4">
        <v>5.3571428571428568</v>
      </c>
      <c r="DA4">
        <v>26.47058823529412</v>
      </c>
      <c r="DB4">
        <v>15.384615384615385</v>
      </c>
      <c r="DC4">
        <v>0</v>
      </c>
      <c r="DD4">
        <v>26.851851851851855</v>
      </c>
      <c r="DE4">
        <v>19.444444444444446</v>
      </c>
    </row>
    <row r="5" spans="1:110">
      <c r="A5" s="2">
        <v>3</v>
      </c>
      <c r="C5" s="3">
        <v>10</v>
      </c>
      <c r="D5" s="3">
        <v>0</v>
      </c>
      <c r="H5" s="2">
        <v>3</v>
      </c>
      <c r="J5" s="3">
        <v>20</v>
      </c>
      <c r="K5" s="3">
        <v>0</v>
      </c>
      <c r="O5" s="2">
        <v>3</v>
      </c>
      <c r="Q5" s="3">
        <v>9</v>
      </c>
      <c r="R5" s="3">
        <v>0</v>
      </c>
      <c r="V5" s="2">
        <v>3</v>
      </c>
      <c r="X5" s="3">
        <v>10</v>
      </c>
      <c r="Y5" s="3">
        <v>0</v>
      </c>
      <c r="AC5" s="2">
        <v>3</v>
      </c>
      <c r="AE5" s="3">
        <v>14</v>
      </c>
      <c r="AF5" s="3">
        <v>4</v>
      </c>
      <c r="AJ5" s="2">
        <v>3</v>
      </c>
      <c r="AL5" s="3">
        <v>10</v>
      </c>
      <c r="AM5" s="3">
        <v>1</v>
      </c>
      <c r="AN5" s="3">
        <v>1</v>
      </c>
      <c r="AQ5" s="2">
        <v>3</v>
      </c>
      <c r="AS5" s="3">
        <v>12</v>
      </c>
      <c r="AT5" s="3">
        <v>2</v>
      </c>
      <c r="AX5" s="2">
        <v>3</v>
      </c>
      <c r="AZ5" s="3">
        <v>16</v>
      </c>
      <c r="BA5" s="3">
        <v>3</v>
      </c>
      <c r="BE5" s="2">
        <v>3</v>
      </c>
      <c r="BG5" s="3">
        <v>15</v>
      </c>
      <c r="BH5" s="3">
        <v>0</v>
      </c>
      <c r="BL5" s="2">
        <v>3</v>
      </c>
      <c r="BN5" s="3">
        <v>17</v>
      </c>
      <c r="BO5" s="3">
        <v>2</v>
      </c>
      <c r="BP5" s="3">
        <v>1</v>
      </c>
      <c r="BS5" s="2">
        <v>3</v>
      </c>
      <c r="BU5" s="3">
        <v>11</v>
      </c>
      <c r="BV5" s="3">
        <v>1</v>
      </c>
      <c r="CS5" t="s">
        <v>65</v>
      </c>
      <c r="CT5">
        <v>25.555555555555554</v>
      </c>
      <c r="CV5">
        <v>0</v>
      </c>
      <c r="CW5">
        <v>0</v>
      </c>
      <c r="CX5">
        <v>0</v>
      </c>
      <c r="CY5">
        <v>17.721518987341771</v>
      </c>
      <c r="CZ5">
        <v>10.588235294117647</v>
      </c>
      <c r="DA5">
        <v>26.582278481012654</v>
      </c>
      <c r="DB5">
        <v>16.091954022988507</v>
      </c>
      <c r="DC5">
        <v>0</v>
      </c>
      <c r="DD5">
        <v>20.238095238095237</v>
      </c>
      <c r="DE5">
        <v>21.153846153846153</v>
      </c>
    </row>
    <row r="6" spans="1:110">
      <c r="A6" s="2">
        <v>4</v>
      </c>
      <c r="C6" s="3">
        <v>8</v>
      </c>
      <c r="D6" s="3">
        <v>3</v>
      </c>
      <c r="E6" s="3">
        <v>1</v>
      </c>
      <c r="H6" s="2">
        <v>4</v>
      </c>
      <c r="J6" s="3">
        <v>15</v>
      </c>
      <c r="K6" s="3">
        <v>0</v>
      </c>
      <c r="O6" s="2">
        <v>4</v>
      </c>
      <c r="Q6" s="3">
        <v>12</v>
      </c>
      <c r="R6" s="3">
        <v>0</v>
      </c>
      <c r="V6" s="2">
        <v>4</v>
      </c>
      <c r="X6" s="3">
        <v>10</v>
      </c>
      <c r="Y6" s="3">
        <v>0</v>
      </c>
      <c r="AC6" s="2">
        <v>4</v>
      </c>
      <c r="AE6" s="3">
        <v>14</v>
      </c>
      <c r="AF6" s="3">
        <v>0</v>
      </c>
      <c r="AJ6" s="2">
        <v>4</v>
      </c>
      <c r="AL6" s="3">
        <v>18</v>
      </c>
      <c r="AM6" s="3">
        <v>1</v>
      </c>
      <c r="AQ6" s="2">
        <v>4</v>
      </c>
      <c r="AS6" s="3">
        <v>14</v>
      </c>
      <c r="AT6" s="3">
        <v>1</v>
      </c>
      <c r="AX6" s="2">
        <v>4</v>
      </c>
      <c r="AZ6" s="3">
        <v>19</v>
      </c>
      <c r="BA6" s="3">
        <v>4</v>
      </c>
      <c r="BB6" s="3">
        <v>1</v>
      </c>
      <c r="BE6" s="2">
        <v>4</v>
      </c>
      <c r="BG6" s="3">
        <v>17</v>
      </c>
      <c r="BH6" s="3">
        <v>0</v>
      </c>
      <c r="BL6" s="2">
        <v>4</v>
      </c>
      <c r="BN6" s="3">
        <v>14</v>
      </c>
      <c r="BO6" s="3">
        <v>2</v>
      </c>
      <c r="BP6" s="3">
        <v>1</v>
      </c>
      <c r="BS6" s="2">
        <v>4</v>
      </c>
      <c r="BU6" s="3">
        <v>14</v>
      </c>
      <c r="BV6" s="3">
        <v>2</v>
      </c>
      <c r="CS6" t="s">
        <v>63</v>
      </c>
      <c r="CT6">
        <v>20.454545454545457</v>
      </c>
      <c r="CV6">
        <v>0</v>
      </c>
      <c r="CW6">
        <v>1.7857142857142856</v>
      </c>
      <c r="CX6">
        <v>1.2658227848101267</v>
      </c>
      <c r="CY6">
        <v>18.421052631578945</v>
      </c>
      <c r="CZ6">
        <v>10.344827586206897</v>
      </c>
      <c r="DA6">
        <v>33.333333333333329</v>
      </c>
      <c r="DB6">
        <v>23.076923076923077</v>
      </c>
      <c r="DC6">
        <v>0</v>
      </c>
      <c r="DD6">
        <v>30.841121495327101</v>
      </c>
      <c r="DE6">
        <v>15.841584158415841</v>
      </c>
    </row>
    <row r="7" spans="1:110">
      <c r="A7" s="2">
        <v>5</v>
      </c>
      <c r="C7" s="3">
        <v>11</v>
      </c>
      <c r="D7" s="3">
        <v>2</v>
      </c>
      <c r="E7" s="3">
        <v>1</v>
      </c>
      <c r="H7" s="2">
        <v>5</v>
      </c>
      <c r="J7" s="3">
        <v>12</v>
      </c>
      <c r="K7" s="3">
        <v>0</v>
      </c>
      <c r="O7" s="2">
        <v>5</v>
      </c>
      <c r="Q7" s="3">
        <v>20</v>
      </c>
      <c r="R7" s="3">
        <v>0</v>
      </c>
      <c r="V7" s="2">
        <v>5</v>
      </c>
      <c r="X7" s="3">
        <v>10</v>
      </c>
      <c r="Y7" s="3">
        <v>0</v>
      </c>
      <c r="AC7" s="2">
        <v>5</v>
      </c>
      <c r="AE7" s="3">
        <v>12</v>
      </c>
      <c r="AF7" s="3">
        <v>3</v>
      </c>
      <c r="AG7" s="3">
        <v>1</v>
      </c>
      <c r="AJ7" s="2">
        <v>5</v>
      </c>
      <c r="AL7" s="3">
        <v>16</v>
      </c>
      <c r="AM7" s="3">
        <v>2</v>
      </c>
      <c r="AQ7" s="2">
        <v>5</v>
      </c>
      <c r="AS7" s="3">
        <v>14</v>
      </c>
      <c r="AT7" s="3">
        <v>2</v>
      </c>
      <c r="AX7" s="2">
        <v>5</v>
      </c>
      <c r="AZ7" s="3">
        <v>11</v>
      </c>
      <c r="BA7" s="3">
        <v>4</v>
      </c>
      <c r="BE7" s="2">
        <v>5</v>
      </c>
      <c r="BG7" s="3">
        <v>15</v>
      </c>
      <c r="BH7" s="3">
        <v>0</v>
      </c>
      <c r="BL7" s="2">
        <v>5</v>
      </c>
      <c r="BN7" s="3">
        <v>9</v>
      </c>
      <c r="BO7" s="3">
        <v>2</v>
      </c>
      <c r="BS7" s="2">
        <v>5</v>
      </c>
      <c r="BU7" s="3">
        <v>14</v>
      </c>
      <c r="BV7" s="3">
        <v>4</v>
      </c>
      <c r="BW7" s="3">
        <v>1</v>
      </c>
      <c r="CS7" t="s">
        <v>81</v>
      </c>
      <c r="CT7">
        <f>C94</f>
        <v>33.858267716535437</v>
      </c>
      <c r="CU7">
        <f>CI94</f>
        <v>18.88111888111888</v>
      </c>
      <c r="CV7">
        <f>J94</f>
        <v>0</v>
      </c>
      <c r="CW7">
        <f>Q94</f>
        <v>0</v>
      </c>
      <c r="CX7">
        <f>X94</f>
        <v>6.557377049180328</v>
      </c>
      <c r="CY7" s="1">
        <f>AE94</f>
        <v>25</v>
      </c>
      <c r="CZ7" s="1">
        <f>AL94</f>
        <v>10.135135135135135</v>
      </c>
      <c r="DA7" s="1">
        <f>AS94</f>
        <v>19.480519480519483</v>
      </c>
      <c r="DB7" s="1">
        <f>AZ94</f>
        <v>13.20754716981132</v>
      </c>
      <c r="DC7" s="1">
        <f>BG94</f>
        <v>0</v>
      </c>
      <c r="DD7">
        <f>BN94</f>
        <v>17.307692307692307</v>
      </c>
      <c r="DE7">
        <f>BU94</f>
        <v>20.27972027972028</v>
      </c>
      <c r="DF7">
        <f>CB94</f>
        <v>26.797385620915033</v>
      </c>
    </row>
    <row r="8" spans="1:110">
      <c r="A8" s="2">
        <v>6</v>
      </c>
      <c r="C8" s="3">
        <v>9</v>
      </c>
      <c r="D8" s="3">
        <v>2</v>
      </c>
      <c r="H8" s="2">
        <v>6</v>
      </c>
      <c r="J8" s="3">
        <v>15</v>
      </c>
      <c r="K8" s="3">
        <v>0</v>
      </c>
      <c r="O8" s="2">
        <v>6</v>
      </c>
      <c r="Q8" s="3">
        <v>16</v>
      </c>
      <c r="R8" s="3">
        <v>0</v>
      </c>
      <c r="V8" s="2">
        <v>6</v>
      </c>
      <c r="X8" s="3">
        <v>11</v>
      </c>
      <c r="Y8" s="3">
        <v>0</v>
      </c>
      <c r="AC8" s="2">
        <v>6</v>
      </c>
      <c r="AE8" s="3">
        <v>10</v>
      </c>
      <c r="AF8" s="3">
        <v>0</v>
      </c>
      <c r="AJ8" s="2">
        <v>6</v>
      </c>
      <c r="AL8" s="3">
        <v>16</v>
      </c>
      <c r="AM8" s="3">
        <v>1</v>
      </c>
      <c r="AQ8" s="2">
        <v>6</v>
      </c>
      <c r="AS8" s="3">
        <v>13</v>
      </c>
      <c r="AT8" s="3">
        <v>2</v>
      </c>
      <c r="AX8" s="2">
        <v>6</v>
      </c>
      <c r="AZ8" s="3">
        <v>15</v>
      </c>
      <c r="BA8" s="3">
        <v>3</v>
      </c>
      <c r="BE8" s="2">
        <v>6</v>
      </c>
      <c r="BG8" s="3">
        <v>13</v>
      </c>
      <c r="BH8" s="3">
        <v>0</v>
      </c>
      <c r="BL8" s="2">
        <v>6</v>
      </c>
      <c r="BN8" s="3">
        <v>12</v>
      </c>
      <c r="BO8" s="3">
        <v>1</v>
      </c>
      <c r="BS8" s="2">
        <v>6</v>
      </c>
      <c r="BU8" s="3">
        <v>12</v>
      </c>
      <c r="BV8" s="3">
        <v>2</v>
      </c>
      <c r="CS8" t="s">
        <v>108</v>
      </c>
      <c r="CT8">
        <v>36.082474226804123</v>
      </c>
      <c r="CU8">
        <v>22.535211267605636</v>
      </c>
      <c r="DE8">
        <v>29.365079365079367</v>
      </c>
      <c r="DF8">
        <v>26.890756302521009</v>
      </c>
    </row>
    <row r="9" spans="1:110">
      <c r="A9" s="2">
        <v>7</v>
      </c>
      <c r="C9" s="3">
        <v>8</v>
      </c>
      <c r="D9" s="3">
        <v>1</v>
      </c>
      <c r="H9" s="2">
        <v>7</v>
      </c>
      <c r="J9" s="3">
        <v>13</v>
      </c>
      <c r="K9" s="3">
        <v>0</v>
      </c>
      <c r="O9" s="2">
        <v>7</v>
      </c>
      <c r="Q9" s="3">
        <v>16</v>
      </c>
      <c r="R9" s="3">
        <v>0</v>
      </c>
      <c r="V9" s="2">
        <v>7</v>
      </c>
      <c r="X9" s="3">
        <v>11</v>
      </c>
      <c r="Y9" s="3">
        <v>0</v>
      </c>
      <c r="AC9" s="2">
        <v>7</v>
      </c>
      <c r="AE9" s="3">
        <v>13</v>
      </c>
      <c r="AF9" s="3">
        <v>0</v>
      </c>
      <c r="AJ9" s="2">
        <v>7</v>
      </c>
      <c r="AL9" s="3">
        <v>11</v>
      </c>
      <c r="AM9" s="3">
        <v>1</v>
      </c>
      <c r="AQ9" s="2">
        <v>7</v>
      </c>
      <c r="AS9" s="3">
        <v>13</v>
      </c>
      <c r="AU9" s="3">
        <v>2</v>
      </c>
      <c r="AX9" s="2">
        <v>7</v>
      </c>
      <c r="AZ9" s="3">
        <v>12</v>
      </c>
      <c r="BA9" s="3">
        <v>1</v>
      </c>
      <c r="BB9" s="3">
        <v>1</v>
      </c>
      <c r="BE9" s="2">
        <v>7</v>
      </c>
      <c r="BG9" s="3">
        <v>14</v>
      </c>
      <c r="BH9" s="3">
        <v>0</v>
      </c>
      <c r="BL9" s="2">
        <v>7</v>
      </c>
      <c r="BN9" s="3">
        <v>16</v>
      </c>
      <c r="BO9" s="3">
        <v>2</v>
      </c>
      <c r="BS9" s="2">
        <v>7</v>
      </c>
      <c r="BU9" s="3">
        <v>13</v>
      </c>
      <c r="BV9" s="3">
        <v>3</v>
      </c>
      <c r="CS9" t="s">
        <v>109</v>
      </c>
      <c r="CT9">
        <v>23.728813559322035</v>
      </c>
      <c r="CU9">
        <v>17.361111111111111</v>
      </c>
      <c r="DF9">
        <v>17.880794701986755</v>
      </c>
    </row>
    <row r="10" spans="1:110">
      <c r="A10" s="2">
        <v>8</v>
      </c>
      <c r="C10" s="3">
        <v>11</v>
      </c>
      <c r="D10" s="3">
        <v>3</v>
      </c>
      <c r="E10" s="3">
        <v>1</v>
      </c>
      <c r="H10" s="2">
        <v>8</v>
      </c>
      <c r="J10" s="3">
        <v>12</v>
      </c>
      <c r="K10" s="3">
        <v>0</v>
      </c>
      <c r="O10" s="2">
        <v>8</v>
      </c>
      <c r="Q10" s="3">
        <v>10</v>
      </c>
      <c r="R10" s="3">
        <v>0</v>
      </c>
      <c r="V10" s="2">
        <v>8</v>
      </c>
      <c r="X10" s="3">
        <v>12</v>
      </c>
      <c r="Y10" s="3">
        <v>0</v>
      </c>
      <c r="AC10" s="2">
        <v>8</v>
      </c>
      <c r="AE10" s="3">
        <v>11</v>
      </c>
      <c r="AF10" s="3">
        <v>2</v>
      </c>
      <c r="AJ10" s="2">
        <v>8</v>
      </c>
      <c r="AL10" s="3">
        <v>13</v>
      </c>
      <c r="AM10" s="3">
        <v>2</v>
      </c>
      <c r="AQ10" s="2">
        <v>8</v>
      </c>
      <c r="AS10" s="3">
        <v>13</v>
      </c>
      <c r="AT10" s="3">
        <v>0</v>
      </c>
      <c r="AX10" s="2">
        <v>8</v>
      </c>
      <c r="AZ10" s="3">
        <v>19</v>
      </c>
      <c r="BA10" s="3">
        <v>4</v>
      </c>
      <c r="BB10" s="3">
        <v>1</v>
      </c>
      <c r="BE10" s="2">
        <v>8</v>
      </c>
      <c r="BG10" s="3">
        <v>16</v>
      </c>
      <c r="BH10" s="3">
        <v>0</v>
      </c>
      <c r="BL10" s="2">
        <v>8</v>
      </c>
      <c r="BN10" s="3">
        <v>14</v>
      </c>
      <c r="BO10" s="3">
        <v>1</v>
      </c>
      <c r="BS10" s="2">
        <v>8</v>
      </c>
      <c r="BU10" s="3">
        <v>13</v>
      </c>
      <c r="BW10" s="3">
        <v>1</v>
      </c>
      <c r="CS10" t="s">
        <v>109</v>
      </c>
      <c r="CT10">
        <v>29.365079365079367</v>
      </c>
      <c r="CU10">
        <v>21.212121212121211</v>
      </c>
      <c r="DF10">
        <v>15.151515151515152</v>
      </c>
    </row>
    <row r="11" spans="1:110">
      <c r="A11" s="2">
        <v>9</v>
      </c>
      <c r="H11" s="2">
        <v>9</v>
      </c>
      <c r="O11" s="2">
        <v>9</v>
      </c>
      <c r="V11" s="2">
        <v>9</v>
      </c>
      <c r="AC11" s="2">
        <v>9</v>
      </c>
      <c r="AJ11" s="2">
        <v>9</v>
      </c>
      <c r="AQ11" s="2">
        <v>9</v>
      </c>
      <c r="AX11" s="2">
        <v>9</v>
      </c>
      <c r="BE11" s="2">
        <v>9</v>
      </c>
      <c r="BL11" s="2">
        <v>9</v>
      </c>
      <c r="BS11" s="2">
        <v>9</v>
      </c>
      <c r="CS11" t="s">
        <v>110</v>
      </c>
      <c r="CT11">
        <v>28.571428571428569</v>
      </c>
      <c r="CU11">
        <v>18</v>
      </c>
      <c r="DF11">
        <v>26.256983240223462</v>
      </c>
    </row>
    <row r="12" spans="1:110">
      <c r="A12" s="2">
        <v>10</v>
      </c>
      <c r="H12" s="2">
        <v>10</v>
      </c>
      <c r="O12" s="2">
        <v>10</v>
      </c>
      <c r="V12" s="2">
        <v>10</v>
      </c>
      <c r="AC12" s="2">
        <v>10</v>
      </c>
      <c r="AJ12" s="2">
        <v>10</v>
      </c>
      <c r="AQ12" s="2">
        <v>10</v>
      </c>
      <c r="AX12" s="2">
        <v>10</v>
      </c>
      <c r="BE12" s="2">
        <v>10</v>
      </c>
      <c r="BL12" s="2">
        <v>10</v>
      </c>
      <c r="BS12" s="2">
        <v>10</v>
      </c>
      <c r="CS12" t="s">
        <v>111</v>
      </c>
      <c r="CT12">
        <v>27.049180327868854</v>
      </c>
      <c r="CU12">
        <v>16.535433070866144</v>
      </c>
      <c r="DF12">
        <v>21.830985915492956</v>
      </c>
    </row>
    <row r="13" spans="1:110">
      <c r="B13" s="3">
        <f>D13+E13</f>
        <v>21</v>
      </c>
      <c r="C13" s="3">
        <f>SUM(C3:C12)</f>
        <v>76</v>
      </c>
      <c r="D13" s="3">
        <f>SUM(D3:D12)</f>
        <v>18</v>
      </c>
      <c r="E13" s="3">
        <f>SUM(E3:E12)</f>
        <v>3</v>
      </c>
      <c r="F13" s="3">
        <f>SUM(F3:F12)</f>
        <v>0</v>
      </c>
      <c r="G13" s="4">
        <f>SUM(G3:G12)</f>
        <v>0</v>
      </c>
      <c r="I13" s="3">
        <f>K13+L13</f>
        <v>0</v>
      </c>
      <c r="J13" s="3">
        <f>SUM(J3:J12)</f>
        <v>116</v>
      </c>
      <c r="K13" s="3">
        <f>SUM(K3:K12)</f>
        <v>0</v>
      </c>
      <c r="L13" s="3">
        <f>SUM(L3:L12)</f>
        <v>0</v>
      </c>
      <c r="M13" s="3">
        <f>SUM(M3:M12)</f>
        <v>0</v>
      </c>
      <c r="N13" s="4">
        <f>SUM(N3:N12)</f>
        <v>0</v>
      </c>
      <c r="P13" s="3">
        <f>R13+S13</f>
        <v>1</v>
      </c>
      <c r="Q13" s="3">
        <f>SUM(Q3:Q12)</f>
        <v>119</v>
      </c>
      <c r="R13" s="3">
        <f>SUM(R3:R12)</f>
        <v>1</v>
      </c>
      <c r="S13" s="3">
        <f>SUM(S3:S12)</f>
        <v>0</v>
      </c>
      <c r="T13" s="3">
        <f>SUM(T3:T12)</f>
        <v>0</v>
      </c>
      <c r="U13" s="4">
        <f>SUM(U3:U12)</f>
        <v>0</v>
      </c>
      <c r="W13" s="3">
        <f>Y13+Z13</f>
        <v>0</v>
      </c>
      <c r="X13" s="3">
        <f>SUM(X3:X12)</f>
        <v>87</v>
      </c>
      <c r="Y13" s="3">
        <f>SUM(Y3:Y12)</f>
        <v>0</v>
      </c>
      <c r="Z13" s="3">
        <f>SUM(Z3:Z12)</f>
        <v>0</v>
      </c>
      <c r="AA13" s="3">
        <f>SUM(AA3:AA12)</f>
        <v>0</v>
      </c>
      <c r="AB13" s="4">
        <f>SUM(AB3:AB12)</f>
        <v>0</v>
      </c>
      <c r="AD13" s="3">
        <f>AF13+AG13</f>
        <v>13</v>
      </c>
      <c r="AE13" s="3">
        <f>SUM(AE3:AE12)</f>
        <v>102</v>
      </c>
      <c r="AF13" s="3">
        <f>SUM(AF3:AF12)</f>
        <v>12</v>
      </c>
      <c r="AG13" s="3">
        <f>SUM(AG3:AG12)</f>
        <v>1</v>
      </c>
      <c r="AH13" s="3">
        <f>SUM(AH3:AH12)</f>
        <v>0</v>
      </c>
      <c r="AI13" s="4">
        <f>SUM(AI3:AI12)</f>
        <v>0</v>
      </c>
      <c r="AK13" s="3">
        <f>AM13+AN13</f>
        <v>9</v>
      </c>
      <c r="AL13" s="3">
        <f>SUM(AL3:AL12)</f>
        <v>113</v>
      </c>
      <c r="AM13" s="3">
        <f>SUM(AM3:AM12)</f>
        <v>8</v>
      </c>
      <c r="AN13" s="3">
        <f>SUM(AN3:AN12)</f>
        <v>1</v>
      </c>
      <c r="AO13" s="3">
        <f t="shared" ref="AO13:AP13" si="0">SUM(AO3:AO12)</f>
        <v>0</v>
      </c>
      <c r="AP13" s="4">
        <f t="shared" si="0"/>
        <v>0</v>
      </c>
      <c r="AR13" s="3">
        <f>AT13+AU13</f>
        <v>16</v>
      </c>
      <c r="AS13" s="3">
        <f>SUM(AS3:AS12)</f>
        <v>109</v>
      </c>
      <c r="AT13" s="3">
        <f>SUM(AT3:AT12)</f>
        <v>12</v>
      </c>
      <c r="AU13" s="3">
        <f>SUM(AU3:AU12)</f>
        <v>4</v>
      </c>
      <c r="AV13" s="3">
        <f t="shared" ref="AV13:AW13" si="1">SUM(AV3:AV12)</f>
        <v>0</v>
      </c>
      <c r="AW13" s="4">
        <f t="shared" si="1"/>
        <v>0</v>
      </c>
      <c r="AY13" s="3">
        <f>BA13+BB13</f>
        <v>24</v>
      </c>
      <c r="AZ13" s="3">
        <f>SUM(AZ3:AZ12)</f>
        <v>118</v>
      </c>
      <c r="BA13" s="3">
        <f>SUM(BA3:BA12)</f>
        <v>20</v>
      </c>
      <c r="BB13" s="3">
        <f>SUM(BB3:BB12)</f>
        <v>4</v>
      </c>
      <c r="BC13" s="3">
        <f t="shared" ref="BC13:BD13" si="2">SUM(BC3:BC12)</f>
        <v>0</v>
      </c>
      <c r="BD13" s="4">
        <f t="shared" si="2"/>
        <v>0</v>
      </c>
      <c r="BF13" s="3">
        <f>BH13+BI13</f>
        <v>0</v>
      </c>
      <c r="BG13" s="3">
        <f>SUM(BG3:BG12)</f>
        <v>123</v>
      </c>
      <c r="BH13" s="3">
        <f>SUM(BH3:BH12)</f>
        <v>0</v>
      </c>
      <c r="BI13" s="3">
        <f>SUM(BI3:BI12)</f>
        <v>0</v>
      </c>
      <c r="BJ13" s="3">
        <f t="shared" ref="BJ13:BK13" si="3">SUM(BJ3:BJ12)</f>
        <v>0</v>
      </c>
      <c r="BK13" s="4">
        <f t="shared" si="3"/>
        <v>0</v>
      </c>
      <c r="BM13" s="3">
        <f>BO13+BP13</f>
        <v>19</v>
      </c>
      <c r="BN13" s="3">
        <f>SUM(BN3:BN12)</f>
        <v>113</v>
      </c>
      <c r="BO13" s="3">
        <f>SUM(BO3:BO12)</f>
        <v>16</v>
      </c>
      <c r="BP13" s="3">
        <f>SUM(BP3:BP12)</f>
        <v>3</v>
      </c>
      <c r="BQ13" s="3">
        <f>SUM(BQ3:BQ12)</f>
        <v>0</v>
      </c>
      <c r="BR13" s="4">
        <f>SUM(BR3:BR12)</f>
        <v>0</v>
      </c>
      <c r="BT13" s="3">
        <f>BV13+BW13</f>
        <v>23</v>
      </c>
      <c r="BU13" s="3">
        <f>SUM(BU3:BU12)</f>
        <v>111</v>
      </c>
      <c r="BV13" s="3">
        <f>SUM(BV3:BV12)</f>
        <v>21</v>
      </c>
      <c r="BW13" s="3">
        <f>SUM(BW3:BW12)</f>
        <v>2</v>
      </c>
      <c r="BX13" s="3">
        <f>SUM(BX3:BX12)</f>
        <v>0</v>
      </c>
      <c r="BY13" s="4">
        <f>SUM(BY3:BY12)</f>
        <v>0</v>
      </c>
      <c r="CS13" t="s">
        <v>127</v>
      </c>
      <c r="CU13">
        <v>16.666666666666664</v>
      </c>
      <c r="CV13">
        <v>0</v>
      </c>
      <c r="CW13">
        <v>0</v>
      </c>
      <c r="CX13">
        <v>1.5267175572519083</v>
      </c>
      <c r="CY13">
        <v>24.347826086956523</v>
      </c>
      <c r="CZ13">
        <v>8.724832214765101</v>
      </c>
      <c r="DA13">
        <v>20.422535211267608</v>
      </c>
      <c r="DB13">
        <v>20.97902097902098</v>
      </c>
      <c r="DC13">
        <v>0</v>
      </c>
      <c r="DD13">
        <v>17.283950617283949</v>
      </c>
      <c r="DE13">
        <v>18.791946308724832</v>
      </c>
      <c r="DF13">
        <v>19.58041958041958</v>
      </c>
    </row>
    <row r="14" spans="1:110">
      <c r="C14" s="5">
        <f>B13/C13*100</f>
        <v>27.631578947368425</v>
      </c>
      <c r="D14" s="5">
        <f>D13/C13*100</f>
        <v>23.684210526315788</v>
      </c>
      <c r="E14" s="5">
        <f>E13/C13*100</f>
        <v>3.9473684210526314</v>
      </c>
      <c r="J14" s="5">
        <f>I13/J13*100</f>
        <v>0</v>
      </c>
      <c r="K14" s="5">
        <f>K13/J13*100</f>
        <v>0</v>
      </c>
      <c r="L14" s="5">
        <f>L13/J13*100</f>
        <v>0</v>
      </c>
      <c r="Q14" s="5">
        <f>P13/Q13*100</f>
        <v>0.84033613445378152</v>
      </c>
      <c r="R14" s="5">
        <f>R13/Q13*100</f>
        <v>0.84033613445378152</v>
      </c>
      <c r="S14" s="5">
        <f>S13/Q13*100</f>
        <v>0</v>
      </c>
      <c r="X14" s="5">
        <f>W13/X13*100</f>
        <v>0</v>
      </c>
      <c r="Y14" s="5">
        <f>Y13/X13*100</f>
        <v>0</v>
      </c>
      <c r="Z14" s="5">
        <f>Z13/X13*100</f>
        <v>0</v>
      </c>
      <c r="AD14" s="5"/>
      <c r="AE14" s="5">
        <f>AD13/AE13*100</f>
        <v>12.745098039215685</v>
      </c>
      <c r="AF14" s="5">
        <f>AF13/AE13*100</f>
        <v>11.76470588235294</v>
      </c>
      <c r="AG14" s="5">
        <f>AG13/AE13*100</f>
        <v>0.98039215686274506</v>
      </c>
      <c r="AI14" s="9"/>
      <c r="AL14" s="5">
        <f>AK13/AL13*100</f>
        <v>7.9646017699115044</v>
      </c>
      <c r="AM14" s="5">
        <f>AM13/AL13*100</f>
        <v>7.0796460176991154</v>
      </c>
      <c r="AN14" s="5">
        <f>AN13/AL13*100</f>
        <v>0.88495575221238942</v>
      </c>
      <c r="AS14" s="5">
        <f>AR13/AS13*100</f>
        <v>14.678899082568808</v>
      </c>
      <c r="AT14" s="5">
        <f>AT13/AS13*100</f>
        <v>11.009174311926607</v>
      </c>
      <c r="AU14" s="5">
        <f>AU13/AS13*100</f>
        <v>3.669724770642202</v>
      </c>
      <c r="AZ14" s="5">
        <f>AY13/AZ13*100</f>
        <v>20.33898305084746</v>
      </c>
      <c r="BA14" s="5">
        <f>BA13/AZ13*100</f>
        <v>16.949152542372879</v>
      </c>
      <c r="BB14" s="5">
        <f>BB13/AZ13*100</f>
        <v>3.3898305084745761</v>
      </c>
      <c r="BG14" s="5">
        <f>BF13/BG13*100</f>
        <v>0</v>
      </c>
      <c r="BH14" s="5">
        <f>BH13/BG13*100</f>
        <v>0</v>
      </c>
      <c r="BI14" s="5">
        <f>BI13/BG13*100</f>
        <v>0</v>
      </c>
      <c r="BM14" s="5"/>
      <c r="BN14" s="5">
        <f>BM13/BN13*100</f>
        <v>16.814159292035399</v>
      </c>
      <c r="BO14" s="5">
        <f>BO13/BN13*100</f>
        <v>14.159292035398231</v>
      </c>
      <c r="BP14" s="5">
        <f>BP13/BN13*100</f>
        <v>2.6548672566371683</v>
      </c>
      <c r="BR14" s="9"/>
      <c r="BU14" s="5">
        <f>BT13/BU13*100</f>
        <v>20.72072072072072</v>
      </c>
      <c r="BV14" s="5">
        <f>BV13/BU13*100</f>
        <v>18.918918918918919</v>
      </c>
      <c r="BW14" s="5">
        <f>BW13/BU13*100</f>
        <v>1.8018018018018018</v>
      </c>
      <c r="CS14" t="s">
        <v>128</v>
      </c>
      <c r="CU14">
        <v>22.023809523809522</v>
      </c>
      <c r="CV14">
        <v>1.3333333333333335</v>
      </c>
      <c r="CW14">
        <v>0</v>
      </c>
      <c r="CX14">
        <v>3.225806451612903</v>
      </c>
      <c r="CY14">
        <v>28.662420382165603</v>
      </c>
      <c r="CZ14">
        <v>18.125</v>
      </c>
      <c r="DA14">
        <v>19.753086419753085</v>
      </c>
      <c r="DB14">
        <v>24.375</v>
      </c>
      <c r="DC14">
        <v>0.59523809523809523</v>
      </c>
      <c r="DD14">
        <v>19.760479041916167</v>
      </c>
      <c r="DE14">
        <v>14.204545454545455</v>
      </c>
      <c r="DF14">
        <v>21.897810218978105</v>
      </c>
    </row>
    <row r="18" spans="1:77"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4" t="s">
        <v>5</v>
      </c>
      <c r="I18" s="3" t="s">
        <v>0</v>
      </c>
      <c r="J18" s="3" t="s">
        <v>1</v>
      </c>
      <c r="K18" s="3" t="s">
        <v>2</v>
      </c>
      <c r="L18" s="3" t="s">
        <v>3</v>
      </c>
      <c r="M18" s="3" t="s">
        <v>4</v>
      </c>
      <c r="N18" s="4" t="s">
        <v>5</v>
      </c>
      <c r="P18" s="3" t="s">
        <v>0</v>
      </c>
      <c r="Q18" s="3" t="s">
        <v>1</v>
      </c>
      <c r="R18" s="3" t="s">
        <v>2</v>
      </c>
      <c r="S18" s="3" t="s">
        <v>3</v>
      </c>
      <c r="T18" s="3" t="s">
        <v>4</v>
      </c>
      <c r="U18" s="4" t="s">
        <v>5</v>
      </c>
      <c r="W18" s="3" t="s">
        <v>0</v>
      </c>
      <c r="X18" s="3" t="s">
        <v>1</v>
      </c>
      <c r="Y18" s="3" t="s">
        <v>2</v>
      </c>
      <c r="Z18" s="3" t="s">
        <v>3</v>
      </c>
      <c r="AA18" s="3" t="s">
        <v>4</v>
      </c>
      <c r="AB18" s="4" t="s">
        <v>5</v>
      </c>
      <c r="AD18" s="3" t="s">
        <v>0</v>
      </c>
      <c r="AE18" s="3" t="s">
        <v>1</v>
      </c>
      <c r="AF18" s="3" t="s">
        <v>2</v>
      </c>
      <c r="AG18" s="3" t="s">
        <v>3</v>
      </c>
      <c r="AH18" s="3" t="s">
        <v>4</v>
      </c>
      <c r="AI18" s="4" t="s">
        <v>5</v>
      </c>
      <c r="AK18" s="3" t="s">
        <v>0</v>
      </c>
      <c r="AL18" s="3" t="s">
        <v>1</v>
      </c>
      <c r="AM18" s="3" t="s">
        <v>2</v>
      </c>
      <c r="AN18" s="3" t="s">
        <v>3</v>
      </c>
      <c r="AO18" s="3" t="s">
        <v>22</v>
      </c>
      <c r="AP18" s="4" t="s">
        <v>23</v>
      </c>
      <c r="AR18" s="3" t="s">
        <v>0</v>
      </c>
      <c r="AS18" s="3" t="s">
        <v>1</v>
      </c>
      <c r="AT18" s="3" t="s">
        <v>2</v>
      </c>
      <c r="AU18" s="3" t="s">
        <v>3</v>
      </c>
      <c r="AV18" s="3" t="s">
        <v>22</v>
      </c>
      <c r="AW18" s="4" t="s">
        <v>23</v>
      </c>
      <c r="AY18" s="3" t="s">
        <v>0</v>
      </c>
      <c r="AZ18" s="3" t="s">
        <v>1</v>
      </c>
      <c r="BA18" s="3" t="s">
        <v>2</v>
      </c>
      <c r="BB18" s="3" t="s">
        <v>3</v>
      </c>
      <c r="BC18" s="3" t="s">
        <v>22</v>
      </c>
      <c r="BD18" s="4" t="s">
        <v>23</v>
      </c>
      <c r="BF18" s="3" t="s">
        <v>0</v>
      </c>
      <c r="BG18" s="3" t="s">
        <v>1</v>
      </c>
      <c r="BH18" s="3" t="s">
        <v>2</v>
      </c>
      <c r="BI18" s="3" t="s">
        <v>3</v>
      </c>
      <c r="BJ18" s="3" t="s">
        <v>22</v>
      </c>
      <c r="BK18" s="4" t="s">
        <v>23</v>
      </c>
      <c r="BM18" s="3" t="s">
        <v>0</v>
      </c>
      <c r="BN18" s="3" t="s">
        <v>1</v>
      </c>
      <c r="BO18" s="3" t="s">
        <v>2</v>
      </c>
      <c r="BP18" s="3" t="s">
        <v>3</v>
      </c>
      <c r="BQ18" s="3" t="s">
        <v>22</v>
      </c>
      <c r="BR18" s="4" t="s">
        <v>23</v>
      </c>
      <c r="BT18" s="3" t="s">
        <v>0</v>
      </c>
      <c r="BU18" s="3" t="s">
        <v>1</v>
      </c>
      <c r="BV18" s="3" t="s">
        <v>2</v>
      </c>
      <c r="BW18" s="3" t="s">
        <v>3</v>
      </c>
      <c r="BX18" s="3" t="s">
        <v>22</v>
      </c>
      <c r="BY18" s="4" t="s">
        <v>23</v>
      </c>
    </row>
    <row r="19" spans="1:77">
      <c r="A19" s="2" t="s">
        <v>30</v>
      </c>
      <c r="C19" s="3">
        <v>13</v>
      </c>
      <c r="D19" s="3">
        <v>6</v>
      </c>
      <c r="H19" s="2" t="s">
        <v>31</v>
      </c>
      <c r="J19" s="3">
        <v>9</v>
      </c>
      <c r="K19" s="3">
        <v>0</v>
      </c>
      <c r="O19" s="2" t="s">
        <v>32</v>
      </c>
      <c r="Q19" s="3">
        <v>14</v>
      </c>
      <c r="R19" s="3">
        <v>0</v>
      </c>
      <c r="V19" s="2" t="s">
        <v>33</v>
      </c>
      <c r="X19" s="3">
        <v>11</v>
      </c>
      <c r="Y19" s="3">
        <v>0</v>
      </c>
      <c r="AC19" s="2" t="s">
        <v>34</v>
      </c>
      <c r="AE19" s="3">
        <v>10</v>
      </c>
      <c r="AF19" s="3">
        <v>0</v>
      </c>
      <c r="AJ19" s="2" t="s">
        <v>35</v>
      </c>
      <c r="AL19" s="3">
        <v>11</v>
      </c>
      <c r="AM19" s="3">
        <v>0</v>
      </c>
      <c r="AQ19" s="2" t="s">
        <v>36</v>
      </c>
      <c r="AS19" s="3">
        <v>16</v>
      </c>
      <c r="AT19" s="3">
        <v>3</v>
      </c>
      <c r="AU19" s="3">
        <v>1</v>
      </c>
      <c r="AX19" s="2" t="s">
        <v>37</v>
      </c>
      <c r="AZ19" s="3">
        <v>16</v>
      </c>
      <c r="BA19" s="3">
        <v>4</v>
      </c>
      <c r="BE19" s="2" t="s">
        <v>38</v>
      </c>
      <c r="BG19" s="3">
        <v>12</v>
      </c>
      <c r="BH19" s="3">
        <v>0</v>
      </c>
      <c r="BL19" s="2" t="s">
        <v>39</v>
      </c>
      <c r="BN19" s="3">
        <v>11</v>
      </c>
      <c r="BO19" s="3">
        <v>1</v>
      </c>
      <c r="BP19" s="3">
        <v>1</v>
      </c>
      <c r="BS19" s="2" t="s">
        <v>40</v>
      </c>
      <c r="BU19" s="3">
        <v>14</v>
      </c>
      <c r="BV19" s="3">
        <v>2</v>
      </c>
      <c r="BW19" s="3">
        <v>1</v>
      </c>
    </row>
    <row r="20" spans="1:77">
      <c r="A20" s="2">
        <v>2</v>
      </c>
      <c r="C20" s="3">
        <v>17</v>
      </c>
      <c r="D20" s="3">
        <v>3</v>
      </c>
      <c r="H20" s="2">
        <v>2</v>
      </c>
      <c r="J20" s="3">
        <v>13</v>
      </c>
      <c r="K20" s="3">
        <v>0</v>
      </c>
      <c r="O20" s="2">
        <v>2</v>
      </c>
      <c r="Q20" s="3">
        <v>13</v>
      </c>
      <c r="R20" s="3">
        <v>0</v>
      </c>
      <c r="V20" s="2">
        <v>2</v>
      </c>
      <c r="X20" s="3">
        <v>14</v>
      </c>
      <c r="Y20" s="3">
        <v>1</v>
      </c>
      <c r="AC20" s="2">
        <v>2</v>
      </c>
      <c r="AE20" s="3">
        <v>11</v>
      </c>
      <c r="AF20" s="3">
        <v>5</v>
      </c>
      <c r="AJ20" s="2">
        <v>2</v>
      </c>
      <c r="AL20" s="3">
        <v>14</v>
      </c>
      <c r="AM20" s="3">
        <v>2</v>
      </c>
      <c r="AN20" s="3">
        <v>1</v>
      </c>
      <c r="AQ20" s="2">
        <v>2</v>
      </c>
      <c r="AS20" s="3">
        <v>16</v>
      </c>
      <c r="AT20" s="3">
        <v>6</v>
      </c>
      <c r="AX20" s="2">
        <v>2</v>
      </c>
      <c r="AZ20" s="3">
        <v>16</v>
      </c>
      <c r="BA20" s="3">
        <v>1</v>
      </c>
      <c r="BE20" s="2">
        <v>2</v>
      </c>
      <c r="BG20" s="3">
        <v>12</v>
      </c>
      <c r="BH20" s="3">
        <v>0</v>
      </c>
      <c r="BL20" s="2">
        <v>2</v>
      </c>
      <c r="BN20" s="3">
        <v>10</v>
      </c>
      <c r="BO20" s="3">
        <v>2</v>
      </c>
      <c r="BS20" s="2">
        <v>2</v>
      </c>
      <c r="BU20" s="3">
        <v>14</v>
      </c>
      <c r="BV20" s="3">
        <v>5</v>
      </c>
      <c r="BW20" s="3">
        <v>1</v>
      </c>
    </row>
    <row r="21" spans="1:77">
      <c r="A21" s="2">
        <v>3</v>
      </c>
      <c r="C21" s="3">
        <v>15</v>
      </c>
      <c r="D21" s="3">
        <v>3</v>
      </c>
      <c r="H21" s="2">
        <v>3</v>
      </c>
      <c r="J21" s="3">
        <v>13</v>
      </c>
      <c r="K21" s="3">
        <v>0</v>
      </c>
      <c r="O21" s="2">
        <v>3</v>
      </c>
      <c r="Q21" s="3">
        <v>15</v>
      </c>
      <c r="R21" s="3">
        <v>0</v>
      </c>
      <c r="V21" s="2">
        <v>3</v>
      </c>
      <c r="X21" s="3">
        <v>11</v>
      </c>
      <c r="Y21" s="3">
        <v>0</v>
      </c>
      <c r="AC21" s="2">
        <v>3</v>
      </c>
      <c r="AE21" s="3">
        <v>10</v>
      </c>
      <c r="AF21" s="3">
        <v>2</v>
      </c>
      <c r="AJ21" s="2">
        <v>3</v>
      </c>
      <c r="AL21" s="3">
        <v>14</v>
      </c>
      <c r="AM21" s="3">
        <v>2</v>
      </c>
      <c r="AQ21" s="2">
        <v>3</v>
      </c>
      <c r="AS21" s="3">
        <v>15</v>
      </c>
      <c r="AT21" s="3">
        <v>2</v>
      </c>
      <c r="AX21" s="2">
        <v>3</v>
      </c>
      <c r="AZ21" s="3">
        <v>15</v>
      </c>
      <c r="BA21" s="3">
        <v>1</v>
      </c>
      <c r="BE21" s="2">
        <v>3</v>
      </c>
      <c r="BG21" s="3">
        <v>14</v>
      </c>
      <c r="BH21" s="3">
        <v>0</v>
      </c>
      <c r="BL21" s="2">
        <v>3</v>
      </c>
      <c r="BN21" s="3">
        <v>11</v>
      </c>
      <c r="BO21" s="3">
        <v>1</v>
      </c>
      <c r="BS21" s="2">
        <v>3</v>
      </c>
      <c r="BU21" s="3">
        <v>13</v>
      </c>
      <c r="BV21" s="3">
        <v>2</v>
      </c>
      <c r="BW21" s="3">
        <v>1</v>
      </c>
    </row>
    <row r="22" spans="1:77">
      <c r="A22" s="2">
        <v>4</v>
      </c>
      <c r="C22" s="3">
        <v>8</v>
      </c>
      <c r="D22" s="3">
        <v>3</v>
      </c>
      <c r="E22" s="3">
        <v>1</v>
      </c>
      <c r="H22" s="2">
        <v>4</v>
      </c>
      <c r="J22" s="3">
        <v>16</v>
      </c>
      <c r="K22" s="3">
        <v>0</v>
      </c>
      <c r="O22" s="2">
        <v>4</v>
      </c>
      <c r="Q22" s="3">
        <v>13</v>
      </c>
      <c r="R22" s="3">
        <v>0</v>
      </c>
      <c r="V22" s="2">
        <v>4</v>
      </c>
      <c r="X22" s="3">
        <v>11</v>
      </c>
      <c r="Y22" s="3">
        <v>0</v>
      </c>
      <c r="AC22" s="2">
        <v>4</v>
      </c>
      <c r="AE22" s="3">
        <v>11</v>
      </c>
      <c r="AF22" s="3">
        <v>4</v>
      </c>
      <c r="AJ22" s="2">
        <v>4</v>
      </c>
      <c r="AL22" s="3">
        <v>11</v>
      </c>
      <c r="AM22" s="3">
        <v>1</v>
      </c>
      <c r="AQ22" s="2">
        <v>4</v>
      </c>
      <c r="AS22" s="3">
        <v>14</v>
      </c>
      <c r="AT22" s="3">
        <v>4</v>
      </c>
      <c r="AU22" s="3">
        <v>2</v>
      </c>
      <c r="AX22" s="2">
        <v>4</v>
      </c>
      <c r="AZ22" s="3">
        <v>14</v>
      </c>
      <c r="BA22" s="3">
        <v>0</v>
      </c>
      <c r="BE22" s="2">
        <v>4</v>
      </c>
      <c r="BG22" s="3">
        <v>18</v>
      </c>
      <c r="BH22" s="3">
        <v>0</v>
      </c>
      <c r="BL22" s="2">
        <v>4</v>
      </c>
      <c r="BN22" s="3">
        <v>10</v>
      </c>
      <c r="BO22" s="3">
        <v>4</v>
      </c>
      <c r="BS22" s="2">
        <v>4</v>
      </c>
      <c r="BU22" s="3">
        <v>15</v>
      </c>
      <c r="BW22" s="3">
        <v>2</v>
      </c>
    </row>
    <row r="23" spans="1:77">
      <c r="A23" s="2">
        <v>5</v>
      </c>
      <c r="C23" s="3">
        <v>20</v>
      </c>
      <c r="D23" s="3">
        <v>5</v>
      </c>
      <c r="H23" s="2">
        <v>5</v>
      </c>
      <c r="J23" s="3">
        <v>10</v>
      </c>
      <c r="K23" s="3">
        <v>1</v>
      </c>
      <c r="O23" s="2">
        <v>5</v>
      </c>
      <c r="Q23" s="3">
        <v>24</v>
      </c>
      <c r="R23" s="3">
        <v>0</v>
      </c>
      <c r="V23" s="2">
        <v>5</v>
      </c>
      <c r="X23" s="3">
        <v>11</v>
      </c>
      <c r="Y23" s="3">
        <v>0</v>
      </c>
      <c r="AC23" s="2">
        <v>5</v>
      </c>
      <c r="AE23" s="3">
        <v>10</v>
      </c>
      <c r="AF23" s="3">
        <v>0</v>
      </c>
      <c r="AJ23" s="2">
        <v>5</v>
      </c>
      <c r="AL23" s="3">
        <v>20</v>
      </c>
      <c r="AM23" s="3">
        <v>3</v>
      </c>
      <c r="AQ23" s="2">
        <v>5</v>
      </c>
      <c r="AS23" s="3">
        <v>10</v>
      </c>
      <c r="AT23" s="3">
        <v>4</v>
      </c>
      <c r="AU23" s="3">
        <v>2</v>
      </c>
      <c r="AX23" s="2">
        <v>5</v>
      </c>
      <c r="AZ23" s="3">
        <v>13</v>
      </c>
      <c r="BA23" s="3">
        <v>3</v>
      </c>
      <c r="BE23" s="2">
        <v>5</v>
      </c>
      <c r="BG23" s="3">
        <v>15</v>
      </c>
      <c r="BH23" s="3">
        <v>0</v>
      </c>
      <c r="BL23" s="2">
        <v>5</v>
      </c>
      <c r="BN23" s="3">
        <v>9</v>
      </c>
      <c r="BO23" s="3">
        <v>2</v>
      </c>
      <c r="BS23" s="2">
        <v>5</v>
      </c>
      <c r="BU23" s="3">
        <v>17</v>
      </c>
      <c r="BV23" s="3">
        <v>4</v>
      </c>
    </row>
    <row r="24" spans="1:77">
      <c r="A24" s="2">
        <v>6</v>
      </c>
      <c r="C24" s="3">
        <v>17</v>
      </c>
      <c r="D24" s="3">
        <v>4</v>
      </c>
      <c r="E24" s="3">
        <v>2</v>
      </c>
      <c r="H24" s="2">
        <v>6</v>
      </c>
      <c r="J24" s="3">
        <v>13</v>
      </c>
      <c r="K24" s="3">
        <v>0</v>
      </c>
      <c r="O24" s="2">
        <v>6</v>
      </c>
      <c r="Q24" s="3">
        <v>15</v>
      </c>
      <c r="R24" s="3">
        <v>0</v>
      </c>
      <c r="V24" s="2">
        <v>6</v>
      </c>
      <c r="X24" s="3">
        <v>13</v>
      </c>
      <c r="Y24" s="3">
        <v>1</v>
      </c>
      <c r="AC24" s="2">
        <v>6</v>
      </c>
      <c r="AE24" s="3">
        <v>12</v>
      </c>
      <c r="AF24" s="3">
        <v>1</v>
      </c>
      <c r="AJ24" s="2">
        <v>6</v>
      </c>
      <c r="AL24" s="3">
        <v>14</v>
      </c>
      <c r="AM24" s="3">
        <v>1</v>
      </c>
      <c r="AQ24" s="2">
        <v>6</v>
      </c>
      <c r="AS24" s="3">
        <v>12</v>
      </c>
      <c r="AT24" s="3">
        <v>3</v>
      </c>
      <c r="AX24" s="2">
        <v>6</v>
      </c>
      <c r="AZ24" s="3">
        <v>13</v>
      </c>
      <c r="BA24" s="3">
        <v>1</v>
      </c>
      <c r="BE24" s="2">
        <v>6</v>
      </c>
      <c r="BG24" s="3">
        <v>14</v>
      </c>
      <c r="BH24" s="3">
        <v>0</v>
      </c>
      <c r="BL24" s="2">
        <v>6</v>
      </c>
      <c r="BN24" s="3">
        <v>12</v>
      </c>
      <c r="BO24" s="3">
        <v>1</v>
      </c>
      <c r="BS24" s="2">
        <v>6</v>
      </c>
      <c r="BU24" s="3">
        <v>14</v>
      </c>
      <c r="BV24" s="3">
        <v>1</v>
      </c>
      <c r="BW24" s="3">
        <v>1</v>
      </c>
    </row>
    <row r="25" spans="1:77">
      <c r="A25" s="2">
        <v>7</v>
      </c>
      <c r="C25" s="3">
        <v>15</v>
      </c>
      <c r="D25" s="3">
        <v>2</v>
      </c>
      <c r="H25" s="2">
        <v>7</v>
      </c>
      <c r="J25" s="3">
        <v>15</v>
      </c>
      <c r="K25" s="3">
        <v>0</v>
      </c>
      <c r="O25" s="2">
        <v>7</v>
      </c>
      <c r="Q25" s="3">
        <v>15</v>
      </c>
      <c r="R25" s="3">
        <v>0</v>
      </c>
      <c r="V25" s="2">
        <v>7</v>
      </c>
      <c r="X25" s="3">
        <v>13</v>
      </c>
      <c r="Y25" s="3">
        <v>0</v>
      </c>
      <c r="AC25" s="2">
        <v>7</v>
      </c>
      <c r="AE25" s="3">
        <v>16</v>
      </c>
      <c r="AF25" s="3">
        <v>4</v>
      </c>
      <c r="AJ25" s="2">
        <v>7</v>
      </c>
      <c r="AL25" s="3">
        <v>15</v>
      </c>
      <c r="AM25" s="3">
        <v>3</v>
      </c>
      <c r="AQ25" s="2">
        <v>7</v>
      </c>
      <c r="AS25" s="3">
        <v>13</v>
      </c>
      <c r="AT25" s="3">
        <v>6</v>
      </c>
      <c r="AX25" s="2">
        <v>7</v>
      </c>
      <c r="AZ25" s="3">
        <v>20</v>
      </c>
      <c r="BA25" s="3">
        <v>5</v>
      </c>
      <c r="BE25" s="2">
        <v>7</v>
      </c>
      <c r="BG25" s="3">
        <v>12</v>
      </c>
      <c r="BH25" s="3">
        <v>0</v>
      </c>
      <c r="BL25" s="2">
        <v>7</v>
      </c>
      <c r="BN25" s="3">
        <v>13</v>
      </c>
      <c r="BO25" s="3">
        <v>3</v>
      </c>
      <c r="BS25" s="2">
        <v>7</v>
      </c>
      <c r="BU25" s="3">
        <v>18</v>
      </c>
      <c r="BV25" s="3">
        <v>1</v>
      </c>
      <c r="BW25" s="3">
        <v>1</v>
      </c>
    </row>
    <row r="26" spans="1:77">
      <c r="A26" s="2">
        <v>8</v>
      </c>
      <c r="C26" s="3">
        <v>19</v>
      </c>
      <c r="D26" s="3">
        <v>3</v>
      </c>
      <c r="E26" s="3">
        <v>4</v>
      </c>
      <c r="H26" s="2">
        <v>8</v>
      </c>
      <c r="J26" s="3">
        <v>9</v>
      </c>
      <c r="K26" s="3">
        <v>0</v>
      </c>
      <c r="O26" s="2">
        <v>8</v>
      </c>
      <c r="Q26" s="3">
        <v>16</v>
      </c>
      <c r="R26" s="3">
        <v>0</v>
      </c>
      <c r="V26" s="2">
        <v>8</v>
      </c>
      <c r="X26" s="3">
        <v>10</v>
      </c>
      <c r="Y26" s="3">
        <v>0</v>
      </c>
      <c r="AC26" s="2">
        <v>8</v>
      </c>
      <c r="AE26" s="3">
        <v>11</v>
      </c>
      <c r="AF26" s="3">
        <v>2</v>
      </c>
      <c r="AJ26" s="2">
        <v>8</v>
      </c>
      <c r="AL26" s="3">
        <v>17</v>
      </c>
      <c r="AM26" s="3">
        <v>5</v>
      </c>
      <c r="AN26" s="3">
        <v>1</v>
      </c>
      <c r="AQ26" s="2">
        <v>8</v>
      </c>
      <c r="AS26" s="3">
        <v>12</v>
      </c>
      <c r="AT26" s="3">
        <v>5</v>
      </c>
      <c r="AU26" s="3">
        <v>1</v>
      </c>
      <c r="AX26" s="2">
        <v>8</v>
      </c>
      <c r="AZ26" s="3">
        <v>15</v>
      </c>
      <c r="BA26" s="3">
        <v>3</v>
      </c>
      <c r="BB26" s="3">
        <v>2</v>
      </c>
      <c r="BE26" s="2">
        <v>8</v>
      </c>
      <c r="BG26" s="3">
        <v>16</v>
      </c>
      <c r="BH26" s="3">
        <v>0</v>
      </c>
      <c r="BL26" s="2">
        <v>8</v>
      </c>
      <c r="BN26" s="3">
        <v>12</v>
      </c>
      <c r="BO26" s="3">
        <v>6</v>
      </c>
      <c r="BS26" s="2">
        <v>8</v>
      </c>
      <c r="BU26" s="3">
        <v>22</v>
      </c>
      <c r="BV26" s="3">
        <v>3</v>
      </c>
    </row>
    <row r="27" spans="1:77">
      <c r="A27" s="2">
        <v>9</v>
      </c>
      <c r="H27" s="2">
        <v>9</v>
      </c>
      <c r="O27" s="2">
        <v>9</v>
      </c>
      <c r="V27" s="2">
        <v>9</v>
      </c>
      <c r="AC27" s="2">
        <v>9</v>
      </c>
      <c r="AJ27" s="2">
        <v>9</v>
      </c>
      <c r="AQ27" s="2">
        <v>9</v>
      </c>
      <c r="AX27" s="2">
        <v>9</v>
      </c>
      <c r="BE27" s="2">
        <v>9</v>
      </c>
      <c r="BL27" s="2">
        <v>9</v>
      </c>
      <c r="BS27" s="2">
        <v>9</v>
      </c>
    </row>
    <row r="28" spans="1:77">
      <c r="A28" s="2">
        <v>10</v>
      </c>
      <c r="H28" s="2">
        <v>10</v>
      </c>
      <c r="O28" s="2">
        <v>10</v>
      </c>
      <c r="V28" s="2">
        <v>10</v>
      </c>
      <c r="AC28" s="2">
        <v>10</v>
      </c>
      <c r="AJ28" s="2">
        <v>10</v>
      </c>
      <c r="AQ28" s="2">
        <v>10</v>
      </c>
      <c r="AX28" s="2">
        <v>10</v>
      </c>
      <c r="BE28" s="2">
        <v>10</v>
      </c>
      <c r="BL28" s="2">
        <v>10</v>
      </c>
      <c r="BS28" s="2">
        <v>10</v>
      </c>
    </row>
    <row r="29" spans="1:77">
      <c r="B29" s="3">
        <f>D29+E29</f>
        <v>36</v>
      </c>
      <c r="C29" s="3">
        <f>SUM(C19:C28)</f>
        <v>124</v>
      </c>
      <c r="D29" s="3">
        <f>SUM(D19:D28)</f>
        <v>29</v>
      </c>
      <c r="E29" s="3">
        <f>SUM(E19:E28)</f>
        <v>7</v>
      </c>
      <c r="F29" s="3">
        <f>SUM(F19:F28)</f>
        <v>0</v>
      </c>
      <c r="G29" s="4">
        <f>SUM(G19:G28)</f>
        <v>0</v>
      </c>
      <c r="I29" s="3">
        <f>K29+L29</f>
        <v>1</v>
      </c>
      <c r="J29" s="3">
        <f>SUM(J19:J28)</f>
        <v>98</v>
      </c>
      <c r="K29" s="3">
        <f>SUM(K19:K28)</f>
        <v>1</v>
      </c>
      <c r="L29" s="3">
        <f>SUM(L19:L28)</f>
        <v>0</v>
      </c>
      <c r="M29" s="3">
        <f>SUM(M19:M28)</f>
        <v>0</v>
      </c>
      <c r="N29" s="4">
        <f>SUM(N19:N28)</f>
        <v>0</v>
      </c>
      <c r="P29" s="3">
        <f>R29+S29</f>
        <v>0</v>
      </c>
      <c r="Q29" s="3">
        <f>SUM(Q19:Q28)</f>
        <v>125</v>
      </c>
      <c r="R29" s="3">
        <f>SUM(R19:R28)</f>
        <v>0</v>
      </c>
      <c r="S29" s="3">
        <f>SUM(S19:S28)</f>
        <v>0</v>
      </c>
      <c r="T29" s="3">
        <f>SUM(T19:T28)</f>
        <v>0</v>
      </c>
      <c r="U29" s="4">
        <f>SUM(U19:U28)</f>
        <v>0</v>
      </c>
      <c r="W29" s="3">
        <f>Y29+Z29</f>
        <v>2</v>
      </c>
      <c r="X29" s="3">
        <f>SUM(X19:X28)</f>
        <v>94</v>
      </c>
      <c r="Y29" s="3">
        <f>SUM(Y19:Y28)</f>
        <v>2</v>
      </c>
      <c r="Z29" s="3">
        <f>SUM(Z19:Z28)</f>
        <v>0</v>
      </c>
      <c r="AA29" s="3">
        <f>SUM(AA19:AA28)</f>
        <v>0</v>
      </c>
      <c r="AB29" s="4">
        <f>SUM(AB19:AB28)</f>
        <v>0</v>
      </c>
      <c r="AD29" s="3">
        <f>AF29+AG29</f>
        <v>18</v>
      </c>
      <c r="AE29" s="3">
        <f>SUM(AE19:AE28)</f>
        <v>91</v>
      </c>
      <c r="AF29" s="3">
        <f>SUM(AF19:AF28)</f>
        <v>18</v>
      </c>
      <c r="AG29" s="3">
        <f>SUM(AG19:AG28)</f>
        <v>0</v>
      </c>
      <c r="AH29" s="3">
        <f>SUM(AH19:AH28)</f>
        <v>0</v>
      </c>
      <c r="AI29" s="4">
        <f>SUM(AI19:AI28)</f>
        <v>0</v>
      </c>
      <c r="AK29" s="3">
        <f>AM29+AN29</f>
        <v>19</v>
      </c>
      <c r="AL29" s="3">
        <f>SUM(AL19:AL28)</f>
        <v>116</v>
      </c>
      <c r="AM29" s="3">
        <f>SUM(AM19:AM28)</f>
        <v>17</v>
      </c>
      <c r="AN29" s="3">
        <f>SUM(AN19:AN28)</f>
        <v>2</v>
      </c>
      <c r="AO29" s="3">
        <f t="shared" ref="AO29:AP29" si="4">SUM(AO19:AO28)</f>
        <v>0</v>
      </c>
      <c r="AP29" s="4">
        <f t="shared" si="4"/>
        <v>0</v>
      </c>
      <c r="AR29" s="3">
        <f>AT29+AU29</f>
        <v>39</v>
      </c>
      <c r="AS29" s="3">
        <f>SUM(AS19:AS28)</f>
        <v>108</v>
      </c>
      <c r="AT29" s="3">
        <f>SUM(AT19:AT28)</f>
        <v>33</v>
      </c>
      <c r="AU29" s="3">
        <f>SUM(AU19:AU28)</f>
        <v>6</v>
      </c>
      <c r="AV29" s="3">
        <f t="shared" ref="AV29:AW29" si="5">SUM(AV19:AV28)</f>
        <v>0</v>
      </c>
      <c r="AW29" s="4">
        <f t="shared" si="5"/>
        <v>0</v>
      </c>
      <c r="AY29" s="3">
        <f>BA29+BB29</f>
        <v>20</v>
      </c>
      <c r="AZ29" s="3">
        <f>SUM(AZ19:AZ28)</f>
        <v>122</v>
      </c>
      <c r="BA29" s="3">
        <f>SUM(BA19:BA28)</f>
        <v>18</v>
      </c>
      <c r="BB29" s="3">
        <f>SUM(BB19:BB28)</f>
        <v>2</v>
      </c>
      <c r="BC29" s="3">
        <f t="shared" ref="BC29:BD29" si="6">SUM(BC19:BC28)</f>
        <v>0</v>
      </c>
      <c r="BD29" s="4">
        <f t="shared" si="6"/>
        <v>0</v>
      </c>
      <c r="BF29" s="3">
        <f>BH29+BI29</f>
        <v>0</v>
      </c>
      <c r="BG29" s="3">
        <f>SUM(BG19:BG28)</f>
        <v>113</v>
      </c>
      <c r="BH29" s="3">
        <f>SUM(BH19:BH28)</f>
        <v>0</v>
      </c>
      <c r="BI29" s="3">
        <f>SUM(BI19:BI28)</f>
        <v>0</v>
      </c>
      <c r="BJ29" s="3">
        <f t="shared" ref="BJ29:BK29" si="7">SUM(BJ19:BJ28)</f>
        <v>0</v>
      </c>
      <c r="BK29" s="4">
        <f t="shared" si="7"/>
        <v>0</v>
      </c>
      <c r="BM29" s="3">
        <f>BO29+BP29</f>
        <v>21</v>
      </c>
      <c r="BN29" s="3">
        <f>SUM(BN19:BN28)</f>
        <v>88</v>
      </c>
      <c r="BO29" s="3">
        <f>SUM(BO19:BO28)</f>
        <v>20</v>
      </c>
      <c r="BP29" s="3">
        <f>SUM(BP19:BP28)</f>
        <v>1</v>
      </c>
      <c r="BQ29" s="3">
        <f>SUM(BQ19:BQ28)</f>
        <v>0</v>
      </c>
      <c r="BR29" s="4">
        <f>SUM(BR19:BR28)</f>
        <v>0</v>
      </c>
      <c r="BT29" s="3">
        <f>BV29+BW29</f>
        <v>25</v>
      </c>
      <c r="BU29" s="3">
        <f>SUM(BU19:BU28)</f>
        <v>127</v>
      </c>
      <c r="BV29" s="3">
        <f>SUM(BV19:BV28)</f>
        <v>18</v>
      </c>
      <c r="BW29" s="3">
        <f>SUM(BW19:BW28)</f>
        <v>7</v>
      </c>
      <c r="BX29" s="3">
        <f>SUM(BX19:BX28)</f>
        <v>0</v>
      </c>
      <c r="BY29" s="4">
        <f>SUM(BY19:BY28)</f>
        <v>0</v>
      </c>
    </row>
    <row r="30" spans="1:77">
      <c r="C30" s="5">
        <f>B29/C29*100</f>
        <v>29.032258064516132</v>
      </c>
      <c r="D30" s="5">
        <f>D29/C29*100</f>
        <v>23.387096774193548</v>
      </c>
      <c r="E30" s="5">
        <f>E29/C29*100</f>
        <v>5.6451612903225801</v>
      </c>
      <c r="J30" s="5">
        <f>I29/J29*100</f>
        <v>1.0204081632653061</v>
      </c>
      <c r="K30" s="5">
        <f>K29/J29*100</f>
        <v>1.0204081632653061</v>
      </c>
      <c r="L30" s="5">
        <f>L29/J29*100</f>
        <v>0</v>
      </c>
      <c r="Q30" s="5">
        <f>P29/Q29*100</f>
        <v>0</v>
      </c>
      <c r="R30" s="5">
        <f>R29/Q29*100</f>
        <v>0</v>
      </c>
      <c r="S30" s="5">
        <f>S29/Q29*100</f>
        <v>0</v>
      </c>
      <c r="X30" s="5">
        <f>W29/X29*100</f>
        <v>2.1276595744680851</v>
      </c>
      <c r="Y30" s="5">
        <f>Y29/X29*100</f>
        <v>2.1276595744680851</v>
      </c>
      <c r="Z30" s="5">
        <f>Z29/X29*100</f>
        <v>0</v>
      </c>
      <c r="AD30" s="5"/>
      <c r="AE30" s="5">
        <f>AD29/AE29*100</f>
        <v>19.780219780219781</v>
      </c>
      <c r="AF30" s="5">
        <f>AF29/AE29*100</f>
        <v>19.780219780219781</v>
      </c>
      <c r="AG30" s="5">
        <f>AG29/AE29*100</f>
        <v>0</v>
      </c>
      <c r="AI30" s="9"/>
      <c r="AL30" s="5">
        <f>AK29/AL29*100</f>
        <v>16.379310344827587</v>
      </c>
      <c r="AM30" s="5">
        <f>AM29/AL29*100</f>
        <v>14.655172413793101</v>
      </c>
      <c r="AN30" s="5">
        <f>AN29/AL29*100</f>
        <v>1.7241379310344827</v>
      </c>
      <c r="AS30" s="5">
        <f>AR29/AS29*100</f>
        <v>36.111111111111107</v>
      </c>
      <c r="AT30" s="5">
        <f>AT29/AS29*100</f>
        <v>30.555555555555557</v>
      </c>
      <c r="AU30" s="5">
        <f>AU29/AS29*100</f>
        <v>5.5555555555555554</v>
      </c>
      <c r="AZ30" s="5">
        <f>AY29/AZ29*100</f>
        <v>16.393442622950818</v>
      </c>
      <c r="BA30" s="5">
        <f>BA29/AZ29*100</f>
        <v>14.754098360655737</v>
      </c>
      <c r="BB30" s="5">
        <f>BB29/AZ29*100</f>
        <v>1.639344262295082</v>
      </c>
      <c r="BG30" s="5">
        <f>BF29/BG29*100</f>
        <v>0</v>
      </c>
      <c r="BH30" s="5">
        <f>BH29/BG29*100</f>
        <v>0</v>
      </c>
      <c r="BI30" s="5">
        <f>BI29/BG29*100</f>
        <v>0</v>
      </c>
      <c r="BM30" s="5"/>
      <c r="BN30" s="5">
        <f>BM29/BN29*100</f>
        <v>23.863636363636363</v>
      </c>
      <c r="BO30" s="5">
        <f>BO29/BN29*100</f>
        <v>22.727272727272727</v>
      </c>
      <c r="BP30" s="5">
        <f>BP29/BN29*100</f>
        <v>1.1363636363636365</v>
      </c>
      <c r="BR30" s="9"/>
      <c r="BU30" s="5">
        <f>BT29/BU29*100</f>
        <v>19.685039370078741</v>
      </c>
      <c r="BV30" s="5">
        <f>BV29/BU29*100</f>
        <v>14.173228346456693</v>
      </c>
      <c r="BW30" s="5">
        <f>BW29/BU29*100</f>
        <v>5.5118110236220472</v>
      </c>
    </row>
    <row r="34" spans="1:77">
      <c r="B34" s="3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4" t="s">
        <v>5</v>
      </c>
      <c r="I34" s="3" t="s">
        <v>0</v>
      </c>
      <c r="J34" s="3" t="s">
        <v>1</v>
      </c>
      <c r="K34" s="3" t="s">
        <v>2</v>
      </c>
      <c r="L34" s="3" t="s">
        <v>3</v>
      </c>
      <c r="M34" s="3" t="s">
        <v>4</v>
      </c>
      <c r="N34" s="4" t="s">
        <v>5</v>
      </c>
      <c r="P34" s="3" t="s">
        <v>0</v>
      </c>
      <c r="Q34" s="3" t="s">
        <v>1</v>
      </c>
      <c r="R34" s="3" t="s">
        <v>2</v>
      </c>
      <c r="S34" s="3" t="s">
        <v>3</v>
      </c>
      <c r="T34" s="3" t="s">
        <v>4</v>
      </c>
      <c r="U34" s="4" t="s">
        <v>5</v>
      </c>
      <c r="W34" s="3" t="s">
        <v>0</v>
      </c>
      <c r="X34" s="3" t="s">
        <v>1</v>
      </c>
      <c r="Y34" s="3" t="s">
        <v>2</v>
      </c>
      <c r="Z34" s="3" t="s">
        <v>3</v>
      </c>
      <c r="AA34" s="3" t="s">
        <v>4</v>
      </c>
      <c r="AB34" s="4" t="s">
        <v>5</v>
      </c>
      <c r="AD34" s="3" t="s">
        <v>0</v>
      </c>
      <c r="AE34" s="3" t="s">
        <v>1</v>
      </c>
      <c r="AF34" s="3" t="s">
        <v>2</v>
      </c>
      <c r="AG34" s="3" t="s">
        <v>3</v>
      </c>
      <c r="AH34" s="3" t="s">
        <v>4</v>
      </c>
      <c r="AI34" s="4" t="s">
        <v>5</v>
      </c>
      <c r="AK34" s="3" t="s">
        <v>0</v>
      </c>
      <c r="AL34" s="3" t="s">
        <v>1</v>
      </c>
      <c r="AM34" s="3" t="s">
        <v>2</v>
      </c>
      <c r="AN34" s="3" t="s">
        <v>3</v>
      </c>
      <c r="AO34" s="3" t="s">
        <v>4</v>
      </c>
      <c r="AP34" s="4" t="s">
        <v>5</v>
      </c>
      <c r="AR34" s="3" t="s">
        <v>0</v>
      </c>
      <c r="AS34" s="3" t="s">
        <v>1</v>
      </c>
      <c r="AT34" s="3" t="s">
        <v>2</v>
      </c>
      <c r="AU34" s="3" t="s">
        <v>3</v>
      </c>
      <c r="AV34" s="3" t="s">
        <v>4</v>
      </c>
      <c r="AW34" s="4" t="s">
        <v>5</v>
      </c>
      <c r="AY34" s="3" t="s">
        <v>0</v>
      </c>
      <c r="AZ34" s="3" t="s">
        <v>1</v>
      </c>
      <c r="BA34" s="3" t="s">
        <v>2</v>
      </c>
      <c r="BB34" s="3" t="s">
        <v>3</v>
      </c>
      <c r="BC34" s="3" t="s">
        <v>4</v>
      </c>
      <c r="BD34" s="4" t="s">
        <v>5</v>
      </c>
      <c r="BF34" s="3" t="s">
        <v>0</v>
      </c>
      <c r="BG34" s="3" t="s">
        <v>1</v>
      </c>
      <c r="BH34" s="3" t="s">
        <v>2</v>
      </c>
      <c r="BI34" s="3" t="s">
        <v>3</v>
      </c>
      <c r="BJ34" s="3" t="s">
        <v>4</v>
      </c>
      <c r="BK34" s="4" t="s">
        <v>5</v>
      </c>
      <c r="BM34" s="3" t="s">
        <v>0</v>
      </c>
      <c r="BN34" s="3" t="s">
        <v>1</v>
      </c>
      <c r="BO34" s="3" t="s">
        <v>2</v>
      </c>
      <c r="BP34" s="3" t="s">
        <v>3</v>
      </c>
      <c r="BS34" s="6"/>
      <c r="BT34" s="7" t="s">
        <v>0</v>
      </c>
      <c r="BU34" s="7" t="s">
        <v>1</v>
      </c>
      <c r="BV34" s="7" t="s">
        <v>2</v>
      </c>
      <c r="BW34" s="7" t="s">
        <v>3</v>
      </c>
      <c r="BX34" s="7" t="s">
        <v>4</v>
      </c>
      <c r="BY34" s="8" t="s">
        <v>5</v>
      </c>
    </row>
    <row r="35" spans="1:77">
      <c r="A35" s="2" t="s">
        <v>41</v>
      </c>
      <c r="C35" s="3">
        <v>10</v>
      </c>
      <c r="D35" s="3">
        <v>5</v>
      </c>
      <c r="H35" s="2" t="s">
        <v>42</v>
      </c>
      <c r="J35" s="3">
        <v>11</v>
      </c>
      <c r="K35" s="3">
        <v>0</v>
      </c>
      <c r="O35" s="2" t="s">
        <v>43</v>
      </c>
      <c r="Q35" s="3">
        <v>13</v>
      </c>
      <c r="R35" s="3">
        <v>0</v>
      </c>
      <c r="V35" s="2" t="s">
        <v>44</v>
      </c>
      <c r="X35" s="3">
        <v>9</v>
      </c>
      <c r="Y35" s="3">
        <v>0</v>
      </c>
      <c r="AC35" s="2" t="s">
        <v>45</v>
      </c>
      <c r="AE35" s="3">
        <v>8</v>
      </c>
      <c r="AF35" s="3">
        <v>1</v>
      </c>
      <c r="AJ35" s="2" t="s">
        <v>46</v>
      </c>
      <c r="AL35" s="3">
        <v>13</v>
      </c>
      <c r="AM35" s="3">
        <v>0</v>
      </c>
      <c r="AQ35" s="2" t="s">
        <v>47</v>
      </c>
      <c r="AS35" s="3">
        <v>15</v>
      </c>
      <c r="AT35" s="3">
        <v>4</v>
      </c>
      <c r="AX35" s="2" t="s">
        <v>48</v>
      </c>
      <c r="AZ35" s="3">
        <v>14</v>
      </c>
      <c r="BA35" s="3">
        <v>2</v>
      </c>
      <c r="BE35" s="2" t="s">
        <v>49</v>
      </c>
      <c r="BG35" s="3">
        <v>18</v>
      </c>
      <c r="BH35" s="3">
        <v>0</v>
      </c>
      <c r="BL35" s="2" t="s">
        <v>50</v>
      </c>
      <c r="BN35" s="3">
        <v>12</v>
      </c>
      <c r="BO35" s="3">
        <v>4</v>
      </c>
      <c r="BS35" s="6" t="s">
        <v>51</v>
      </c>
      <c r="BT35" s="7"/>
      <c r="BU35" s="7">
        <v>14</v>
      </c>
      <c r="BV35" s="7">
        <v>0</v>
      </c>
      <c r="BW35" s="7"/>
      <c r="BX35" s="7"/>
      <c r="BY35" s="8"/>
    </row>
    <row r="36" spans="1:77">
      <c r="A36" s="2">
        <v>2</v>
      </c>
      <c r="C36" s="3">
        <v>13</v>
      </c>
      <c r="D36" s="3">
        <v>6</v>
      </c>
      <c r="H36" s="2">
        <v>2</v>
      </c>
      <c r="J36" s="3">
        <v>14</v>
      </c>
      <c r="K36" s="3">
        <v>0</v>
      </c>
      <c r="O36" s="2">
        <v>2</v>
      </c>
      <c r="Q36" s="3">
        <v>13</v>
      </c>
      <c r="R36" s="3">
        <v>0</v>
      </c>
      <c r="V36" s="2">
        <v>2</v>
      </c>
      <c r="X36" s="3">
        <v>12</v>
      </c>
      <c r="Y36" s="3">
        <v>0</v>
      </c>
      <c r="AC36" s="2">
        <v>2</v>
      </c>
      <c r="AE36" s="3">
        <v>8</v>
      </c>
      <c r="AF36" s="3">
        <v>0</v>
      </c>
      <c r="AJ36" s="2">
        <v>2</v>
      </c>
      <c r="AL36" s="3">
        <v>13</v>
      </c>
      <c r="AM36" s="3">
        <v>0</v>
      </c>
      <c r="AQ36" s="2">
        <v>2</v>
      </c>
      <c r="AS36" s="3">
        <v>16</v>
      </c>
      <c r="AT36" s="3">
        <v>3</v>
      </c>
      <c r="AX36" s="2">
        <v>2</v>
      </c>
      <c r="AZ36" s="3">
        <v>15</v>
      </c>
      <c r="BA36" s="3">
        <v>3</v>
      </c>
      <c r="BE36" s="2">
        <v>2</v>
      </c>
      <c r="BG36" s="3">
        <v>13</v>
      </c>
      <c r="BH36" s="3">
        <v>0</v>
      </c>
      <c r="BL36" s="2">
        <v>2</v>
      </c>
      <c r="BN36" s="3">
        <v>13</v>
      </c>
      <c r="BO36" s="3">
        <v>2</v>
      </c>
      <c r="BP36" s="3">
        <v>1</v>
      </c>
      <c r="BS36" s="6">
        <v>2</v>
      </c>
      <c r="BT36" s="7"/>
      <c r="BU36" s="7">
        <v>14</v>
      </c>
      <c r="BV36" s="7">
        <v>3</v>
      </c>
      <c r="BW36" s="7"/>
      <c r="BX36" s="7"/>
      <c r="BY36" s="8"/>
    </row>
    <row r="37" spans="1:77">
      <c r="A37" s="2">
        <v>3</v>
      </c>
      <c r="C37" s="3">
        <v>13</v>
      </c>
      <c r="D37" s="3">
        <v>4</v>
      </c>
      <c r="H37" s="2">
        <v>3</v>
      </c>
      <c r="J37" s="3">
        <v>15</v>
      </c>
      <c r="K37" s="3">
        <v>0</v>
      </c>
      <c r="O37" s="2">
        <v>3</v>
      </c>
      <c r="Q37" s="3">
        <v>10</v>
      </c>
      <c r="R37" s="3">
        <v>0</v>
      </c>
      <c r="V37" s="2">
        <v>3</v>
      </c>
      <c r="X37" s="3">
        <v>8</v>
      </c>
      <c r="Y37" s="3">
        <v>0</v>
      </c>
      <c r="AC37" s="2">
        <v>3</v>
      </c>
      <c r="AE37" s="3">
        <v>14</v>
      </c>
      <c r="AF37" s="3">
        <v>3</v>
      </c>
      <c r="AG37" s="3">
        <v>1</v>
      </c>
      <c r="AJ37" s="2">
        <v>3</v>
      </c>
      <c r="AL37" s="3">
        <v>10</v>
      </c>
      <c r="AM37" s="3">
        <v>0</v>
      </c>
      <c r="AQ37" s="2">
        <v>3</v>
      </c>
      <c r="AS37" s="3">
        <v>12</v>
      </c>
      <c r="AT37" s="3">
        <v>2</v>
      </c>
      <c r="AX37" s="2">
        <v>3</v>
      </c>
      <c r="AZ37" s="3">
        <v>12</v>
      </c>
      <c r="BA37" s="3">
        <v>0</v>
      </c>
      <c r="BE37" s="2">
        <v>3</v>
      </c>
      <c r="BG37" s="3">
        <v>11</v>
      </c>
      <c r="BH37" s="3">
        <v>0</v>
      </c>
      <c r="BL37" s="2">
        <v>3</v>
      </c>
      <c r="BN37" s="3">
        <v>16</v>
      </c>
      <c r="BO37" s="3">
        <v>4</v>
      </c>
      <c r="BP37" s="3">
        <v>1</v>
      </c>
      <c r="BS37" s="6">
        <v>3</v>
      </c>
      <c r="BT37" s="7"/>
      <c r="BU37" s="7">
        <v>17</v>
      </c>
      <c r="BV37" s="7">
        <v>3</v>
      </c>
      <c r="BW37" s="7"/>
      <c r="BX37" s="7"/>
      <c r="BY37" s="8"/>
    </row>
    <row r="38" spans="1:77">
      <c r="A38" s="2">
        <v>4</v>
      </c>
      <c r="C38" s="3">
        <v>12</v>
      </c>
      <c r="D38" s="3">
        <v>2</v>
      </c>
      <c r="E38" s="3">
        <v>1</v>
      </c>
      <c r="H38" s="2">
        <v>4</v>
      </c>
      <c r="J38" s="3">
        <v>14</v>
      </c>
      <c r="K38" s="3">
        <v>0</v>
      </c>
      <c r="O38" s="2">
        <v>4</v>
      </c>
      <c r="Q38" s="3">
        <v>12</v>
      </c>
      <c r="R38" s="3">
        <v>0</v>
      </c>
      <c r="V38" s="2">
        <v>4</v>
      </c>
      <c r="X38" s="3">
        <v>8</v>
      </c>
      <c r="Y38" s="3">
        <v>1</v>
      </c>
      <c r="AC38" s="2">
        <v>4</v>
      </c>
      <c r="AE38" s="3">
        <v>13</v>
      </c>
      <c r="AF38" s="3">
        <v>2</v>
      </c>
      <c r="AJ38" s="2">
        <v>4</v>
      </c>
      <c r="AL38" s="3">
        <v>16</v>
      </c>
      <c r="AM38" s="3">
        <v>2</v>
      </c>
      <c r="AQ38" s="2">
        <v>4</v>
      </c>
      <c r="AS38" s="3">
        <v>14</v>
      </c>
      <c r="AT38" s="3">
        <v>1</v>
      </c>
      <c r="AX38" s="2">
        <v>4</v>
      </c>
      <c r="AZ38" s="3">
        <v>15</v>
      </c>
      <c r="BA38" s="3">
        <v>3</v>
      </c>
      <c r="BE38" s="2">
        <v>4</v>
      </c>
      <c r="BG38" s="3">
        <v>9</v>
      </c>
      <c r="BH38" s="3">
        <v>0</v>
      </c>
      <c r="BL38" s="2">
        <v>4</v>
      </c>
      <c r="BN38" s="3">
        <v>12</v>
      </c>
      <c r="BO38" s="3">
        <v>3</v>
      </c>
      <c r="BS38" s="6">
        <v>4</v>
      </c>
      <c r="BT38" s="7"/>
      <c r="BU38" s="7">
        <v>13</v>
      </c>
      <c r="BV38" s="7">
        <v>2</v>
      </c>
      <c r="BW38" s="7"/>
      <c r="BX38" s="7"/>
      <c r="BY38" s="8"/>
    </row>
    <row r="39" spans="1:77">
      <c r="A39" s="2">
        <v>5</v>
      </c>
      <c r="C39" s="3">
        <v>10</v>
      </c>
      <c r="D39" s="3">
        <v>5</v>
      </c>
      <c r="H39" s="2">
        <v>5</v>
      </c>
      <c r="J39" s="3">
        <v>21</v>
      </c>
      <c r="K39" s="3">
        <v>0</v>
      </c>
      <c r="O39" s="2">
        <v>5</v>
      </c>
      <c r="Q39" s="3">
        <v>15</v>
      </c>
      <c r="R39" s="3">
        <v>0</v>
      </c>
      <c r="V39" s="2">
        <v>5</v>
      </c>
      <c r="X39" s="3">
        <v>8</v>
      </c>
      <c r="Y39" s="3">
        <v>0</v>
      </c>
      <c r="AC39" s="2">
        <v>5</v>
      </c>
      <c r="AE39" s="3">
        <v>10</v>
      </c>
      <c r="AG39" s="3">
        <v>1</v>
      </c>
      <c r="AJ39" s="2">
        <v>5</v>
      </c>
      <c r="AL39" s="3">
        <v>15</v>
      </c>
      <c r="AM39" s="3">
        <v>1</v>
      </c>
      <c r="AQ39" s="2">
        <v>5</v>
      </c>
      <c r="AS39" s="3">
        <v>10</v>
      </c>
      <c r="AT39" s="3">
        <v>2</v>
      </c>
      <c r="AX39" s="2">
        <v>5</v>
      </c>
      <c r="AZ39" s="3">
        <v>13</v>
      </c>
      <c r="BA39" s="3">
        <v>1</v>
      </c>
      <c r="BE39" s="2">
        <v>5</v>
      </c>
      <c r="BG39" s="3">
        <v>16</v>
      </c>
      <c r="BH39" s="3">
        <v>0</v>
      </c>
      <c r="BL39" s="2">
        <v>5</v>
      </c>
      <c r="BN39" s="3">
        <v>14</v>
      </c>
      <c r="BO39" s="3">
        <v>5</v>
      </c>
      <c r="BS39" s="6">
        <v>5</v>
      </c>
      <c r="BT39" s="7"/>
      <c r="BU39" s="7">
        <v>9</v>
      </c>
      <c r="BV39" s="7">
        <v>2</v>
      </c>
      <c r="BW39" s="7"/>
      <c r="BX39" s="7"/>
      <c r="BY39" s="8"/>
    </row>
    <row r="40" spans="1:77">
      <c r="A40" s="2">
        <v>6</v>
      </c>
      <c r="C40" s="3">
        <v>10</v>
      </c>
      <c r="D40" s="3">
        <v>4</v>
      </c>
      <c r="H40" s="2">
        <v>6</v>
      </c>
      <c r="J40" s="3">
        <v>9</v>
      </c>
      <c r="K40" s="3">
        <v>0</v>
      </c>
      <c r="O40" s="2">
        <v>6</v>
      </c>
      <c r="Q40" s="3">
        <v>12</v>
      </c>
      <c r="R40" s="3">
        <v>0</v>
      </c>
      <c r="V40" s="2">
        <v>6</v>
      </c>
      <c r="X40" s="3">
        <v>10</v>
      </c>
      <c r="Y40" s="3">
        <v>0</v>
      </c>
      <c r="AC40" s="2">
        <v>6</v>
      </c>
      <c r="AE40" s="3">
        <v>12</v>
      </c>
      <c r="AF40" s="3">
        <v>2</v>
      </c>
      <c r="AJ40" s="2">
        <v>6</v>
      </c>
      <c r="AL40" s="3">
        <v>11</v>
      </c>
      <c r="AM40" s="3">
        <v>0</v>
      </c>
      <c r="AQ40" s="2">
        <v>6</v>
      </c>
      <c r="AS40" s="3">
        <v>7</v>
      </c>
      <c r="AT40" s="3">
        <v>3</v>
      </c>
      <c r="AX40" s="2">
        <v>6</v>
      </c>
      <c r="AZ40" s="3">
        <v>14</v>
      </c>
      <c r="BA40" s="3">
        <v>4</v>
      </c>
      <c r="BE40" s="2">
        <v>6</v>
      </c>
      <c r="BG40" s="3">
        <v>17</v>
      </c>
      <c r="BH40" s="3">
        <v>0</v>
      </c>
      <c r="BL40" s="2">
        <v>6</v>
      </c>
      <c r="BN40" s="3">
        <v>15</v>
      </c>
      <c r="BO40" s="3">
        <v>2</v>
      </c>
      <c r="BP40" s="3">
        <v>1</v>
      </c>
      <c r="BS40" s="6">
        <v>6</v>
      </c>
      <c r="BT40" s="7"/>
      <c r="BU40" s="7">
        <v>14</v>
      </c>
      <c r="BV40" s="7">
        <v>2</v>
      </c>
      <c r="BW40" s="7">
        <v>1</v>
      </c>
      <c r="BX40" s="7"/>
      <c r="BY40" s="8"/>
    </row>
    <row r="41" spans="1:77">
      <c r="A41" s="2">
        <v>7</v>
      </c>
      <c r="C41" s="3">
        <v>12</v>
      </c>
      <c r="D41" s="3">
        <v>6</v>
      </c>
      <c r="H41" s="2">
        <v>7</v>
      </c>
      <c r="J41" s="3">
        <v>14</v>
      </c>
      <c r="K41" s="3">
        <v>0</v>
      </c>
      <c r="O41" s="2">
        <v>7</v>
      </c>
      <c r="Q41" s="3">
        <v>14</v>
      </c>
      <c r="R41" s="3">
        <v>0</v>
      </c>
      <c r="V41" s="2">
        <v>7</v>
      </c>
      <c r="X41" s="3">
        <v>9</v>
      </c>
      <c r="Y41" s="3">
        <v>0</v>
      </c>
      <c r="AC41" s="2">
        <v>7</v>
      </c>
      <c r="AE41" s="3">
        <v>13</v>
      </c>
      <c r="AF41" s="3">
        <v>1</v>
      </c>
      <c r="AJ41" s="2">
        <v>7</v>
      </c>
      <c r="AL41" s="3">
        <v>17</v>
      </c>
      <c r="AM41" s="3">
        <v>1</v>
      </c>
      <c r="AQ41" s="2">
        <v>7</v>
      </c>
      <c r="AS41" s="3">
        <v>14</v>
      </c>
      <c r="AT41" s="3">
        <v>4</v>
      </c>
      <c r="AU41" s="3">
        <v>1</v>
      </c>
      <c r="AX41" s="2">
        <v>7</v>
      </c>
      <c r="AZ41" s="3">
        <v>10</v>
      </c>
      <c r="BA41" s="3">
        <v>2</v>
      </c>
      <c r="BE41" s="2">
        <v>7</v>
      </c>
      <c r="BG41" s="3">
        <v>14</v>
      </c>
      <c r="BH41" s="3">
        <v>0</v>
      </c>
      <c r="BL41" s="2">
        <v>7</v>
      </c>
      <c r="BN41" s="3">
        <v>14</v>
      </c>
      <c r="BO41" s="3">
        <v>5</v>
      </c>
      <c r="BS41" s="6">
        <v>7</v>
      </c>
      <c r="BT41" s="7"/>
      <c r="BU41" s="7">
        <v>15</v>
      </c>
      <c r="BV41" s="7">
        <v>4</v>
      </c>
      <c r="BW41" s="7"/>
      <c r="BX41" s="7"/>
      <c r="BY41" s="8"/>
    </row>
    <row r="42" spans="1:77">
      <c r="A42" s="2">
        <v>8</v>
      </c>
      <c r="C42" s="3">
        <v>11</v>
      </c>
      <c r="D42" s="3">
        <v>3</v>
      </c>
      <c r="H42" s="2">
        <v>8</v>
      </c>
      <c r="J42" s="3">
        <v>15</v>
      </c>
      <c r="K42" s="3">
        <v>0</v>
      </c>
      <c r="O42" s="2">
        <v>8</v>
      </c>
      <c r="Q42" s="3">
        <v>13</v>
      </c>
      <c r="R42" s="3">
        <v>0</v>
      </c>
      <c r="V42" s="2">
        <v>8</v>
      </c>
      <c r="X42" s="3">
        <v>9</v>
      </c>
      <c r="Y42" s="3">
        <v>0</v>
      </c>
      <c r="AC42" s="2">
        <v>8</v>
      </c>
      <c r="AE42" s="3">
        <v>16</v>
      </c>
      <c r="AF42" s="3">
        <v>3</v>
      </c>
      <c r="AG42" s="3">
        <v>1</v>
      </c>
      <c r="AJ42" s="2">
        <v>8</v>
      </c>
      <c r="AL42" s="3">
        <v>17</v>
      </c>
      <c r="AM42" s="3">
        <v>2</v>
      </c>
      <c r="AQ42" s="2">
        <v>8</v>
      </c>
      <c r="AS42" s="3">
        <v>14</v>
      </c>
      <c r="AT42" s="3">
        <v>7</v>
      </c>
      <c r="AX42" s="2">
        <v>8</v>
      </c>
      <c r="AZ42" s="3">
        <v>11</v>
      </c>
      <c r="BA42" s="3">
        <v>1</v>
      </c>
      <c r="BE42" s="2">
        <v>8</v>
      </c>
      <c r="BG42" s="3">
        <v>12</v>
      </c>
      <c r="BH42" s="3">
        <v>0</v>
      </c>
      <c r="BL42" s="2">
        <v>8</v>
      </c>
      <c r="BN42" s="3">
        <v>12</v>
      </c>
      <c r="BO42" s="3">
        <v>1</v>
      </c>
      <c r="BS42" s="6">
        <v>8</v>
      </c>
      <c r="BT42" s="7"/>
      <c r="BU42" s="7">
        <v>12</v>
      </c>
      <c r="BV42" s="7">
        <v>4</v>
      </c>
      <c r="BW42" s="7"/>
      <c r="BX42" s="7"/>
      <c r="BY42" s="8"/>
    </row>
    <row r="43" spans="1:77">
      <c r="A43" s="2">
        <v>9</v>
      </c>
      <c r="H43" s="2">
        <v>9</v>
      </c>
      <c r="O43" s="2">
        <v>9</v>
      </c>
      <c r="V43" s="2">
        <v>9</v>
      </c>
      <c r="AC43" s="2">
        <v>9</v>
      </c>
      <c r="AJ43" s="2">
        <v>9</v>
      </c>
      <c r="AQ43" s="2">
        <v>9</v>
      </c>
      <c r="AX43" s="2">
        <v>9</v>
      </c>
      <c r="BE43" s="2">
        <v>9</v>
      </c>
      <c r="BL43" s="2">
        <v>9</v>
      </c>
      <c r="BS43" s="6">
        <v>9</v>
      </c>
      <c r="BT43" s="7"/>
      <c r="BU43" s="7"/>
      <c r="BV43" s="7"/>
      <c r="BW43" s="7"/>
      <c r="BX43" s="7"/>
      <c r="BY43" s="8"/>
    </row>
    <row r="44" spans="1:77">
      <c r="A44" s="2">
        <v>10</v>
      </c>
      <c r="H44" s="2">
        <v>10</v>
      </c>
      <c r="O44" s="2">
        <v>10</v>
      </c>
      <c r="V44" s="2">
        <v>10</v>
      </c>
      <c r="AC44" s="2">
        <v>10</v>
      </c>
      <c r="AJ44" s="2">
        <v>10</v>
      </c>
      <c r="AQ44" s="2">
        <v>10</v>
      </c>
      <c r="AX44" s="2">
        <v>10</v>
      </c>
      <c r="BE44" s="2">
        <v>10</v>
      </c>
      <c r="BL44" s="2">
        <v>10</v>
      </c>
      <c r="BQ44" s="3">
        <f>SUM(BQ34:BQ43)</f>
        <v>0</v>
      </c>
      <c r="BR44" s="4">
        <f>SUM(BR34:BR43)</f>
        <v>0</v>
      </c>
      <c r="BS44" s="6">
        <v>10</v>
      </c>
      <c r="BT44" s="7"/>
      <c r="BU44" s="7"/>
      <c r="BV44" s="7"/>
      <c r="BW44" s="7"/>
      <c r="BX44" s="7"/>
      <c r="BY44" s="8"/>
    </row>
    <row r="45" spans="1:77">
      <c r="B45" s="3">
        <f>D45+E45</f>
        <v>36</v>
      </c>
      <c r="C45" s="3">
        <f>SUM(C35:C44)</f>
        <v>91</v>
      </c>
      <c r="D45" s="3">
        <f>SUM(D35:D44)</f>
        <v>35</v>
      </c>
      <c r="E45" s="3">
        <f>SUM(E35:E44)</f>
        <v>1</v>
      </c>
      <c r="F45" s="3">
        <f>SUM(F35:F44)</f>
        <v>0</v>
      </c>
      <c r="G45" s="4">
        <f>SUM(G35:G44)</f>
        <v>0</v>
      </c>
      <c r="I45" s="3">
        <f>K45+L45</f>
        <v>0</v>
      </c>
      <c r="J45" s="3">
        <f>SUM(J35:J44)</f>
        <v>113</v>
      </c>
      <c r="K45" s="3">
        <f>SUM(K35:K44)</f>
        <v>0</v>
      </c>
      <c r="L45" s="3">
        <f>SUM(L35:L44)</f>
        <v>0</v>
      </c>
      <c r="M45" s="3">
        <f>SUM(M35:M44)</f>
        <v>0</v>
      </c>
      <c r="N45" s="4">
        <f>SUM(N35:N44)</f>
        <v>0</v>
      </c>
      <c r="P45" s="3">
        <f>R45+S45</f>
        <v>0</v>
      </c>
      <c r="Q45" s="3">
        <f>SUM(Q35:Q44)</f>
        <v>102</v>
      </c>
      <c r="R45" s="3">
        <f>SUM(R35:R44)</f>
        <v>0</v>
      </c>
      <c r="S45" s="3">
        <f>SUM(S35:S44)</f>
        <v>0</v>
      </c>
      <c r="T45" s="3">
        <f>SUM(T35:T44)</f>
        <v>0</v>
      </c>
      <c r="U45" s="4">
        <f>SUM(U35:U44)</f>
        <v>0</v>
      </c>
      <c r="W45" s="3">
        <f>Y45+Z45</f>
        <v>1</v>
      </c>
      <c r="X45" s="3">
        <f>SUM(X35:X44)</f>
        <v>73</v>
      </c>
      <c r="Y45" s="3">
        <f>SUM(Y35:Y44)</f>
        <v>1</v>
      </c>
      <c r="Z45" s="3">
        <f>SUM(Z35:Z44)</f>
        <v>0</v>
      </c>
      <c r="AA45" s="3">
        <f>SUM(AA35:AA44)</f>
        <v>0</v>
      </c>
      <c r="AB45" s="4">
        <f>SUM(AB35:AB44)</f>
        <v>0</v>
      </c>
      <c r="AD45" s="3">
        <f>AF45+AG45</f>
        <v>15</v>
      </c>
      <c r="AE45" s="3">
        <f>SUM(AE35:AE44)</f>
        <v>94</v>
      </c>
      <c r="AF45" s="3">
        <f>SUM(AF35:AF44)</f>
        <v>12</v>
      </c>
      <c r="AG45" s="3">
        <f>SUM(AG35:AG44)</f>
        <v>3</v>
      </c>
      <c r="AH45" s="3">
        <f>SUM(AH35:AH44)</f>
        <v>0</v>
      </c>
      <c r="AI45" s="4">
        <f>SUM(AI35:AI44)</f>
        <v>0</v>
      </c>
      <c r="AK45" s="3">
        <f>AM45+AN45</f>
        <v>6</v>
      </c>
      <c r="AL45" s="3">
        <f>SUM(AL35:AL44)</f>
        <v>112</v>
      </c>
      <c r="AM45" s="3">
        <f>SUM(AM35:AM44)</f>
        <v>6</v>
      </c>
      <c r="AN45" s="3">
        <f>SUM(AN35:AN44)</f>
        <v>0</v>
      </c>
      <c r="AO45" s="3">
        <f>SUM(AO35:AO44)</f>
        <v>0</v>
      </c>
      <c r="AP45" s="4">
        <f>SUM(AP35:AP44)</f>
        <v>0</v>
      </c>
      <c r="AR45" s="3">
        <f>AT45+AU45</f>
        <v>27</v>
      </c>
      <c r="AS45" s="3">
        <f>SUM(AS35:AS44)</f>
        <v>102</v>
      </c>
      <c r="AT45" s="3">
        <f>SUM(AT35:AT44)</f>
        <v>26</v>
      </c>
      <c r="AU45" s="3">
        <f>SUM(AU35:AU44)</f>
        <v>1</v>
      </c>
      <c r="AV45" s="3">
        <f>SUM(AV35:AV44)</f>
        <v>0</v>
      </c>
      <c r="AW45" s="4">
        <f>SUM(AW35:AW44)</f>
        <v>0</v>
      </c>
      <c r="AY45" s="3">
        <f>BA45+BB45</f>
        <v>16</v>
      </c>
      <c r="AZ45" s="3">
        <f>SUM(AZ35:AZ44)</f>
        <v>104</v>
      </c>
      <c r="BA45" s="3">
        <f>SUM(BA35:BA44)</f>
        <v>16</v>
      </c>
      <c r="BB45" s="3">
        <f>SUM(BB35:BB44)</f>
        <v>0</v>
      </c>
      <c r="BC45" s="3">
        <f>SUM(BC35:BC44)</f>
        <v>0</v>
      </c>
      <c r="BD45" s="4">
        <f>SUM(BD35:BD44)</f>
        <v>0</v>
      </c>
      <c r="BF45" s="3">
        <f>BH45+BI45</f>
        <v>0</v>
      </c>
      <c r="BG45" s="3">
        <f>SUM(BG35:BG44)</f>
        <v>110</v>
      </c>
      <c r="BH45" s="3">
        <f>SUM(BH35:BH44)</f>
        <v>0</v>
      </c>
      <c r="BI45" s="3">
        <f>SUM(BI35:BI44)</f>
        <v>0</v>
      </c>
      <c r="BJ45" s="3">
        <f>SUM(BJ35:BJ44)</f>
        <v>0</v>
      </c>
      <c r="BK45" s="4">
        <f>SUM(BK35:BK44)</f>
        <v>0</v>
      </c>
      <c r="BM45" s="3">
        <f>BO45+BP45</f>
        <v>29</v>
      </c>
      <c r="BN45" s="3">
        <f>SUM(BN35:BN44)</f>
        <v>108</v>
      </c>
      <c r="BO45" s="3">
        <f>SUM(BO35:BO44)</f>
        <v>26</v>
      </c>
      <c r="BP45" s="3">
        <f>SUM(BP35:BP44)</f>
        <v>3</v>
      </c>
      <c r="BQ45" s="3">
        <f>SUM(BQ35:BQ44)</f>
        <v>0</v>
      </c>
      <c r="BR45" s="4">
        <f>SUM(BR35:BR44)</f>
        <v>0</v>
      </c>
      <c r="BT45" s="3">
        <f>BV45+BW45</f>
        <v>21</v>
      </c>
      <c r="BU45" s="3">
        <f>SUM(BU35:BU44)</f>
        <v>108</v>
      </c>
      <c r="BV45" s="3">
        <f>SUM(BV35:BV44)</f>
        <v>20</v>
      </c>
      <c r="BW45" s="3">
        <f>SUM(BW35:BW44)</f>
        <v>1</v>
      </c>
      <c r="BX45" s="3">
        <f>SUM(BX35:BX44)</f>
        <v>0</v>
      </c>
      <c r="BY45" s="4">
        <f>SUM(BY35:BY44)</f>
        <v>0</v>
      </c>
    </row>
    <row r="46" spans="1:77">
      <c r="C46" s="5">
        <f>B45/C45*100</f>
        <v>39.560439560439562</v>
      </c>
      <c r="D46" s="5">
        <f>D45/C45*100</f>
        <v>38.461538461538467</v>
      </c>
      <c r="E46" s="5">
        <f>E45/C45*100</f>
        <v>1.098901098901099</v>
      </c>
      <c r="J46" s="5">
        <f>I45/J45*100</f>
        <v>0</v>
      </c>
      <c r="K46" s="5">
        <f>K45/J45*100</f>
        <v>0</v>
      </c>
      <c r="L46" s="5">
        <f>L45/J45*100</f>
        <v>0</v>
      </c>
      <c r="Q46" s="5">
        <f>P45/Q45*100</f>
        <v>0</v>
      </c>
      <c r="R46" s="5">
        <f>R45/Q45*100</f>
        <v>0</v>
      </c>
      <c r="S46" s="5">
        <f>S45/Q45*100</f>
        <v>0</v>
      </c>
      <c r="X46" s="5">
        <f>W45/X45*100</f>
        <v>1.3698630136986301</v>
      </c>
      <c r="Y46" s="5">
        <f>Y45/X45*100</f>
        <v>1.3698630136986301</v>
      </c>
      <c r="Z46" s="5">
        <f>Z45/X45*100</f>
        <v>0</v>
      </c>
      <c r="AD46" s="5"/>
      <c r="AE46" s="5">
        <f>AD45/AE45*100</f>
        <v>15.957446808510639</v>
      </c>
      <c r="AF46" s="5">
        <f>AF45/AE45*100</f>
        <v>12.76595744680851</v>
      </c>
      <c r="AG46" s="5">
        <f>AG45/AE45*100</f>
        <v>3.1914893617021276</v>
      </c>
      <c r="AI46" s="9"/>
      <c r="AL46" s="5">
        <f>AK45/AL45*100</f>
        <v>5.3571428571428568</v>
      </c>
      <c r="AM46" s="5">
        <f>AM45/AL45*100</f>
        <v>5.3571428571428568</v>
      </c>
      <c r="AN46" s="5">
        <f>AN45/AL45*100</f>
        <v>0</v>
      </c>
      <c r="AS46" s="5">
        <f>AR45/AS45*100</f>
        <v>26.47058823529412</v>
      </c>
      <c r="AT46" s="5">
        <f>AT45/AS45*100</f>
        <v>25.490196078431371</v>
      </c>
      <c r="AU46" s="5">
        <f>AU45/AS45*100</f>
        <v>0.98039215686274506</v>
      </c>
      <c r="AZ46" s="5">
        <f>AY45/AZ45*100</f>
        <v>15.384615384615385</v>
      </c>
      <c r="BA46" s="5">
        <f>BA45/AZ45*100</f>
        <v>15.384615384615385</v>
      </c>
      <c r="BB46" s="5">
        <f>BB45/AZ45*100</f>
        <v>0</v>
      </c>
      <c r="BG46" s="5">
        <f>BF45/BG45*100</f>
        <v>0</v>
      </c>
      <c r="BH46" s="5">
        <f>BH45/BG45*100</f>
        <v>0</v>
      </c>
      <c r="BI46" s="5">
        <f>BI45/BG45*100</f>
        <v>0</v>
      </c>
      <c r="BM46" s="5"/>
      <c r="BN46" s="5">
        <f>BM45/BN45*100</f>
        <v>26.851851851851855</v>
      </c>
      <c r="BO46" s="5">
        <f>BO45/BN45*100</f>
        <v>24.074074074074073</v>
      </c>
      <c r="BP46" s="5">
        <f>BP45/BN45*100</f>
        <v>2.7777777777777777</v>
      </c>
      <c r="BR46" s="9"/>
      <c r="BU46" s="5">
        <f>BT45/BU45*100</f>
        <v>19.444444444444446</v>
      </c>
      <c r="BV46" s="5">
        <f>BV45/BU45*100</f>
        <v>18.518518518518519</v>
      </c>
      <c r="BW46" s="5">
        <f>BW45/BU45*100</f>
        <v>0.92592592592592582</v>
      </c>
    </row>
    <row r="50" spans="1:77">
      <c r="B50" s="3" t="s">
        <v>0</v>
      </c>
      <c r="C50" s="3" t="s">
        <v>1</v>
      </c>
      <c r="D50" s="3" t="s">
        <v>2</v>
      </c>
      <c r="E50" s="3" t="s">
        <v>3</v>
      </c>
      <c r="F50" s="3" t="s">
        <v>4</v>
      </c>
      <c r="G50" s="4" t="s">
        <v>5</v>
      </c>
      <c r="I50" s="3" t="s">
        <v>0</v>
      </c>
      <c r="J50" s="3" t="s">
        <v>1</v>
      </c>
      <c r="K50" s="3" t="s">
        <v>2</v>
      </c>
      <c r="L50" s="3" t="s">
        <v>3</v>
      </c>
      <c r="M50" s="3" t="s">
        <v>4</v>
      </c>
      <c r="N50" s="4" t="s">
        <v>5</v>
      </c>
      <c r="P50" s="3" t="s">
        <v>0</v>
      </c>
      <c r="Q50" s="3" t="s">
        <v>1</v>
      </c>
      <c r="R50" s="3" t="s">
        <v>2</v>
      </c>
      <c r="S50" s="3" t="s">
        <v>3</v>
      </c>
      <c r="T50" s="3" t="s">
        <v>4</v>
      </c>
      <c r="U50" s="4" t="s">
        <v>5</v>
      </c>
      <c r="W50" s="3" t="s">
        <v>0</v>
      </c>
      <c r="X50" s="3" t="s">
        <v>1</v>
      </c>
      <c r="Y50" s="3" t="s">
        <v>2</v>
      </c>
      <c r="Z50" s="3" t="s">
        <v>3</v>
      </c>
      <c r="AA50" s="3" t="s">
        <v>4</v>
      </c>
      <c r="AB50" s="4" t="s">
        <v>5</v>
      </c>
      <c r="AD50" s="3" t="s">
        <v>0</v>
      </c>
      <c r="AE50" s="3" t="s">
        <v>1</v>
      </c>
      <c r="AF50" s="3" t="s">
        <v>2</v>
      </c>
      <c r="AG50" s="3" t="s">
        <v>3</v>
      </c>
      <c r="AH50" s="3" t="s">
        <v>4</v>
      </c>
      <c r="AI50" s="4" t="s">
        <v>5</v>
      </c>
      <c r="AK50" s="3" t="s">
        <v>0</v>
      </c>
      <c r="AL50" s="3" t="s">
        <v>1</v>
      </c>
      <c r="AM50" s="3" t="s">
        <v>2</v>
      </c>
      <c r="AN50" s="3" t="s">
        <v>3</v>
      </c>
      <c r="AO50" s="3" t="s">
        <v>4</v>
      </c>
      <c r="AP50" s="4" t="s">
        <v>5</v>
      </c>
      <c r="AR50" s="3" t="s">
        <v>0</v>
      </c>
      <c r="AS50" s="3" t="s">
        <v>1</v>
      </c>
      <c r="AT50" s="3" t="s">
        <v>2</v>
      </c>
      <c r="AU50" s="3" t="s">
        <v>3</v>
      </c>
      <c r="AV50" s="3" t="s">
        <v>4</v>
      </c>
      <c r="AW50" s="4" t="s">
        <v>5</v>
      </c>
      <c r="AY50" s="3" t="s">
        <v>0</v>
      </c>
      <c r="AZ50" s="3" t="s">
        <v>1</v>
      </c>
      <c r="BA50" s="3" t="s">
        <v>2</v>
      </c>
      <c r="BB50" s="3" t="s">
        <v>3</v>
      </c>
      <c r="BC50" s="3" t="s">
        <v>4</v>
      </c>
      <c r="BD50" s="4" t="s">
        <v>5</v>
      </c>
      <c r="BF50" s="3" t="s">
        <v>0</v>
      </c>
      <c r="BG50" s="3" t="s">
        <v>1</v>
      </c>
      <c r="BH50" s="3" t="s">
        <v>2</v>
      </c>
      <c r="BI50" s="3" t="s">
        <v>3</v>
      </c>
      <c r="BJ50" s="3" t="s">
        <v>4</v>
      </c>
      <c r="BK50" s="4" t="s">
        <v>5</v>
      </c>
      <c r="BM50" s="3" t="s">
        <v>0</v>
      </c>
      <c r="BN50" s="3" t="s">
        <v>1</v>
      </c>
      <c r="BO50" s="3" t="s">
        <v>2</v>
      </c>
      <c r="BP50" s="3" t="s">
        <v>3</v>
      </c>
      <c r="BS50" s="6"/>
      <c r="BT50" s="7" t="s">
        <v>0</v>
      </c>
      <c r="BU50" s="7" t="s">
        <v>1</v>
      </c>
      <c r="BV50" s="7" t="s">
        <v>2</v>
      </c>
      <c r="BW50" s="7" t="s">
        <v>3</v>
      </c>
      <c r="BX50" s="7" t="s">
        <v>4</v>
      </c>
      <c r="BY50" s="8" t="s">
        <v>5</v>
      </c>
    </row>
    <row r="51" spans="1:77">
      <c r="A51" s="2" t="s">
        <v>6</v>
      </c>
      <c r="B51" s="3">
        <v>0</v>
      </c>
      <c r="C51" s="3">
        <v>9</v>
      </c>
      <c r="H51" s="2" t="s">
        <v>7</v>
      </c>
      <c r="I51" s="3">
        <f>K51+L51</f>
        <v>0</v>
      </c>
      <c r="J51" s="3">
        <v>12</v>
      </c>
      <c r="O51" s="2" t="s">
        <v>8</v>
      </c>
      <c r="P51" s="3">
        <f>R51+S51</f>
        <v>0</v>
      </c>
      <c r="Q51" s="3">
        <v>12</v>
      </c>
      <c r="V51" s="2" t="s">
        <v>9</v>
      </c>
      <c r="W51" s="3">
        <f>Y51+Z51</f>
        <v>0</v>
      </c>
      <c r="X51" s="3">
        <v>14</v>
      </c>
      <c r="AC51" s="2" t="s">
        <v>10</v>
      </c>
      <c r="AD51" s="3">
        <f>AF51+AG51</f>
        <v>2</v>
      </c>
      <c r="AE51" s="3">
        <v>11</v>
      </c>
      <c r="AF51" s="3">
        <v>2</v>
      </c>
      <c r="AJ51" s="2" t="s">
        <v>11</v>
      </c>
      <c r="AK51" s="3">
        <f>AM51+AN51</f>
        <v>1</v>
      </c>
      <c r="AL51" s="3">
        <v>11</v>
      </c>
      <c r="AM51" s="3">
        <v>1</v>
      </c>
      <c r="AQ51" s="2" t="s">
        <v>12</v>
      </c>
      <c r="AR51" s="3">
        <f>AT51+AU51</f>
        <v>4</v>
      </c>
      <c r="AS51" s="3">
        <v>9</v>
      </c>
      <c r="AT51" s="3">
        <v>4</v>
      </c>
      <c r="AX51" s="2" t="s">
        <v>13</v>
      </c>
      <c r="AY51" s="3">
        <f>BA51+BB51</f>
        <v>1</v>
      </c>
      <c r="AZ51" s="3">
        <v>9</v>
      </c>
      <c r="BA51" s="3">
        <v>1</v>
      </c>
      <c r="BE51" s="2" t="s">
        <v>14</v>
      </c>
      <c r="BF51" s="3">
        <f>BH51+BI51</f>
        <v>0</v>
      </c>
      <c r="BG51" s="3">
        <v>12</v>
      </c>
      <c r="BH51" s="3">
        <v>0</v>
      </c>
      <c r="BL51" s="2" t="s">
        <v>15</v>
      </c>
      <c r="BM51" s="3">
        <f>BO51+BP51</f>
        <v>0</v>
      </c>
      <c r="BN51" s="3">
        <v>6</v>
      </c>
      <c r="BS51" s="2" t="s">
        <v>16</v>
      </c>
      <c r="BT51" s="3">
        <f>BV51+BW51</f>
        <v>4</v>
      </c>
      <c r="BU51" s="3">
        <v>11</v>
      </c>
      <c r="BV51" s="3">
        <v>4</v>
      </c>
    </row>
    <row r="52" spans="1:77">
      <c r="A52" s="2">
        <v>2</v>
      </c>
      <c r="B52" s="3">
        <f>D52+E51</f>
        <v>3</v>
      </c>
      <c r="C52" s="3">
        <v>9</v>
      </c>
      <c r="D52" s="3">
        <v>3</v>
      </c>
      <c r="H52" s="2">
        <v>2</v>
      </c>
      <c r="I52" s="3">
        <f t="shared" ref="I52:I60" si="8">K52+L52</f>
        <v>0</v>
      </c>
      <c r="J52" s="3">
        <v>6</v>
      </c>
      <c r="O52" s="2">
        <v>2</v>
      </c>
      <c r="P52" s="3">
        <f t="shared" ref="P52:P60" si="9">R52+S52</f>
        <v>0</v>
      </c>
      <c r="Q52" s="3">
        <v>13</v>
      </c>
      <c r="V52" s="2">
        <v>2</v>
      </c>
      <c r="W52" s="3">
        <f t="shared" ref="W52:W60" si="10">Y52+Z52</f>
        <v>0</v>
      </c>
      <c r="X52" s="3">
        <v>9</v>
      </c>
      <c r="AC52" s="2">
        <v>2</v>
      </c>
      <c r="AD52" s="3">
        <f t="shared" ref="AD52:AD60" si="11">AF52+AG52</f>
        <v>3</v>
      </c>
      <c r="AE52" s="3">
        <v>12</v>
      </c>
      <c r="AF52" s="3">
        <v>3</v>
      </c>
      <c r="AJ52" s="2">
        <v>2</v>
      </c>
      <c r="AK52" s="3">
        <f t="shared" ref="AK52:AK60" si="12">AM52+AN52</f>
        <v>2</v>
      </c>
      <c r="AL52" s="3">
        <v>11</v>
      </c>
      <c r="AM52" s="3">
        <v>2</v>
      </c>
      <c r="AQ52" s="2">
        <v>2</v>
      </c>
      <c r="AR52" s="3">
        <f t="shared" ref="AR52:AR60" si="13">AT52+AU52</f>
        <v>1</v>
      </c>
      <c r="AS52" s="3">
        <v>10</v>
      </c>
      <c r="AT52" s="3">
        <v>1</v>
      </c>
      <c r="AX52" s="2">
        <v>2</v>
      </c>
      <c r="AY52" s="3">
        <f t="shared" ref="AY52:AY60" si="14">BA52+BB52</f>
        <v>1</v>
      </c>
      <c r="AZ52" s="3">
        <v>10</v>
      </c>
      <c r="BA52" s="3">
        <v>1</v>
      </c>
      <c r="BE52" s="2">
        <v>2</v>
      </c>
      <c r="BF52" s="3">
        <f t="shared" ref="BF52:BF60" si="15">BH52+BI52</f>
        <v>0</v>
      </c>
      <c r="BG52" s="3">
        <v>18</v>
      </c>
      <c r="BL52" s="2">
        <v>2</v>
      </c>
      <c r="BM52" s="3">
        <f t="shared" ref="BM52:BM60" si="16">BO52+BP52</f>
        <v>4</v>
      </c>
      <c r="BN52" s="3">
        <v>10</v>
      </c>
      <c r="BO52" s="3">
        <v>4</v>
      </c>
      <c r="BS52" s="2">
        <v>2</v>
      </c>
      <c r="BT52" s="3">
        <f t="shared" ref="BT52:BT60" si="17">BV52+BW52</f>
        <v>1</v>
      </c>
      <c r="BU52" s="3">
        <v>15</v>
      </c>
      <c r="BV52" s="3">
        <v>1</v>
      </c>
    </row>
    <row r="53" spans="1:77">
      <c r="A53" s="2">
        <v>3</v>
      </c>
      <c r="B53" s="3">
        <f t="shared" ref="B53:B60" si="18">D53+E53</f>
        <v>1</v>
      </c>
      <c r="C53" s="3">
        <v>13</v>
      </c>
      <c r="D53" s="3">
        <v>1</v>
      </c>
      <c r="H53" s="2">
        <v>3</v>
      </c>
      <c r="I53" s="3">
        <f t="shared" si="8"/>
        <v>0</v>
      </c>
      <c r="J53" s="3">
        <v>12</v>
      </c>
      <c r="O53" s="2">
        <v>3</v>
      </c>
      <c r="P53" s="3">
        <f t="shared" si="9"/>
        <v>0</v>
      </c>
      <c r="Q53" s="3">
        <v>9</v>
      </c>
      <c r="V53" s="2">
        <v>3</v>
      </c>
      <c r="W53" s="3">
        <f t="shared" si="10"/>
        <v>0</v>
      </c>
      <c r="X53" s="3">
        <v>10</v>
      </c>
      <c r="AC53" s="2">
        <v>3</v>
      </c>
      <c r="AD53" s="3">
        <f t="shared" si="11"/>
        <v>3</v>
      </c>
      <c r="AE53" s="3">
        <v>11</v>
      </c>
      <c r="AF53" s="3">
        <v>2</v>
      </c>
      <c r="AG53" s="3">
        <v>1</v>
      </c>
      <c r="AJ53" s="2">
        <v>3</v>
      </c>
      <c r="AK53" s="3">
        <f t="shared" si="12"/>
        <v>1</v>
      </c>
      <c r="AL53" s="3">
        <v>9</v>
      </c>
      <c r="AM53" s="3">
        <v>1</v>
      </c>
      <c r="AQ53" s="2">
        <v>3</v>
      </c>
      <c r="AR53" s="3">
        <f t="shared" si="13"/>
        <v>1</v>
      </c>
      <c r="AS53" s="3">
        <v>10</v>
      </c>
      <c r="AT53" s="3">
        <v>1</v>
      </c>
      <c r="AX53" s="2">
        <v>3</v>
      </c>
      <c r="AY53" s="3">
        <f t="shared" si="14"/>
        <v>4</v>
      </c>
      <c r="AZ53" s="3">
        <v>11</v>
      </c>
      <c r="BA53" s="3">
        <v>4</v>
      </c>
      <c r="BE53" s="2">
        <v>3</v>
      </c>
      <c r="BF53" s="3">
        <f t="shared" si="15"/>
        <v>0</v>
      </c>
      <c r="BG53" s="3">
        <v>15</v>
      </c>
      <c r="BL53" s="2">
        <v>3</v>
      </c>
      <c r="BM53" s="3">
        <f t="shared" si="16"/>
        <v>1</v>
      </c>
      <c r="BN53" s="3">
        <v>12</v>
      </c>
      <c r="BP53" s="3">
        <v>1</v>
      </c>
      <c r="BS53" s="2">
        <v>3</v>
      </c>
      <c r="BT53" s="3">
        <f t="shared" si="17"/>
        <v>4</v>
      </c>
      <c r="BU53" s="3">
        <v>11</v>
      </c>
      <c r="BV53" s="3">
        <v>4</v>
      </c>
    </row>
    <row r="54" spans="1:77">
      <c r="A54" s="2">
        <v>4</v>
      </c>
      <c r="B54" s="3">
        <f t="shared" si="18"/>
        <v>4</v>
      </c>
      <c r="C54" s="3">
        <v>14</v>
      </c>
      <c r="D54" s="3">
        <v>4</v>
      </c>
      <c r="H54" s="2">
        <v>4</v>
      </c>
      <c r="I54" s="3">
        <f t="shared" si="8"/>
        <v>0</v>
      </c>
      <c r="J54" s="3">
        <v>12</v>
      </c>
      <c r="O54" s="2">
        <v>4</v>
      </c>
      <c r="P54" s="3">
        <f t="shared" si="9"/>
        <v>0</v>
      </c>
      <c r="Q54" s="3">
        <v>12</v>
      </c>
      <c r="V54" s="2">
        <v>4</v>
      </c>
      <c r="W54" s="3">
        <f t="shared" si="10"/>
        <v>0</v>
      </c>
      <c r="X54" s="3">
        <v>9</v>
      </c>
      <c r="AC54" s="2">
        <v>4</v>
      </c>
      <c r="AD54" s="3">
        <f t="shared" si="11"/>
        <v>1</v>
      </c>
      <c r="AE54" s="3">
        <v>9</v>
      </c>
      <c r="AF54" s="3">
        <v>1</v>
      </c>
      <c r="AJ54" s="2">
        <v>4</v>
      </c>
      <c r="AK54" s="3">
        <f t="shared" si="12"/>
        <v>1</v>
      </c>
      <c r="AL54" s="3">
        <v>10</v>
      </c>
      <c r="AM54" s="3">
        <v>1</v>
      </c>
      <c r="AQ54" s="2">
        <v>4</v>
      </c>
      <c r="AR54" s="3">
        <f t="shared" si="13"/>
        <v>4</v>
      </c>
      <c r="AS54" s="3">
        <v>8</v>
      </c>
      <c r="AT54" s="3">
        <v>4</v>
      </c>
      <c r="AX54" s="2">
        <v>4</v>
      </c>
      <c r="AY54" s="3">
        <f t="shared" si="14"/>
        <v>0</v>
      </c>
      <c r="AZ54" s="3">
        <v>10</v>
      </c>
      <c r="BE54" s="2">
        <v>4</v>
      </c>
      <c r="BF54" s="3">
        <f t="shared" si="15"/>
        <v>0</v>
      </c>
      <c r="BG54" s="3">
        <v>14</v>
      </c>
      <c r="BL54" s="2">
        <v>4</v>
      </c>
      <c r="BM54" s="3">
        <f t="shared" si="16"/>
        <v>2</v>
      </c>
      <c r="BN54" s="3">
        <v>14</v>
      </c>
      <c r="BO54" s="3">
        <v>2</v>
      </c>
      <c r="BS54" s="2">
        <v>4</v>
      </c>
      <c r="BT54" s="3">
        <f t="shared" si="17"/>
        <v>1</v>
      </c>
      <c r="BU54" s="3">
        <v>11</v>
      </c>
      <c r="BV54" s="3">
        <v>1</v>
      </c>
    </row>
    <row r="55" spans="1:77">
      <c r="A55" s="2">
        <v>5</v>
      </c>
      <c r="B55" s="3">
        <f t="shared" si="18"/>
        <v>6</v>
      </c>
      <c r="C55" s="3">
        <v>10</v>
      </c>
      <c r="D55" s="3">
        <v>6</v>
      </c>
      <c r="H55" s="2">
        <v>5</v>
      </c>
      <c r="I55" s="3">
        <f t="shared" si="8"/>
        <v>0</v>
      </c>
      <c r="J55" s="3">
        <v>12</v>
      </c>
      <c r="O55" s="2">
        <v>5</v>
      </c>
      <c r="P55" s="3">
        <f t="shared" si="9"/>
        <v>0</v>
      </c>
      <c r="Q55" s="3">
        <v>10</v>
      </c>
      <c r="V55" s="2">
        <v>5</v>
      </c>
      <c r="W55" s="3">
        <f t="shared" si="10"/>
        <v>0</v>
      </c>
      <c r="X55" s="3">
        <v>11</v>
      </c>
      <c r="AC55" s="2">
        <v>5</v>
      </c>
      <c r="AD55" s="3">
        <f t="shared" si="11"/>
        <v>3</v>
      </c>
      <c r="AE55" s="3">
        <v>13</v>
      </c>
      <c r="AF55" s="3">
        <v>3</v>
      </c>
      <c r="AJ55" s="2">
        <v>5</v>
      </c>
      <c r="AK55" s="3">
        <f t="shared" si="12"/>
        <v>2</v>
      </c>
      <c r="AL55" s="3">
        <v>9</v>
      </c>
      <c r="AM55" s="3">
        <v>2</v>
      </c>
      <c r="AQ55" s="2">
        <v>5</v>
      </c>
      <c r="AR55" s="3">
        <f t="shared" si="13"/>
        <v>3</v>
      </c>
      <c r="AS55" s="3">
        <v>9</v>
      </c>
      <c r="AT55" s="3">
        <v>3</v>
      </c>
      <c r="AX55" s="2">
        <v>5</v>
      </c>
      <c r="AY55" s="3">
        <f t="shared" si="14"/>
        <v>1</v>
      </c>
      <c r="AZ55" s="3">
        <v>11</v>
      </c>
      <c r="BA55" s="3">
        <v>1</v>
      </c>
      <c r="BE55" s="2">
        <v>5</v>
      </c>
      <c r="BF55" s="3">
        <f t="shared" si="15"/>
        <v>0</v>
      </c>
      <c r="BG55" s="3">
        <v>13</v>
      </c>
      <c r="BL55" s="2">
        <v>5</v>
      </c>
      <c r="BM55" s="3">
        <f t="shared" si="16"/>
        <v>1</v>
      </c>
      <c r="BN55" s="3">
        <v>9</v>
      </c>
      <c r="BO55" s="3">
        <v>1</v>
      </c>
      <c r="BS55" s="2">
        <v>5</v>
      </c>
      <c r="BT55" s="3">
        <f t="shared" si="17"/>
        <v>3</v>
      </c>
      <c r="BU55" s="3">
        <v>15</v>
      </c>
      <c r="BV55" s="3">
        <v>2</v>
      </c>
      <c r="BW55" s="3">
        <v>1</v>
      </c>
    </row>
    <row r="56" spans="1:77">
      <c r="A56" s="2">
        <v>6</v>
      </c>
      <c r="B56" s="3">
        <f t="shared" si="18"/>
        <v>4</v>
      </c>
      <c r="C56" s="3">
        <v>10</v>
      </c>
      <c r="D56" s="3">
        <v>4</v>
      </c>
      <c r="H56" s="2">
        <v>6</v>
      </c>
      <c r="I56" s="3">
        <f t="shared" si="8"/>
        <v>0</v>
      </c>
      <c r="J56" s="3">
        <v>8</v>
      </c>
      <c r="O56" s="2">
        <v>6</v>
      </c>
      <c r="P56" s="3">
        <f t="shared" si="9"/>
        <v>0</v>
      </c>
      <c r="Q56" s="3">
        <v>11</v>
      </c>
      <c r="V56" s="2">
        <v>6</v>
      </c>
      <c r="W56" s="3">
        <f t="shared" si="10"/>
        <v>0</v>
      </c>
      <c r="X56" s="3">
        <v>13</v>
      </c>
      <c r="AC56" s="2">
        <v>6</v>
      </c>
      <c r="AD56" s="3">
        <f t="shared" si="11"/>
        <v>0</v>
      </c>
      <c r="AE56" s="3">
        <v>7</v>
      </c>
      <c r="AJ56" s="2">
        <v>6</v>
      </c>
      <c r="AK56" s="3">
        <f t="shared" si="12"/>
        <v>1</v>
      </c>
      <c r="AL56" s="3">
        <v>13</v>
      </c>
      <c r="AM56" s="3">
        <v>1</v>
      </c>
      <c r="AQ56" s="2">
        <v>6</v>
      </c>
      <c r="AR56" s="3">
        <f t="shared" si="13"/>
        <v>2</v>
      </c>
      <c r="AS56" s="3">
        <v>9</v>
      </c>
      <c r="AT56" s="3">
        <v>2</v>
      </c>
      <c r="AX56" s="2">
        <v>6</v>
      </c>
      <c r="AY56" s="3">
        <f t="shared" si="14"/>
        <v>4</v>
      </c>
      <c r="AZ56" s="3">
        <v>11</v>
      </c>
      <c r="BA56" s="3">
        <v>4</v>
      </c>
      <c r="BE56" s="2">
        <v>6</v>
      </c>
      <c r="BF56" s="3">
        <f t="shared" si="15"/>
        <v>0</v>
      </c>
      <c r="BG56" s="3">
        <v>11</v>
      </c>
      <c r="BL56" s="2">
        <v>6</v>
      </c>
      <c r="BM56" s="3">
        <f t="shared" si="16"/>
        <v>2</v>
      </c>
      <c r="BN56" s="3">
        <v>12</v>
      </c>
      <c r="BO56" s="3">
        <v>2</v>
      </c>
      <c r="BS56" s="2">
        <v>6</v>
      </c>
      <c r="BT56" s="3">
        <f t="shared" si="17"/>
        <v>5</v>
      </c>
      <c r="BU56" s="3">
        <v>15</v>
      </c>
      <c r="BV56" s="3">
        <v>5</v>
      </c>
    </row>
    <row r="57" spans="1:77">
      <c r="A57" s="2">
        <v>7</v>
      </c>
      <c r="B57" s="3">
        <f t="shared" si="18"/>
        <v>2</v>
      </c>
      <c r="C57" s="3">
        <v>10</v>
      </c>
      <c r="D57" s="3">
        <v>2</v>
      </c>
      <c r="H57" s="2">
        <v>7</v>
      </c>
      <c r="I57" s="3">
        <f t="shared" si="8"/>
        <v>0</v>
      </c>
      <c r="O57" s="2">
        <v>7</v>
      </c>
      <c r="P57" s="3">
        <f t="shared" si="9"/>
        <v>0</v>
      </c>
      <c r="V57" s="2">
        <v>7</v>
      </c>
      <c r="W57" s="3">
        <f t="shared" si="10"/>
        <v>0</v>
      </c>
      <c r="AC57" s="2">
        <v>7</v>
      </c>
      <c r="AD57" s="3">
        <f t="shared" si="11"/>
        <v>1</v>
      </c>
      <c r="AE57" s="3">
        <v>8</v>
      </c>
      <c r="AF57" s="3">
        <v>1</v>
      </c>
      <c r="AJ57" s="2">
        <v>7</v>
      </c>
      <c r="AK57" s="3">
        <f t="shared" si="12"/>
        <v>1</v>
      </c>
      <c r="AL57" s="3">
        <v>8</v>
      </c>
      <c r="AM57" s="3">
        <v>1</v>
      </c>
      <c r="AQ57" s="2">
        <v>7</v>
      </c>
      <c r="AR57" s="3">
        <f t="shared" si="13"/>
        <v>4</v>
      </c>
      <c r="AS57" s="3">
        <v>10</v>
      </c>
      <c r="AT57" s="3">
        <v>4</v>
      </c>
      <c r="AX57" s="2">
        <v>7</v>
      </c>
      <c r="AY57" s="3">
        <f t="shared" si="14"/>
        <v>1</v>
      </c>
      <c r="AZ57" s="3">
        <v>12</v>
      </c>
      <c r="BA57" s="3">
        <v>1</v>
      </c>
      <c r="BE57" s="2">
        <v>7</v>
      </c>
      <c r="BF57" s="3">
        <f t="shared" si="15"/>
        <v>0</v>
      </c>
      <c r="BL57" s="2">
        <v>7</v>
      </c>
      <c r="BM57" s="3">
        <f t="shared" si="16"/>
        <v>4</v>
      </c>
      <c r="BN57" s="3">
        <v>10</v>
      </c>
      <c r="BO57" s="3">
        <v>4</v>
      </c>
      <c r="BS57" s="2">
        <v>7</v>
      </c>
      <c r="BT57" s="3">
        <f t="shared" si="17"/>
        <v>3</v>
      </c>
      <c r="BU57" s="3">
        <v>14</v>
      </c>
      <c r="BV57" s="3">
        <v>2</v>
      </c>
      <c r="BW57" s="3">
        <v>1</v>
      </c>
    </row>
    <row r="58" spans="1:77">
      <c r="A58" s="2">
        <v>8</v>
      </c>
      <c r="B58" s="3">
        <f t="shared" si="18"/>
        <v>3</v>
      </c>
      <c r="C58" s="3">
        <v>15</v>
      </c>
      <c r="D58" s="3">
        <v>3</v>
      </c>
      <c r="H58" s="2">
        <v>8</v>
      </c>
      <c r="I58" s="3">
        <f t="shared" si="8"/>
        <v>0</v>
      </c>
      <c r="O58" s="2">
        <v>8</v>
      </c>
      <c r="P58" s="3">
        <f t="shared" si="9"/>
        <v>0</v>
      </c>
      <c r="V58" s="2">
        <v>8</v>
      </c>
      <c r="W58" s="3">
        <f t="shared" si="10"/>
        <v>0</v>
      </c>
      <c r="AC58" s="2">
        <v>8</v>
      </c>
      <c r="AD58" s="3">
        <f t="shared" si="11"/>
        <v>1</v>
      </c>
      <c r="AE58" s="3">
        <v>8</v>
      </c>
      <c r="AF58" s="3">
        <v>1</v>
      </c>
      <c r="AJ58" s="2">
        <v>8</v>
      </c>
      <c r="AK58" s="3">
        <f t="shared" si="12"/>
        <v>0</v>
      </c>
      <c r="AL58" s="3">
        <v>14</v>
      </c>
      <c r="AQ58" s="2">
        <v>8</v>
      </c>
      <c r="AR58" s="3">
        <f t="shared" si="13"/>
        <v>2</v>
      </c>
      <c r="AS58" s="3">
        <v>14</v>
      </c>
      <c r="AT58" s="3">
        <v>2</v>
      </c>
      <c r="AX58" s="2">
        <v>8</v>
      </c>
      <c r="AY58" s="3">
        <f t="shared" si="14"/>
        <v>2</v>
      </c>
      <c r="AZ58" s="3">
        <v>13</v>
      </c>
      <c r="BA58" s="3">
        <v>2</v>
      </c>
      <c r="BE58" s="2">
        <v>8</v>
      </c>
      <c r="BF58" s="3">
        <f t="shared" si="15"/>
        <v>0</v>
      </c>
      <c r="BL58" s="2">
        <v>8</v>
      </c>
      <c r="BM58" s="3">
        <f t="shared" si="16"/>
        <v>3</v>
      </c>
      <c r="BN58" s="3">
        <v>11</v>
      </c>
      <c r="BO58" s="3">
        <v>2</v>
      </c>
      <c r="BP58" s="3">
        <v>1</v>
      </c>
      <c r="BS58" s="2">
        <v>8</v>
      </c>
      <c r="BT58" s="3">
        <f t="shared" si="17"/>
        <v>1</v>
      </c>
      <c r="BU58" s="3">
        <v>12</v>
      </c>
      <c r="BV58" s="3">
        <v>1</v>
      </c>
    </row>
    <row r="59" spans="1:77">
      <c r="A59" s="2">
        <v>9</v>
      </c>
      <c r="B59" s="3">
        <f t="shared" si="18"/>
        <v>0</v>
      </c>
      <c r="H59" s="2">
        <v>9</v>
      </c>
      <c r="I59" s="3">
        <f t="shared" si="8"/>
        <v>0</v>
      </c>
      <c r="O59" s="2">
        <v>9</v>
      </c>
      <c r="P59" s="3">
        <f t="shared" si="9"/>
        <v>0</v>
      </c>
      <c r="V59" s="2">
        <v>9</v>
      </c>
      <c r="W59" s="3">
        <f t="shared" si="10"/>
        <v>0</v>
      </c>
      <c r="AC59" s="2">
        <v>9</v>
      </c>
      <c r="AD59" s="3">
        <f t="shared" si="11"/>
        <v>0</v>
      </c>
      <c r="AJ59" s="2">
        <v>9</v>
      </c>
      <c r="AK59" s="3">
        <f t="shared" si="12"/>
        <v>0</v>
      </c>
      <c r="AQ59" s="2">
        <v>9</v>
      </c>
      <c r="AR59" s="3">
        <f t="shared" si="13"/>
        <v>0</v>
      </c>
      <c r="AX59" s="2">
        <v>9</v>
      </c>
      <c r="AY59" s="3">
        <f t="shared" si="14"/>
        <v>0</v>
      </c>
      <c r="BE59" s="2">
        <v>9</v>
      </c>
      <c r="BF59" s="3">
        <f t="shared" si="15"/>
        <v>0</v>
      </c>
      <c r="BL59" s="2">
        <v>9</v>
      </c>
      <c r="BM59" s="3">
        <f t="shared" si="16"/>
        <v>0</v>
      </c>
      <c r="BS59" s="2">
        <v>9</v>
      </c>
      <c r="BT59" s="3">
        <f t="shared" si="17"/>
        <v>0</v>
      </c>
    </row>
    <row r="60" spans="1:77">
      <c r="A60" s="2">
        <v>10</v>
      </c>
      <c r="B60" s="3">
        <f t="shared" si="18"/>
        <v>0</v>
      </c>
      <c r="H60" s="2">
        <v>10</v>
      </c>
      <c r="I60" s="3">
        <f t="shared" si="8"/>
        <v>0</v>
      </c>
      <c r="O60" s="2">
        <v>10</v>
      </c>
      <c r="P60" s="3">
        <f t="shared" si="9"/>
        <v>0</v>
      </c>
      <c r="V60" s="2">
        <v>10</v>
      </c>
      <c r="W60" s="3">
        <f t="shared" si="10"/>
        <v>0</v>
      </c>
      <c r="AC60" s="2">
        <v>10</v>
      </c>
      <c r="AD60" s="3">
        <f t="shared" si="11"/>
        <v>0</v>
      </c>
      <c r="AJ60" s="2">
        <v>10</v>
      </c>
      <c r="AK60" s="3">
        <f t="shared" si="12"/>
        <v>0</v>
      </c>
      <c r="AQ60" s="2">
        <v>10</v>
      </c>
      <c r="AR60" s="3">
        <f t="shared" si="13"/>
        <v>0</v>
      </c>
      <c r="AX60" s="2">
        <v>10</v>
      </c>
      <c r="AY60" s="3">
        <f t="shared" si="14"/>
        <v>0</v>
      </c>
      <c r="BE60" s="2">
        <v>10</v>
      </c>
      <c r="BF60" s="3">
        <f t="shared" si="15"/>
        <v>0</v>
      </c>
      <c r="BL60" s="2">
        <v>10</v>
      </c>
      <c r="BM60" s="3">
        <f t="shared" si="16"/>
        <v>0</v>
      </c>
      <c r="BQ60" s="3">
        <f>SUM(BQ50:BQ59)</f>
        <v>0</v>
      </c>
      <c r="BR60" s="4">
        <f>SUM(BR50:BR59)</f>
        <v>0</v>
      </c>
      <c r="BS60" s="6">
        <v>10</v>
      </c>
      <c r="BT60" s="3">
        <f t="shared" si="17"/>
        <v>0</v>
      </c>
      <c r="BU60" s="7"/>
      <c r="BV60" s="7"/>
      <c r="BW60" s="7"/>
      <c r="BX60" s="7"/>
      <c r="BY60" s="8"/>
    </row>
    <row r="61" spans="1:77">
      <c r="B61" s="3">
        <f>D61+E61</f>
        <v>23</v>
      </c>
      <c r="C61" s="3">
        <f>SUM(C51:C60)</f>
        <v>90</v>
      </c>
      <c r="D61" s="3">
        <f>SUM(D51:D60)</f>
        <v>23</v>
      </c>
      <c r="E61" s="3">
        <f>SUM(E51:E60)</f>
        <v>0</v>
      </c>
      <c r="F61" s="3">
        <f>SUM(F51:F60)</f>
        <v>0</v>
      </c>
      <c r="G61" s="4">
        <f>SUM(G51:G60)</f>
        <v>0</v>
      </c>
      <c r="I61" s="3">
        <f>K61+L61</f>
        <v>0</v>
      </c>
      <c r="J61" s="3">
        <f>SUM(J51:J60)</f>
        <v>62</v>
      </c>
      <c r="K61" s="3">
        <f>SUM(K51:K60)</f>
        <v>0</v>
      </c>
      <c r="L61" s="3">
        <f>SUM(L51:L60)</f>
        <v>0</v>
      </c>
      <c r="M61" s="3">
        <f>SUM(M51:M60)</f>
        <v>0</v>
      </c>
      <c r="N61" s="4">
        <f>SUM(N51:N60)</f>
        <v>0</v>
      </c>
      <c r="P61" s="3">
        <f>R61+S61</f>
        <v>0</v>
      </c>
      <c r="Q61" s="3">
        <f>SUM(Q51:Q60)</f>
        <v>67</v>
      </c>
      <c r="R61" s="3">
        <f>SUM(R51:R60)</f>
        <v>0</v>
      </c>
      <c r="S61" s="3">
        <f>SUM(S51:S60)</f>
        <v>0</v>
      </c>
      <c r="T61" s="3">
        <f>SUM(T51:T60)</f>
        <v>0</v>
      </c>
      <c r="U61" s="4">
        <f>SUM(U51:U60)</f>
        <v>0</v>
      </c>
      <c r="W61" s="3">
        <f>Y61+Z61</f>
        <v>0</v>
      </c>
      <c r="X61" s="3">
        <f>SUM(X51:X60)</f>
        <v>66</v>
      </c>
      <c r="Y61" s="3">
        <f>SUM(Y51:Y60)</f>
        <v>0</v>
      </c>
      <c r="Z61" s="3">
        <f>SUM(Z51:Z60)</f>
        <v>0</v>
      </c>
      <c r="AA61" s="3">
        <f>SUM(AA51:AA60)</f>
        <v>0</v>
      </c>
      <c r="AB61" s="4">
        <f>SUM(AB51:AB60)</f>
        <v>0</v>
      </c>
      <c r="AD61" s="3">
        <f>AF61+AG61</f>
        <v>14</v>
      </c>
      <c r="AE61" s="3">
        <f>SUM(AE51:AE60)</f>
        <v>79</v>
      </c>
      <c r="AF61" s="3">
        <f>SUM(AF51:AF60)</f>
        <v>13</v>
      </c>
      <c r="AG61" s="3">
        <f>SUM(AG51:AG60)</f>
        <v>1</v>
      </c>
      <c r="AH61" s="3">
        <f>SUM(AH51:AH60)</f>
        <v>0</v>
      </c>
      <c r="AI61" s="4">
        <f>SUM(AI51:AI60)</f>
        <v>0</v>
      </c>
      <c r="AK61" s="3">
        <f>AM61+AN61</f>
        <v>9</v>
      </c>
      <c r="AL61" s="3">
        <f>SUM(AL51:AL60)</f>
        <v>85</v>
      </c>
      <c r="AM61" s="3">
        <f>SUM(AM51:AM60)</f>
        <v>9</v>
      </c>
      <c r="AN61" s="3">
        <f>SUM(AN51:AN60)</f>
        <v>0</v>
      </c>
      <c r="AO61" s="3">
        <f>SUM(AO51:AO60)</f>
        <v>0</v>
      </c>
      <c r="AP61" s="4">
        <f>SUM(AP51:AP60)</f>
        <v>0</v>
      </c>
      <c r="AR61" s="3">
        <f>AT61+AU61</f>
        <v>21</v>
      </c>
      <c r="AS61" s="3">
        <f>SUM(AS51:AS60)</f>
        <v>79</v>
      </c>
      <c r="AT61" s="3">
        <f>SUM(AT51:AT60)</f>
        <v>21</v>
      </c>
      <c r="AU61" s="3">
        <f>SUM(AU51:AU60)</f>
        <v>0</v>
      </c>
      <c r="AV61" s="3">
        <f>SUM(AV51:AV60)</f>
        <v>0</v>
      </c>
      <c r="AW61" s="4">
        <f>SUM(AW51:AW60)</f>
        <v>0</v>
      </c>
      <c r="AY61" s="3">
        <f>BA61+BB61</f>
        <v>14</v>
      </c>
      <c r="AZ61" s="3">
        <f>SUM(AZ51:AZ60)</f>
        <v>87</v>
      </c>
      <c r="BA61" s="3">
        <f>SUM(BA51:BA60)</f>
        <v>14</v>
      </c>
      <c r="BB61" s="3">
        <f>SUM(BB51:BB60)</f>
        <v>0</v>
      </c>
      <c r="BC61" s="3">
        <f>SUM(BC51:BC60)</f>
        <v>0</v>
      </c>
      <c r="BD61" s="4">
        <f>SUM(BD51:BD60)</f>
        <v>0</v>
      </c>
      <c r="BF61" s="3">
        <f>BH61+BI61</f>
        <v>0</v>
      </c>
      <c r="BG61" s="3">
        <f>SUM(BG51:BG60)</f>
        <v>83</v>
      </c>
      <c r="BH61" s="3">
        <f>SUM(BH51:BH60)</f>
        <v>0</v>
      </c>
      <c r="BI61" s="3">
        <f>SUM(BI51:BI60)</f>
        <v>0</v>
      </c>
      <c r="BJ61" s="3">
        <f>SUM(BJ51:BJ60)</f>
        <v>0</v>
      </c>
      <c r="BK61" s="4">
        <f>SUM(BK51:BK60)</f>
        <v>0</v>
      </c>
      <c r="BM61" s="3">
        <f>BO61+BP61</f>
        <v>17</v>
      </c>
      <c r="BN61" s="3">
        <f>SUM(BN51:BN60)</f>
        <v>84</v>
      </c>
      <c r="BO61" s="3">
        <f>SUM(BO51:BO60)</f>
        <v>15</v>
      </c>
      <c r="BP61" s="3">
        <f>SUM(BP51:BP60)</f>
        <v>2</v>
      </c>
      <c r="BQ61" s="3">
        <f>SUM(BQ51:BQ60)</f>
        <v>0</v>
      </c>
      <c r="BR61" s="4">
        <f>SUM(BR51:BR60)</f>
        <v>0</v>
      </c>
      <c r="BT61" s="3">
        <f>BV61+BW61</f>
        <v>22</v>
      </c>
      <c r="BU61" s="3">
        <f>SUM(BU51:BU60)</f>
        <v>104</v>
      </c>
      <c r="BV61" s="3">
        <f>SUM(BV51:BV60)</f>
        <v>20</v>
      </c>
      <c r="BW61" s="3">
        <f>SUM(BW51:BW60)</f>
        <v>2</v>
      </c>
      <c r="BX61" s="3">
        <f>SUM(BX51:BX60)</f>
        <v>0</v>
      </c>
      <c r="BY61" s="4">
        <f>SUM(BY51:BY60)</f>
        <v>0</v>
      </c>
    </row>
    <row r="62" spans="1:77">
      <c r="C62" s="5">
        <f>B61/C61*100</f>
        <v>25.555555555555554</v>
      </c>
      <c r="D62" s="5">
        <f>D61/C61*100</f>
        <v>25.555555555555554</v>
      </c>
      <c r="E62" s="5">
        <f>E61/C61*100</f>
        <v>0</v>
      </c>
      <c r="J62" s="5">
        <f>I61/J61*100</f>
        <v>0</v>
      </c>
      <c r="K62" s="5">
        <f>K61/J61*100</f>
        <v>0</v>
      </c>
      <c r="L62" s="5">
        <f>L61/J61*100</f>
        <v>0</v>
      </c>
      <c r="Q62" s="5">
        <f>P61/Q61*100</f>
        <v>0</v>
      </c>
      <c r="R62" s="5">
        <f>R61/Q61*100</f>
        <v>0</v>
      </c>
      <c r="S62" s="5">
        <f>S61/Q61*100</f>
        <v>0</v>
      </c>
      <c r="X62" s="5">
        <f>W61/X61*100</f>
        <v>0</v>
      </c>
      <c r="Y62" s="5">
        <f>Y61/X61*100</f>
        <v>0</v>
      </c>
      <c r="Z62" s="5">
        <f>Z61/X61*100</f>
        <v>0</v>
      </c>
      <c r="AD62" s="5"/>
      <c r="AE62" s="5">
        <f>AD61/AE61*100</f>
        <v>17.721518987341771</v>
      </c>
      <c r="AF62" s="5">
        <f>AF61/AE61*100</f>
        <v>16.455696202531644</v>
      </c>
      <c r="AG62" s="5">
        <f>AG61/AE61*100</f>
        <v>1.2658227848101267</v>
      </c>
      <c r="AI62" s="9"/>
      <c r="AL62" s="5">
        <f>AK61/AL61*100</f>
        <v>10.588235294117647</v>
      </c>
      <c r="AM62" s="5">
        <f>AM61/AL61*100</f>
        <v>10.588235294117647</v>
      </c>
      <c r="AN62" s="5">
        <f>AN61/AL61*100</f>
        <v>0</v>
      </c>
      <c r="AS62" s="5">
        <f>AR61/AS61*100</f>
        <v>26.582278481012654</v>
      </c>
      <c r="AT62" s="5">
        <f>AT61/AS61*100</f>
        <v>26.582278481012654</v>
      </c>
      <c r="AU62" s="5">
        <f>AU61/AS61*100</f>
        <v>0</v>
      </c>
      <c r="AZ62" s="5">
        <f>AY61/AZ61*100</f>
        <v>16.091954022988507</v>
      </c>
      <c r="BA62" s="5">
        <f>BA61/AZ61*100</f>
        <v>16.091954022988507</v>
      </c>
      <c r="BB62" s="5">
        <f>BB61/AZ61*100</f>
        <v>0</v>
      </c>
      <c r="BG62" s="5">
        <f>BF61/BG61*100</f>
        <v>0</v>
      </c>
      <c r="BH62" s="5">
        <f>BH61/BG61*100</f>
        <v>0</v>
      </c>
      <c r="BI62" s="5">
        <f>BI61/BG61*100</f>
        <v>0</v>
      </c>
      <c r="BM62" s="5"/>
      <c r="BN62" s="5">
        <f>BM61/BN61*100</f>
        <v>20.238095238095237</v>
      </c>
      <c r="BO62" s="5">
        <f>BO61/BN61*100</f>
        <v>17.857142857142858</v>
      </c>
      <c r="BP62" s="5">
        <f>BP61/BN61*100</f>
        <v>2.3809523809523809</v>
      </c>
      <c r="BR62" s="9"/>
      <c r="BU62" s="5">
        <f>BT61/BU61*100</f>
        <v>21.153846153846153</v>
      </c>
      <c r="BV62" s="5">
        <f>BV61/BU61*100</f>
        <v>19.230769230769234</v>
      </c>
      <c r="BW62" s="5">
        <f>BW61/BU61*100</f>
        <v>1.9230769230769231</v>
      </c>
    </row>
    <row r="66" spans="1:77">
      <c r="B66" s="3" t="s">
        <v>0</v>
      </c>
      <c r="C66" s="3" t="s">
        <v>1</v>
      </c>
      <c r="D66" s="3" t="s">
        <v>2</v>
      </c>
      <c r="E66" s="3" t="s">
        <v>3</v>
      </c>
      <c r="F66" s="3" t="s">
        <v>4</v>
      </c>
      <c r="G66" s="4" t="s">
        <v>5</v>
      </c>
      <c r="I66" s="3" t="s">
        <v>0</v>
      </c>
      <c r="J66" s="3" t="s">
        <v>1</v>
      </c>
      <c r="K66" s="3" t="s">
        <v>2</v>
      </c>
      <c r="L66" s="3" t="s">
        <v>3</v>
      </c>
      <c r="M66" s="3" t="s">
        <v>4</v>
      </c>
      <c r="N66" s="4" t="s">
        <v>5</v>
      </c>
      <c r="P66" s="3" t="s">
        <v>0</v>
      </c>
      <c r="Q66" s="3" t="s">
        <v>1</v>
      </c>
      <c r="R66" s="3" t="s">
        <v>2</v>
      </c>
      <c r="S66" s="3" t="s">
        <v>3</v>
      </c>
      <c r="T66" s="3" t="s">
        <v>4</v>
      </c>
      <c r="U66" s="4" t="s">
        <v>5</v>
      </c>
      <c r="W66" s="3" t="s">
        <v>0</v>
      </c>
      <c r="X66" s="3" t="s">
        <v>1</v>
      </c>
      <c r="Y66" s="3" t="s">
        <v>2</v>
      </c>
      <c r="Z66" s="3" t="s">
        <v>3</v>
      </c>
      <c r="AA66" s="3" t="s">
        <v>4</v>
      </c>
      <c r="AB66" s="4" t="s">
        <v>5</v>
      </c>
      <c r="AD66" s="3" t="s">
        <v>0</v>
      </c>
      <c r="AE66" s="3" t="s">
        <v>1</v>
      </c>
      <c r="AF66" s="3" t="s">
        <v>2</v>
      </c>
      <c r="AG66" s="3" t="s">
        <v>3</v>
      </c>
      <c r="AH66" s="3" t="s">
        <v>4</v>
      </c>
      <c r="AI66" s="4" t="s">
        <v>5</v>
      </c>
      <c r="AK66" s="3" t="s">
        <v>0</v>
      </c>
      <c r="AL66" s="3" t="s">
        <v>1</v>
      </c>
      <c r="AM66" s="3" t="s">
        <v>2</v>
      </c>
      <c r="AN66" s="3" t="s">
        <v>3</v>
      </c>
      <c r="AO66" s="3" t="s">
        <v>4</v>
      </c>
      <c r="AP66" s="4" t="s">
        <v>5</v>
      </c>
      <c r="AR66" s="3" t="s">
        <v>0</v>
      </c>
      <c r="AS66" s="3" t="s">
        <v>1</v>
      </c>
      <c r="AT66" s="3" t="s">
        <v>2</v>
      </c>
      <c r="AU66" s="3" t="s">
        <v>3</v>
      </c>
      <c r="AV66" s="3" t="s">
        <v>4</v>
      </c>
      <c r="AW66" s="4" t="s">
        <v>5</v>
      </c>
      <c r="AY66" s="3" t="s">
        <v>0</v>
      </c>
      <c r="AZ66" s="3" t="s">
        <v>1</v>
      </c>
      <c r="BA66" s="3" t="s">
        <v>2</v>
      </c>
      <c r="BB66" s="3" t="s">
        <v>3</v>
      </c>
      <c r="BC66" s="3" t="s">
        <v>4</v>
      </c>
      <c r="BD66" s="4" t="s">
        <v>5</v>
      </c>
      <c r="BF66" s="3" t="s">
        <v>0</v>
      </c>
      <c r="BG66" s="3" t="s">
        <v>1</v>
      </c>
      <c r="BH66" s="3" t="s">
        <v>2</v>
      </c>
      <c r="BI66" s="3" t="s">
        <v>3</v>
      </c>
      <c r="BJ66" s="3" t="s">
        <v>4</v>
      </c>
      <c r="BK66" s="4" t="s">
        <v>5</v>
      </c>
      <c r="BM66" s="3" t="s">
        <v>0</v>
      </c>
      <c r="BN66" s="3" t="s">
        <v>1</v>
      </c>
      <c r="BO66" s="3" t="s">
        <v>2</v>
      </c>
      <c r="BP66" s="3" t="s">
        <v>3</v>
      </c>
      <c r="BS66" s="6"/>
      <c r="BT66" s="7" t="s">
        <v>0</v>
      </c>
      <c r="BU66" s="7" t="s">
        <v>1</v>
      </c>
      <c r="BV66" s="7" t="s">
        <v>2</v>
      </c>
      <c r="BW66" s="7" t="s">
        <v>3</v>
      </c>
      <c r="BX66" s="7" t="s">
        <v>4</v>
      </c>
      <c r="BY66" s="8" t="s">
        <v>5</v>
      </c>
    </row>
    <row r="67" spans="1:77">
      <c r="A67" s="2" t="s">
        <v>52</v>
      </c>
      <c r="B67" s="3">
        <f>D67+E67</f>
        <v>2</v>
      </c>
      <c r="C67" s="3">
        <v>7</v>
      </c>
      <c r="D67" s="3">
        <v>2</v>
      </c>
      <c r="H67" s="2" t="s">
        <v>53</v>
      </c>
      <c r="I67" s="3">
        <f>K67+L67</f>
        <v>0</v>
      </c>
      <c r="J67" s="3">
        <v>12</v>
      </c>
      <c r="O67" s="2" t="s">
        <v>54</v>
      </c>
      <c r="P67" s="3">
        <f>R67+S67</f>
        <v>1</v>
      </c>
      <c r="Q67" s="3">
        <v>9</v>
      </c>
      <c r="R67" s="3">
        <v>1</v>
      </c>
      <c r="V67" s="2" t="s">
        <v>55</v>
      </c>
      <c r="W67" s="3">
        <f>Y67+Z67</f>
        <v>0</v>
      </c>
      <c r="X67" s="3">
        <v>15</v>
      </c>
      <c r="AC67" s="2" t="s">
        <v>56</v>
      </c>
      <c r="AD67" s="3">
        <f>AF67+AG67</f>
        <v>2</v>
      </c>
      <c r="AE67" s="3">
        <v>7</v>
      </c>
      <c r="AG67" s="3">
        <v>2</v>
      </c>
      <c r="AJ67" s="2" t="s">
        <v>57</v>
      </c>
      <c r="AK67" s="3">
        <f>AM67+AN67</f>
        <v>4</v>
      </c>
      <c r="AL67" s="3">
        <v>11</v>
      </c>
      <c r="AM67" s="3">
        <v>4</v>
      </c>
      <c r="AQ67" s="2" t="s">
        <v>58</v>
      </c>
      <c r="AR67" s="3">
        <f>AT67+AU67</f>
        <v>5</v>
      </c>
      <c r="AS67" s="3">
        <v>10</v>
      </c>
      <c r="AT67" s="3">
        <v>5</v>
      </c>
      <c r="AX67" s="2" t="s">
        <v>59</v>
      </c>
      <c r="AY67" s="3">
        <f>BA67+BB67</f>
        <v>2</v>
      </c>
      <c r="AZ67" s="3">
        <v>13</v>
      </c>
      <c r="BA67" s="3">
        <v>2</v>
      </c>
      <c r="BE67" s="2" t="s">
        <v>60</v>
      </c>
      <c r="BF67" s="3">
        <f>BH67+BI67</f>
        <v>0</v>
      </c>
      <c r="BG67" s="3">
        <v>14</v>
      </c>
      <c r="BL67" s="2" t="s">
        <v>61</v>
      </c>
      <c r="BM67" s="3">
        <f>BO67+BP67</f>
        <v>5</v>
      </c>
      <c r="BN67" s="3">
        <v>13</v>
      </c>
      <c r="BO67" s="3">
        <v>3</v>
      </c>
      <c r="BP67" s="3">
        <v>2</v>
      </c>
      <c r="BS67" s="2" t="s">
        <v>62</v>
      </c>
      <c r="BT67" s="3">
        <f>BV67+BW67</f>
        <v>1</v>
      </c>
      <c r="BU67" s="3">
        <v>14</v>
      </c>
      <c r="BW67" s="3">
        <v>1</v>
      </c>
    </row>
    <row r="68" spans="1:77">
      <c r="A68" s="2">
        <v>2</v>
      </c>
      <c r="B68" s="3">
        <f t="shared" ref="B68:B76" si="19">D68+E68</f>
        <v>2</v>
      </c>
      <c r="C68" s="3">
        <v>9</v>
      </c>
      <c r="D68" s="3">
        <v>2</v>
      </c>
      <c r="H68" s="2">
        <v>2</v>
      </c>
      <c r="I68" s="3">
        <f t="shared" ref="I68:I76" si="20">K68+L68</f>
        <v>0</v>
      </c>
      <c r="J68" s="3">
        <v>10</v>
      </c>
      <c r="O68" s="2">
        <v>2</v>
      </c>
      <c r="P68" s="3">
        <f t="shared" ref="P68:P76" si="21">R68+S68</f>
        <v>0</v>
      </c>
      <c r="Q68" s="3">
        <v>8</v>
      </c>
      <c r="R68" s="3">
        <v>0</v>
      </c>
      <c r="V68" s="2">
        <v>2</v>
      </c>
      <c r="W68" s="3">
        <f t="shared" ref="W68:W76" si="22">Y68+Z68</f>
        <v>0</v>
      </c>
      <c r="X68" s="3">
        <v>11</v>
      </c>
      <c r="AC68" s="2">
        <v>2</v>
      </c>
      <c r="AD68" s="3">
        <f t="shared" ref="AD68:AD76" si="23">AF68+AG68</f>
        <v>3</v>
      </c>
      <c r="AE68" s="3">
        <v>9</v>
      </c>
      <c r="AF68" s="3">
        <v>3</v>
      </c>
      <c r="AJ68" s="2">
        <v>2</v>
      </c>
      <c r="AK68" s="3">
        <f t="shared" ref="AK68:AK76" si="24">AM68+AN68</f>
        <v>1</v>
      </c>
      <c r="AL68" s="3">
        <v>13</v>
      </c>
      <c r="AM68" s="3">
        <v>1</v>
      </c>
      <c r="AQ68" s="2">
        <v>2</v>
      </c>
      <c r="AR68" s="3">
        <f t="shared" ref="AR68:AR76" si="25">AT68+AU68</f>
        <v>4</v>
      </c>
      <c r="AS68" s="3">
        <v>8</v>
      </c>
      <c r="AT68" s="3">
        <v>4</v>
      </c>
      <c r="AX68" s="2">
        <v>2</v>
      </c>
      <c r="AY68" s="3">
        <f t="shared" ref="AY68:AY76" si="26">BA68+BB68</f>
        <v>5</v>
      </c>
      <c r="AZ68" s="3">
        <v>14</v>
      </c>
      <c r="BA68" s="3">
        <v>5</v>
      </c>
      <c r="BE68" s="2">
        <v>2</v>
      </c>
      <c r="BF68" s="3">
        <f t="shared" ref="BF68:BF76" si="27">BH68+BI68</f>
        <v>0</v>
      </c>
      <c r="BG68" s="3">
        <v>8</v>
      </c>
      <c r="BL68" s="2">
        <v>2</v>
      </c>
      <c r="BM68" s="3">
        <f t="shared" ref="BM68:BM76" si="28">BO68+BP68</f>
        <v>3</v>
      </c>
      <c r="BN68" s="3">
        <v>11</v>
      </c>
      <c r="BO68" s="3">
        <v>3</v>
      </c>
      <c r="BS68" s="2">
        <v>2</v>
      </c>
      <c r="BT68" s="3">
        <f t="shared" ref="BT68:BT76" si="29">BV68+BW68</f>
        <v>3</v>
      </c>
      <c r="BU68" s="3">
        <v>13</v>
      </c>
      <c r="BV68" s="3">
        <v>2</v>
      </c>
      <c r="BW68" s="3">
        <v>1</v>
      </c>
    </row>
    <row r="69" spans="1:77">
      <c r="A69" s="2">
        <v>3</v>
      </c>
      <c r="B69" s="3">
        <f t="shared" si="19"/>
        <v>4</v>
      </c>
      <c r="C69" s="3">
        <v>10</v>
      </c>
      <c r="D69" s="3">
        <v>4</v>
      </c>
      <c r="H69" s="2">
        <v>3</v>
      </c>
      <c r="I69" s="3">
        <f t="shared" si="20"/>
        <v>0</v>
      </c>
      <c r="J69" s="3">
        <v>12</v>
      </c>
      <c r="O69" s="2">
        <v>3</v>
      </c>
      <c r="P69" s="3">
        <f t="shared" si="21"/>
        <v>0</v>
      </c>
      <c r="Q69" s="3">
        <v>12</v>
      </c>
      <c r="V69" s="2">
        <v>3</v>
      </c>
      <c r="W69" s="3">
        <f t="shared" si="22"/>
        <v>1</v>
      </c>
      <c r="X69" s="3">
        <v>13</v>
      </c>
      <c r="Y69" s="3">
        <v>1</v>
      </c>
      <c r="AC69" s="2">
        <v>3</v>
      </c>
      <c r="AD69" s="3">
        <f t="shared" si="23"/>
        <v>2</v>
      </c>
      <c r="AE69" s="3">
        <v>7</v>
      </c>
      <c r="AF69" s="3">
        <v>2</v>
      </c>
      <c r="AJ69" s="2">
        <v>3</v>
      </c>
      <c r="AK69" s="3">
        <f t="shared" si="24"/>
        <v>1</v>
      </c>
      <c r="AL69" s="3">
        <v>8</v>
      </c>
      <c r="AM69" s="3">
        <v>1</v>
      </c>
      <c r="AQ69" s="2">
        <v>3</v>
      </c>
      <c r="AR69" s="3">
        <f t="shared" si="25"/>
        <v>5</v>
      </c>
      <c r="AS69" s="3">
        <v>10</v>
      </c>
      <c r="AT69" s="3">
        <v>5</v>
      </c>
      <c r="AX69" s="2">
        <v>3</v>
      </c>
      <c r="AY69" s="3">
        <f t="shared" si="26"/>
        <v>2</v>
      </c>
      <c r="AZ69" s="3">
        <v>10</v>
      </c>
      <c r="BA69" s="3">
        <v>2</v>
      </c>
      <c r="BE69" s="2">
        <v>3</v>
      </c>
      <c r="BF69" s="3">
        <f t="shared" si="27"/>
        <v>0</v>
      </c>
      <c r="BG69" s="3">
        <v>12</v>
      </c>
      <c r="BL69" s="2">
        <v>3</v>
      </c>
      <c r="BM69" s="3">
        <f t="shared" si="28"/>
        <v>5</v>
      </c>
      <c r="BN69" s="3">
        <v>17</v>
      </c>
      <c r="BO69" s="3">
        <v>4</v>
      </c>
      <c r="BP69" s="3">
        <v>1</v>
      </c>
      <c r="BS69" s="2">
        <v>3</v>
      </c>
      <c r="BT69" s="3">
        <f t="shared" si="29"/>
        <v>2</v>
      </c>
      <c r="BU69" s="3">
        <v>12</v>
      </c>
      <c r="BV69" s="3">
        <v>1</v>
      </c>
      <c r="BW69" s="3">
        <v>1</v>
      </c>
    </row>
    <row r="70" spans="1:77">
      <c r="A70" s="2">
        <v>4</v>
      </c>
      <c r="B70" s="3">
        <f t="shared" si="19"/>
        <v>2</v>
      </c>
      <c r="C70" s="3">
        <v>7</v>
      </c>
      <c r="D70" s="3">
        <v>2</v>
      </c>
      <c r="H70" s="2">
        <v>4</v>
      </c>
      <c r="I70" s="3">
        <f t="shared" si="20"/>
        <v>0</v>
      </c>
      <c r="J70" s="3">
        <v>16</v>
      </c>
      <c r="O70" s="2">
        <v>4</v>
      </c>
      <c r="P70" s="3">
        <f t="shared" si="21"/>
        <v>0</v>
      </c>
      <c r="Q70" s="3">
        <v>8</v>
      </c>
      <c r="R70" s="3">
        <v>0</v>
      </c>
      <c r="V70" s="2">
        <v>4</v>
      </c>
      <c r="W70" s="3">
        <f t="shared" si="22"/>
        <v>0</v>
      </c>
      <c r="X70" s="3">
        <v>14</v>
      </c>
      <c r="AC70" s="2">
        <v>4</v>
      </c>
      <c r="AD70" s="3">
        <f t="shared" si="23"/>
        <v>2</v>
      </c>
      <c r="AE70" s="3">
        <v>12</v>
      </c>
      <c r="AF70" s="3">
        <v>2</v>
      </c>
      <c r="AJ70" s="2">
        <v>4</v>
      </c>
      <c r="AK70" s="3">
        <f t="shared" si="24"/>
        <v>0</v>
      </c>
      <c r="AL70" s="3">
        <v>8</v>
      </c>
      <c r="AQ70" s="2">
        <v>4</v>
      </c>
      <c r="AR70" s="3">
        <f t="shared" si="25"/>
        <v>3</v>
      </c>
      <c r="AS70" s="3">
        <v>12</v>
      </c>
      <c r="AT70" s="3">
        <v>3</v>
      </c>
      <c r="AX70" s="2">
        <v>4</v>
      </c>
      <c r="AY70" s="3">
        <f t="shared" si="26"/>
        <v>2</v>
      </c>
      <c r="AZ70" s="3">
        <v>15</v>
      </c>
      <c r="BA70" s="3">
        <v>2</v>
      </c>
      <c r="BE70" s="2">
        <v>4</v>
      </c>
      <c r="BF70" s="3">
        <f t="shared" si="27"/>
        <v>0</v>
      </c>
      <c r="BG70" s="3">
        <v>17</v>
      </c>
      <c r="BL70" s="2">
        <v>4</v>
      </c>
      <c r="BM70" s="3">
        <f t="shared" si="28"/>
        <v>6</v>
      </c>
      <c r="BN70" s="3">
        <v>13</v>
      </c>
      <c r="BO70" s="3">
        <v>6</v>
      </c>
      <c r="BS70" s="2">
        <v>4</v>
      </c>
      <c r="BT70" s="3">
        <f t="shared" si="29"/>
        <v>1</v>
      </c>
      <c r="BU70" s="3">
        <v>8</v>
      </c>
      <c r="BV70" s="3">
        <v>1</v>
      </c>
    </row>
    <row r="71" spans="1:77">
      <c r="A71" s="2">
        <v>5</v>
      </c>
      <c r="B71" s="3">
        <f t="shared" si="19"/>
        <v>3</v>
      </c>
      <c r="C71" s="3">
        <v>11</v>
      </c>
      <c r="D71" s="3">
        <v>3</v>
      </c>
      <c r="H71" s="2">
        <v>5</v>
      </c>
      <c r="I71" s="3">
        <f t="shared" si="20"/>
        <v>0</v>
      </c>
      <c r="J71" s="3">
        <v>16</v>
      </c>
      <c r="O71" s="2">
        <v>5</v>
      </c>
      <c r="P71" s="3">
        <f t="shared" si="21"/>
        <v>0</v>
      </c>
      <c r="Q71" s="3">
        <v>8</v>
      </c>
      <c r="V71" s="2">
        <v>5</v>
      </c>
      <c r="W71" s="3">
        <f t="shared" si="22"/>
        <v>0</v>
      </c>
      <c r="X71" s="3">
        <v>13</v>
      </c>
      <c r="AC71" s="2">
        <v>5</v>
      </c>
      <c r="AD71" s="3">
        <f t="shared" si="23"/>
        <v>1</v>
      </c>
      <c r="AE71" s="3">
        <v>11</v>
      </c>
      <c r="AF71" s="3">
        <v>1</v>
      </c>
      <c r="AJ71" s="2">
        <v>5</v>
      </c>
      <c r="AK71" s="3">
        <f t="shared" si="24"/>
        <v>1</v>
      </c>
      <c r="AL71" s="3">
        <v>14</v>
      </c>
      <c r="AM71" s="3">
        <v>1</v>
      </c>
      <c r="AQ71" s="2">
        <v>5</v>
      </c>
      <c r="AR71" s="3">
        <f t="shared" si="25"/>
        <v>1</v>
      </c>
      <c r="AS71" s="3">
        <v>10</v>
      </c>
      <c r="AT71" s="3">
        <v>1</v>
      </c>
      <c r="AX71" s="2">
        <v>5</v>
      </c>
      <c r="AY71" s="3">
        <f t="shared" si="26"/>
        <v>3</v>
      </c>
      <c r="AZ71" s="3">
        <v>12</v>
      </c>
      <c r="BA71" s="3">
        <v>3</v>
      </c>
      <c r="BE71" s="2">
        <v>5</v>
      </c>
      <c r="BF71" s="3">
        <f t="shared" si="27"/>
        <v>0</v>
      </c>
      <c r="BG71" s="3">
        <v>11</v>
      </c>
      <c r="BL71" s="2">
        <v>5</v>
      </c>
      <c r="BM71" s="3">
        <f t="shared" si="28"/>
        <v>3</v>
      </c>
      <c r="BN71" s="3">
        <v>12</v>
      </c>
      <c r="BO71" s="3">
        <v>3</v>
      </c>
      <c r="BS71" s="2">
        <v>5</v>
      </c>
      <c r="BT71" s="3">
        <f t="shared" si="29"/>
        <v>1</v>
      </c>
      <c r="BU71" s="3">
        <v>13</v>
      </c>
      <c r="BV71" s="3">
        <v>1</v>
      </c>
    </row>
    <row r="72" spans="1:77">
      <c r="A72" s="2">
        <v>6</v>
      </c>
      <c r="B72" s="3">
        <f t="shared" si="19"/>
        <v>1</v>
      </c>
      <c r="C72" s="3">
        <v>11</v>
      </c>
      <c r="D72" s="3">
        <v>1</v>
      </c>
      <c r="H72" s="2">
        <v>6</v>
      </c>
      <c r="I72" s="3">
        <f t="shared" si="20"/>
        <v>0</v>
      </c>
      <c r="J72" s="3">
        <v>13</v>
      </c>
      <c r="O72" s="2">
        <v>6</v>
      </c>
      <c r="P72" s="3">
        <f t="shared" si="21"/>
        <v>0</v>
      </c>
      <c r="Q72" s="3">
        <v>11</v>
      </c>
      <c r="V72" s="2">
        <v>6</v>
      </c>
      <c r="W72" s="3">
        <f t="shared" si="22"/>
        <v>0</v>
      </c>
      <c r="X72" s="3">
        <v>13</v>
      </c>
      <c r="AC72" s="2">
        <v>6</v>
      </c>
      <c r="AD72" s="3">
        <f t="shared" si="23"/>
        <v>0</v>
      </c>
      <c r="AE72" s="3">
        <v>7</v>
      </c>
      <c r="AF72" s="3">
        <v>0</v>
      </c>
      <c r="AJ72" s="2">
        <v>6</v>
      </c>
      <c r="AK72" s="3">
        <f t="shared" si="24"/>
        <v>0</v>
      </c>
      <c r="AL72" s="3">
        <v>12</v>
      </c>
      <c r="AQ72" s="2">
        <v>6</v>
      </c>
      <c r="AR72" s="3">
        <f t="shared" si="25"/>
        <v>1</v>
      </c>
      <c r="AS72" s="3">
        <v>10</v>
      </c>
      <c r="AT72" s="3">
        <v>1</v>
      </c>
      <c r="AX72" s="2">
        <v>6</v>
      </c>
      <c r="AY72" s="3">
        <f t="shared" si="26"/>
        <v>2</v>
      </c>
      <c r="AZ72" s="3">
        <v>12</v>
      </c>
      <c r="BA72" s="3">
        <v>2</v>
      </c>
      <c r="BE72" s="2">
        <v>6</v>
      </c>
      <c r="BF72" s="3">
        <f t="shared" si="27"/>
        <v>0</v>
      </c>
      <c r="BL72" s="2">
        <v>6</v>
      </c>
      <c r="BM72" s="3">
        <f t="shared" si="28"/>
        <v>4</v>
      </c>
      <c r="BN72" s="3">
        <v>14</v>
      </c>
      <c r="BO72" s="3">
        <v>2</v>
      </c>
      <c r="BP72" s="3">
        <v>2</v>
      </c>
      <c r="BS72" s="2">
        <v>6</v>
      </c>
      <c r="BT72" s="3">
        <f t="shared" si="29"/>
        <v>4</v>
      </c>
      <c r="BU72" s="3">
        <v>14</v>
      </c>
      <c r="BV72" s="3">
        <v>4</v>
      </c>
    </row>
    <row r="73" spans="1:77">
      <c r="A73" s="2">
        <v>7</v>
      </c>
      <c r="B73" s="3">
        <f t="shared" si="19"/>
        <v>0</v>
      </c>
      <c r="C73" s="3">
        <v>12</v>
      </c>
      <c r="H73" s="2">
        <v>7</v>
      </c>
      <c r="I73" s="3">
        <f t="shared" si="20"/>
        <v>0</v>
      </c>
      <c r="O73" s="2">
        <v>7</v>
      </c>
      <c r="P73" s="3">
        <f t="shared" si="21"/>
        <v>0</v>
      </c>
      <c r="V73" s="2">
        <v>7</v>
      </c>
      <c r="W73" s="3">
        <f t="shared" si="22"/>
        <v>0</v>
      </c>
      <c r="AC73" s="2">
        <v>7</v>
      </c>
      <c r="AD73" s="3">
        <f t="shared" si="23"/>
        <v>3</v>
      </c>
      <c r="AE73" s="3">
        <v>11</v>
      </c>
      <c r="AF73" s="3">
        <v>3</v>
      </c>
      <c r="AJ73" s="2">
        <v>7</v>
      </c>
      <c r="AK73" s="3">
        <f t="shared" si="24"/>
        <v>1</v>
      </c>
      <c r="AL73" s="3">
        <v>9</v>
      </c>
      <c r="AM73" s="3">
        <v>1</v>
      </c>
      <c r="AQ73" s="2">
        <v>7</v>
      </c>
      <c r="AR73" s="3">
        <f t="shared" si="25"/>
        <v>3</v>
      </c>
      <c r="AS73" s="3">
        <v>10</v>
      </c>
      <c r="AT73" s="3">
        <v>3</v>
      </c>
      <c r="AX73" s="2">
        <v>7</v>
      </c>
      <c r="AY73" s="3">
        <f t="shared" si="26"/>
        <v>4</v>
      </c>
      <c r="AZ73" s="3">
        <v>14</v>
      </c>
      <c r="BA73" s="3">
        <v>4</v>
      </c>
      <c r="BE73" s="2">
        <v>7</v>
      </c>
      <c r="BF73" s="3">
        <f t="shared" si="27"/>
        <v>0</v>
      </c>
      <c r="BL73" s="2">
        <v>7</v>
      </c>
      <c r="BM73" s="3">
        <f t="shared" si="28"/>
        <v>4</v>
      </c>
      <c r="BN73" s="3">
        <v>13</v>
      </c>
      <c r="BO73" s="3">
        <v>3</v>
      </c>
      <c r="BP73" s="3">
        <v>1</v>
      </c>
      <c r="BS73" s="2">
        <v>7</v>
      </c>
      <c r="BT73" s="3">
        <f t="shared" si="29"/>
        <v>3</v>
      </c>
      <c r="BU73" s="3">
        <v>11</v>
      </c>
      <c r="BV73" s="3">
        <v>3</v>
      </c>
    </row>
    <row r="74" spans="1:77">
      <c r="A74" s="2">
        <v>8</v>
      </c>
      <c r="B74" s="3">
        <f t="shared" si="19"/>
        <v>4</v>
      </c>
      <c r="C74" s="3">
        <v>10</v>
      </c>
      <c r="D74" s="3">
        <v>4</v>
      </c>
      <c r="H74" s="2">
        <v>8</v>
      </c>
      <c r="I74" s="3">
        <f t="shared" si="20"/>
        <v>0</v>
      </c>
      <c r="O74" s="2">
        <v>8</v>
      </c>
      <c r="P74" s="3">
        <f t="shared" si="21"/>
        <v>0</v>
      </c>
      <c r="V74" s="2">
        <v>8</v>
      </c>
      <c r="W74" s="3">
        <f t="shared" si="22"/>
        <v>0</v>
      </c>
      <c r="AC74" s="2">
        <v>8</v>
      </c>
      <c r="AD74" s="3">
        <f t="shared" si="23"/>
        <v>1</v>
      </c>
      <c r="AE74" s="3">
        <v>12</v>
      </c>
      <c r="AF74" s="3">
        <v>1</v>
      </c>
      <c r="AJ74" s="2">
        <v>8</v>
      </c>
      <c r="AK74" s="3">
        <f t="shared" si="24"/>
        <v>1</v>
      </c>
      <c r="AL74" s="3">
        <v>12</v>
      </c>
      <c r="AM74" s="3">
        <v>1</v>
      </c>
      <c r="AQ74" s="2">
        <v>8</v>
      </c>
      <c r="AR74" s="3">
        <f t="shared" si="25"/>
        <v>5</v>
      </c>
      <c r="AS74" s="3">
        <v>11</v>
      </c>
      <c r="AT74" s="3">
        <v>5</v>
      </c>
      <c r="AX74" s="2">
        <v>8</v>
      </c>
      <c r="AY74" s="3">
        <f t="shared" si="26"/>
        <v>4</v>
      </c>
      <c r="AZ74" s="3">
        <v>14</v>
      </c>
      <c r="BA74" s="3">
        <v>4</v>
      </c>
      <c r="BE74" s="2">
        <v>8</v>
      </c>
      <c r="BF74" s="3">
        <f t="shared" si="27"/>
        <v>0</v>
      </c>
      <c r="BL74" s="2">
        <v>8</v>
      </c>
      <c r="BM74" s="3">
        <f t="shared" si="28"/>
        <v>3</v>
      </c>
      <c r="BN74" s="3">
        <v>14</v>
      </c>
      <c r="BO74" s="3">
        <v>3</v>
      </c>
      <c r="BS74" s="2">
        <v>8</v>
      </c>
      <c r="BT74" s="3">
        <f t="shared" si="29"/>
        <v>1</v>
      </c>
      <c r="BU74" s="3">
        <v>16</v>
      </c>
      <c r="BV74" s="3">
        <v>1</v>
      </c>
    </row>
    <row r="75" spans="1:77">
      <c r="A75" s="2">
        <v>9</v>
      </c>
      <c r="B75" s="3">
        <f t="shared" si="19"/>
        <v>0</v>
      </c>
      <c r="C75" s="3">
        <v>11</v>
      </c>
      <c r="H75" s="2">
        <v>9</v>
      </c>
      <c r="I75" s="3">
        <f t="shared" si="20"/>
        <v>0</v>
      </c>
      <c r="O75" s="2">
        <v>9</v>
      </c>
      <c r="P75" s="3">
        <f t="shared" si="21"/>
        <v>0</v>
      </c>
      <c r="V75" s="2">
        <v>9</v>
      </c>
      <c r="W75" s="3">
        <f t="shared" si="22"/>
        <v>0</v>
      </c>
      <c r="AC75" s="2">
        <v>9</v>
      </c>
      <c r="AD75" s="3">
        <f t="shared" si="23"/>
        <v>0</v>
      </c>
      <c r="AJ75" s="2">
        <v>9</v>
      </c>
      <c r="AK75" s="3">
        <f t="shared" si="24"/>
        <v>0</v>
      </c>
      <c r="AQ75" s="2">
        <v>9</v>
      </c>
      <c r="AR75" s="3">
        <f t="shared" si="25"/>
        <v>0</v>
      </c>
      <c r="AX75" s="2">
        <v>9</v>
      </c>
      <c r="AY75" s="3">
        <f t="shared" si="26"/>
        <v>0</v>
      </c>
      <c r="BE75" s="2">
        <v>9</v>
      </c>
      <c r="BF75" s="3">
        <f t="shared" si="27"/>
        <v>0</v>
      </c>
      <c r="BL75" s="2">
        <v>9</v>
      </c>
      <c r="BM75" s="3">
        <f t="shared" si="28"/>
        <v>0</v>
      </c>
      <c r="BS75" s="2">
        <v>9</v>
      </c>
      <c r="BT75" s="3">
        <f t="shared" si="29"/>
        <v>0</v>
      </c>
    </row>
    <row r="76" spans="1:77">
      <c r="A76" s="2">
        <v>10</v>
      </c>
      <c r="B76" s="3">
        <f t="shared" si="19"/>
        <v>0</v>
      </c>
      <c r="H76" s="2">
        <v>10</v>
      </c>
      <c r="I76" s="3">
        <f t="shared" si="20"/>
        <v>0</v>
      </c>
      <c r="O76" s="2">
        <v>10</v>
      </c>
      <c r="P76" s="3">
        <f t="shared" si="21"/>
        <v>0</v>
      </c>
      <c r="V76" s="2">
        <v>10</v>
      </c>
      <c r="W76" s="3">
        <f t="shared" si="22"/>
        <v>0</v>
      </c>
      <c r="AC76" s="2">
        <v>10</v>
      </c>
      <c r="AD76" s="3">
        <f t="shared" si="23"/>
        <v>0</v>
      </c>
      <c r="AJ76" s="2">
        <v>10</v>
      </c>
      <c r="AK76" s="3">
        <f t="shared" si="24"/>
        <v>0</v>
      </c>
      <c r="AQ76" s="2">
        <v>10</v>
      </c>
      <c r="AR76" s="3">
        <f t="shared" si="25"/>
        <v>0</v>
      </c>
      <c r="AX76" s="2">
        <v>10</v>
      </c>
      <c r="AY76" s="3">
        <f t="shared" si="26"/>
        <v>0</v>
      </c>
      <c r="BE76" s="2">
        <v>10</v>
      </c>
      <c r="BF76" s="3">
        <f t="shared" si="27"/>
        <v>0</v>
      </c>
      <c r="BL76" s="2">
        <v>10</v>
      </c>
      <c r="BM76" s="3">
        <f t="shared" si="28"/>
        <v>0</v>
      </c>
      <c r="BR76" s="4">
        <f>SUM(BR66:BR75)</f>
        <v>0</v>
      </c>
      <c r="BS76" s="2">
        <v>10</v>
      </c>
      <c r="BT76" s="3">
        <f t="shared" si="29"/>
        <v>0</v>
      </c>
      <c r="BY76" s="8"/>
    </row>
    <row r="77" spans="1:77">
      <c r="B77" s="3">
        <f>D77+E77</f>
        <v>18</v>
      </c>
      <c r="C77" s="3">
        <f>SUM(C67:C76)</f>
        <v>88</v>
      </c>
      <c r="D77" s="3">
        <f>SUM(D67:D76)</f>
        <v>18</v>
      </c>
      <c r="E77" s="3">
        <f>SUM(E67:E76)</f>
        <v>0</v>
      </c>
      <c r="F77" s="3">
        <f>SUM(F67:F76)</f>
        <v>0</v>
      </c>
      <c r="G77" s="4">
        <f>SUM(G67:G76)</f>
        <v>0</v>
      </c>
      <c r="I77" s="3">
        <f>K77+L77</f>
        <v>0</v>
      </c>
      <c r="J77" s="3">
        <f>SUM(J67:J76)</f>
        <v>79</v>
      </c>
      <c r="K77" s="3">
        <f>SUM(K67:K76)</f>
        <v>0</v>
      </c>
      <c r="L77" s="3">
        <f>SUM(L67:L76)</f>
        <v>0</v>
      </c>
      <c r="M77" s="3">
        <f>SUM(M67:M76)</f>
        <v>0</v>
      </c>
      <c r="N77" s="4">
        <f>SUM(N67:N76)</f>
        <v>0</v>
      </c>
      <c r="P77" s="3">
        <f>R77+S77</f>
        <v>1</v>
      </c>
      <c r="Q77" s="3">
        <f>SUM(Q67:Q76)</f>
        <v>56</v>
      </c>
      <c r="R77" s="3">
        <f>SUM(R67:R76)</f>
        <v>1</v>
      </c>
      <c r="S77" s="3">
        <f>SUM(S67:S76)</f>
        <v>0</v>
      </c>
      <c r="T77" s="3">
        <f>SUM(T67:T76)</f>
        <v>0</v>
      </c>
      <c r="U77" s="4">
        <f>SUM(U67:U76)</f>
        <v>0</v>
      </c>
      <c r="W77" s="3">
        <f>Y77+Z77</f>
        <v>1</v>
      </c>
      <c r="X77" s="3">
        <f>SUM(X67:X76)</f>
        <v>79</v>
      </c>
      <c r="Y77" s="3">
        <f>SUM(Y67:Y76)</f>
        <v>1</v>
      </c>
      <c r="Z77" s="3">
        <f>SUM(Z67:Z76)</f>
        <v>0</v>
      </c>
      <c r="AA77" s="3">
        <f>SUM(AA67:AA76)</f>
        <v>0</v>
      </c>
      <c r="AB77" s="4">
        <f>SUM(AB67:AB76)</f>
        <v>0</v>
      </c>
      <c r="AD77" s="3">
        <f>AF77+AG77</f>
        <v>14</v>
      </c>
      <c r="AE77" s="3">
        <f>SUM(AE67:AE76)</f>
        <v>76</v>
      </c>
      <c r="AF77" s="3">
        <f>SUM(AF67:AF76)</f>
        <v>12</v>
      </c>
      <c r="AG77" s="3">
        <f>SUM(AG67:AG76)</f>
        <v>2</v>
      </c>
      <c r="AH77" s="3">
        <f>SUM(AH67:AH76)</f>
        <v>0</v>
      </c>
      <c r="AI77" s="4">
        <f>SUM(AI67:AI76)</f>
        <v>0</v>
      </c>
      <c r="AK77" s="3">
        <f>AM77+AN77</f>
        <v>9</v>
      </c>
      <c r="AL77" s="3">
        <f>SUM(AL67:AL76)</f>
        <v>87</v>
      </c>
      <c r="AM77" s="3">
        <f>SUM(AM67:AM76)</f>
        <v>9</v>
      </c>
      <c r="AN77" s="3">
        <f>SUM(AN67:AN76)</f>
        <v>0</v>
      </c>
      <c r="AO77" s="3">
        <f>SUM(AO67:AO76)</f>
        <v>0</v>
      </c>
      <c r="AP77" s="4">
        <f>SUM(AP67:AP76)</f>
        <v>0</v>
      </c>
      <c r="AR77" s="3">
        <f>AT77+AU77</f>
        <v>27</v>
      </c>
      <c r="AS77" s="3">
        <f>SUM(AS67:AS76)</f>
        <v>81</v>
      </c>
      <c r="AT77" s="3">
        <f>SUM(AT67:AT76)</f>
        <v>27</v>
      </c>
      <c r="AU77" s="3">
        <f>SUM(AU67:AU76)</f>
        <v>0</v>
      </c>
      <c r="AV77" s="3">
        <f>SUM(AV67:AV76)</f>
        <v>0</v>
      </c>
      <c r="AW77" s="4">
        <f>SUM(AW67:AW76)</f>
        <v>0</v>
      </c>
      <c r="AY77" s="3">
        <f>BA77+BB77</f>
        <v>24</v>
      </c>
      <c r="AZ77" s="3">
        <f>SUM(AZ67:AZ76)</f>
        <v>104</v>
      </c>
      <c r="BA77" s="3">
        <f>SUM(BA67:BA76)</f>
        <v>24</v>
      </c>
      <c r="BB77" s="3">
        <f>SUM(BB67:BB76)</f>
        <v>0</v>
      </c>
      <c r="BC77" s="3">
        <f>SUM(BC67:BC76)</f>
        <v>0</v>
      </c>
      <c r="BD77" s="4">
        <f>SUM(BD67:BD76)</f>
        <v>0</v>
      </c>
      <c r="BF77" s="3">
        <f>BH77+BI77</f>
        <v>0</v>
      </c>
      <c r="BG77" s="3">
        <f>SUM(BG67:BG76)</f>
        <v>62</v>
      </c>
      <c r="BH77" s="3">
        <f>SUM(BH67:BH76)</f>
        <v>0</v>
      </c>
      <c r="BI77" s="3">
        <f>SUM(BI67:BI76)</f>
        <v>0</v>
      </c>
      <c r="BJ77" s="3">
        <f>SUM(BJ67:BJ76)</f>
        <v>0</v>
      </c>
      <c r="BK77" s="4">
        <f>SUM(BK67:BK76)</f>
        <v>0</v>
      </c>
      <c r="BM77" s="3">
        <f>BO77+BP77</f>
        <v>33</v>
      </c>
      <c r="BN77" s="3">
        <f>SUM(BN67:BN76)</f>
        <v>107</v>
      </c>
      <c r="BO77" s="3">
        <f>SUM(BO67:BO76)</f>
        <v>27</v>
      </c>
      <c r="BP77" s="3">
        <f>SUM(BP67:BP76)</f>
        <v>6</v>
      </c>
      <c r="BQ77" s="3">
        <f>SUM(BQ67:BQ76)</f>
        <v>0</v>
      </c>
      <c r="BR77" s="4">
        <f>SUM(BR67:BR76)</f>
        <v>0</v>
      </c>
      <c r="BT77" s="3">
        <f>BV77+BW77</f>
        <v>16</v>
      </c>
      <c r="BU77" s="3">
        <f>SUM(BU67:BU76)</f>
        <v>101</v>
      </c>
      <c r="BV77" s="3">
        <f>SUM(BV67:BV76)</f>
        <v>13</v>
      </c>
      <c r="BW77" s="3">
        <f>SUM(BW67:BW76)</f>
        <v>3</v>
      </c>
      <c r="BX77" s="3">
        <f>SUM(BX67:BX76)</f>
        <v>0</v>
      </c>
      <c r="BY77" s="4">
        <f>SUM(BY67:BY76)</f>
        <v>0</v>
      </c>
    </row>
    <row r="78" spans="1:77">
      <c r="C78" s="5">
        <f>B77/C77*100</f>
        <v>20.454545454545457</v>
      </c>
      <c r="D78" s="5">
        <f>D77/C77*100</f>
        <v>20.454545454545457</v>
      </c>
      <c r="E78" s="5">
        <f>E77/C77*100</f>
        <v>0</v>
      </c>
      <c r="J78" s="5">
        <f>I77/J77*100</f>
        <v>0</v>
      </c>
      <c r="K78" s="5">
        <f>K77/J77*100</f>
        <v>0</v>
      </c>
      <c r="L78" s="5">
        <f>L77/J77*100</f>
        <v>0</v>
      </c>
      <c r="Q78" s="5">
        <f>P77/Q77*100</f>
        <v>1.7857142857142856</v>
      </c>
      <c r="R78" s="5">
        <f>R77/Q77*100</f>
        <v>1.7857142857142856</v>
      </c>
      <c r="S78" s="5">
        <f>S77/Q77*100</f>
        <v>0</v>
      </c>
      <c r="X78" s="5">
        <f>W77/X77*100</f>
        <v>1.2658227848101267</v>
      </c>
      <c r="Y78" s="5">
        <f>Y77/X77*100</f>
        <v>1.2658227848101267</v>
      </c>
      <c r="Z78" s="5">
        <f>Z77/X77*100</f>
        <v>0</v>
      </c>
      <c r="AD78" s="5"/>
      <c r="AE78" s="5">
        <f>AD77/AE77*100</f>
        <v>18.421052631578945</v>
      </c>
      <c r="AF78" s="5">
        <f>AF77/AE77*100</f>
        <v>15.789473684210526</v>
      </c>
      <c r="AG78" s="5">
        <f>AG77/AE77*100</f>
        <v>2.6315789473684208</v>
      </c>
      <c r="AI78" s="9"/>
      <c r="AL78" s="5">
        <f>AK77/AL77*100</f>
        <v>10.344827586206897</v>
      </c>
      <c r="AM78" s="5">
        <f>AM77/AL77*100</f>
        <v>10.344827586206897</v>
      </c>
      <c r="AN78" s="5">
        <f>AN77/AL77*100</f>
        <v>0</v>
      </c>
      <c r="AS78" s="5">
        <f>AR77/AS77*100</f>
        <v>33.333333333333329</v>
      </c>
      <c r="AT78" s="5">
        <f>AT77/AS77*100</f>
        <v>33.333333333333329</v>
      </c>
      <c r="AU78" s="5">
        <f>AU77/AS77*100</f>
        <v>0</v>
      </c>
      <c r="AZ78" s="5">
        <f>AY77/AZ77*100</f>
        <v>23.076923076923077</v>
      </c>
      <c r="BA78" s="5">
        <f>BA77/AZ77*100</f>
        <v>23.076923076923077</v>
      </c>
      <c r="BB78" s="5">
        <f>BB77/AZ77*100</f>
        <v>0</v>
      </c>
      <c r="BG78" s="5">
        <f>BF77/BG77*100</f>
        <v>0</v>
      </c>
      <c r="BH78" s="5">
        <f>BH77/BG77*100</f>
        <v>0</v>
      </c>
      <c r="BI78" s="5">
        <f>BI77/BG77*100</f>
        <v>0</v>
      </c>
      <c r="BM78" s="5"/>
      <c r="BN78" s="5">
        <f>BM77/BN77*100</f>
        <v>30.841121495327101</v>
      </c>
      <c r="BO78" s="5">
        <f>BO77/BN77*100</f>
        <v>25.233644859813083</v>
      </c>
      <c r="BP78" s="5">
        <f>BP77/BN77*100</f>
        <v>5.6074766355140184</v>
      </c>
      <c r="BR78" s="9"/>
      <c r="BU78" s="5">
        <f>BT77/BU77*100</f>
        <v>15.841584158415841</v>
      </c>
      <c r="BV78" s="5">
        <f>BV77/BU77*100</f>
        <v>12.871287128712872</v>
      </c>
      <c r="BW78" s="5">
        <f>BW77/BU77*100</f>
        <v>2.9702970297029703</v>
      </c>
    </row>
    <row r="82" spans="1:91">
      <c r="B82" s="3" t="s">
        <v>0</v>
      </c>
      <c r="C82" s="3" t="s">
        <v>1</v>
      </c>
      <c r="D82" s="3" t="s">
        <v>2</v>
      </c>
      <c r="E82" s="3" t="s">
        <v>3</v>
      </c>
      <c r="F82" s="3" t="s">
        <v>4</v>
      </c>
      <c r="G82" s="4" t="s">
        <v>5</v>
      </c>
      <c r="I82" s="3" t="s">
        <v>0</v>
      </c>
      <c r="J82" s="3" t="s">
        <v>1</v>
      </c>
      <c r="K82" s="3" t="s">
        <v>2</v>
      </c>
      <c r="L82" s="3" t="s">
        <v>3</v>
      </c>
      <c r="M82" s="3" t="s">
        <v>4</v>
      </c>
      <c r="N82" s="4" t="s">
        <v>5</v>
      </c>
      <c r="P82" s="3" t="s">
        <v>0</v>
      </c>
      <c r="Q82" s="3" t="s">
        <v>1</v>
      </c>
      <c r="R82" s="3" t="s">
        <v>2</v>
      </c>
      <c r="S82" s="3" t="s">
        <v>3</v>
      </c>
      <c r="T82" s="3" t="s">
        <v>4</v>
      </c>
      <c r="U82" s="4" t="s">
        <v>5</v>
      </c>
      <c r="W82" s="3" t="s">
        <v>0</v>
      </c>
      <c r="X82" s="3" t="s">
        <v>1</v>
      </c>
      <c r="Y82" s="3" t="s">
        <v>2</v>
      </c>
      <c r="Z82" s="3" t="s">
        <v>3</v>
      </c>
      <c r="AA82" s="3" t="s">
        <v>4</v>
      </c>
      <c r="AB82" s="4" t="s">
        <v>5</v>
      </c>
      <c r="AD82" s="3" t="s">
        <v>0</v>
      </c>
      <c r="AE82" s="3" t="s">
        <v>1</v>
      </c>
      <c r="AF82" s="3" t="s">
        <v>2</v>
      </c>
      <c r="AG82" s="3" t="s">
        <v>3</v>
      </c>
      <c r="AH82" s="3" t="s">
        <v>4</v>
      </c>
      <c r="AI82" s="4" t="s">
        <v>5</v>
      </c>
      <c r="AK82" s="3" t="s">
        <v>0</v>
      </c>
      <c r="AL82" s="3" t="s">
        <v>1</v>
      </c>
      <c r="AM82" s="3" t="s">
        <v>2</v>
      </c>
      <c r="AN82" s="3" t="s">
        <v>3</v>
      </c>
      <c r="AO82" s="3" t="s">
        <v>4</v>
      </c>
      <c r="AP82" s="4" t="s">
        <v>5</v>
      </c>
      <c r="AR82" s="3" t="s">
        <v>0</v>
      </c>
      <c r="AS82" s="3" t="s">
        <v>1</v>
      </c>
      <c r="AT82" s="3" t="s">
        <v>2</v>
      </c>
      <c r="AU82" s="3" t="s">
        <v>3</v>
      </c>
      <c r="AV82" s="3" t="s">
        <v>4</v>
      </c>
      <c r="AW82" s="4" t="s">
        <v>5</v>
      </c>
      <c r="AY82" s="3" t="s">
        <v>0</v>
      </c>
      <c r="AZ82" s="3" t="s">
        <v>1</v>
      </c>
      <c r="BA82" s="3" t="s">
        <v>2</v>
      </c>
      <c r="BB82" s="3" t="s">
        <v>3</v>
      </c>
      <c r="BC82" s="3" t="s">
        <v>4</v>
      </c>
      <c r="BD82" s="4" t="s">
        <v>5</v>
      </c>
      <c r="BF82" s="3" t="s">
        <v>0</v>
      </c>
      <c r="BG82" s="3" t="s">
        <v>1</v>
      </c>
      <c r="BH82" s="3" t="s">
        <v>2</v>
      </c>
      <c r="BI82" s="3" t="s">
        <v>3</v>
      </c>
      <c r="BJ82" s="3" t="s">
        <v>4</v>
      </c>
      <c r="BK82" s="4" t="s">
        <v>5</v>
      </c>
      <c r="BM82" s="3" t="s">
        <v>0</v>
      </c>
      <c r="BN82" s="3" t="s">
        <v>1</v>
      </c>
      <c r="BO82" s="3" t="s">
        <v>2</v>
      </c>
      <c r="BP82" s="3" t="s">
        <v>3</v>
      </c>
      <c r="BS82" s="6"/>
      <c r="BT82" s="7" t="s">
        <v>0</v>
      </c>
      <c r="BU82" s="7" t="s">
        <v>1</v>
      </c>
      <c r="BV82" s="7" t="s">
        <v>2</v>
      </c>
      <c r="BW82" s="7" t="s">
        <v>3</v>
      </c>
      <c r="BX82" s="7" t="s">
        <v>4</v>
      </c>
      <c r="BY82" s="8" t="s">
        <v>5</v>
      </c>
      <c r="BZ82" s="6"/>
      <c r="CA82" s="7" t="s">
        <v>0</v>
      </c>
      <c r="CB82" s="7" t="s">
        <v>1</v>
      </c>
      <c r="CC82" s="7" t="s">
        <v>2</v>
      </c>
      <c r="CD82" s="7" t="s">
        <v>3</v>
      </c>
      <c r="CE82" s="7" t="s">
        <v>4</v>
      </c>
      <c r="CF82" s="8" t="s">
        <v>5</v>
      </c>
      <c r="CG82" s="6"/>
      <c r="CH82" s="7" t="s">
        <v>0</v>
      </c>
      <c r="CI82" s="7" t="s">
        <v>1</v>
      </c>
      <c r="CJ82" s="7" t="s">
        <v>2</v>
      </c>
      <c r="CK82" s="7" t="s">
        <v>3</v>
      </c>
      <c r="CL82" s="7" t="s">
        <v>4</v>
      </c>
      <c r="CM82" s="8" t="s">
        <v>5</v>
      </c>
    </row>
    <row r="83" spans="1:91">
      <c r="A83" s="2" t="s">
        <v>68</v>
      </c>
      <c r="C83" s="3">
        <v>20</v>
      </c>
      <c r="D83" s="3">
        <v>7</v>
      </c>
      <c r="H83" s="2" t="s">
        <v>69</v>
      </c>
      <c r="J83" s="3">
        <v>18</v>
      </c>
      <c r="K83" s="3">
        <v>0</v>
      </c>
      <c r="O83" s="2" t="s">
        <v>70</v>
      </c>
      <c r="Q83" s="3">
        <v>16</v>
      </c>
      <c r="R83" s="3">
        <v>0</v>
      </c>
      <c r="V83" s="2" t="s">
        <v>71</v>
      </c>
      <c r="X83" s="3">
        <v>16</v>
      </c>
      <c r="Y83" s="3">
        <v>0</v>
      </c>
      <c r="AC83" s="2" t="s">
        <v>72</v>
      </c>
      <c r="AE83" s="3">
        <v>18</v>
      </c>
      <c r="AF83" s="3">
        <v>5</v>
      </c>
      <c r="AJ83" s="2" t="s">
        <v>73</v>
      </c>
      <c r="AL83" s="3">
        <v>25</v>
      </c>
      <c r="AM83" s="3">
        <v>4</v>
      </c>
      <c r="AQ83" s="2" t="s">
        <v>74</v>
      </c>
      <c r="AS83" s="3">
        <v>21</v>
      </c>
      <c r="AT83" s="3">
        <v>3</v>
      </c>
      <c r="AU83" s="3">
        <v>1</v>
      </c>
      <c r="AX83" s="2" t="s">
        <v>75</v>
      </c>
      <c r="AZ83" s="3">
        <v>22</v>
      </c>
      <c r="BA83" s="3">
        <v>1</v>
      </c>
      <c r="BE83" s="2" t="s">
        <v>76</v>
      </c>
      <c r="BG83" s="3">
        <v>18</v>
      </c>
      <c r="BH83" s="3">
        <v>0</v>
      </c>
      <c r="BL83" s="2" t="s">
        <v>77</v>
      </c>
      <c r="BN83" s="3">
        <v>22</v>
      </c>
      <c r="BO83" s="3">
        <v>2</v>
      </c>
      <c r="BS83" s="2" t="s">
        <v>78</v>
      </c>
      <c r="BU83" s="3">
        <v>20</v>
      </c>
      <c r="BV83" s="3">
        <v>5</v>
      </c>
      <c r="BZ83" s="2" t="s">
        <v>79</v>
      </c>
      <c r="CB83" s="3">
        <v>21</v>
      </c>
      <c r="CC83" s="3">
        <v>4</v>
      </c>
      <c r="CG83" s="2" t="s">
        <v>80</v>
      </c>
      <c r="CI83" s="3">
        <v>21</v>
      </c>
      <c r="CJ83" s="3">
        <v>6</v>
      </c>
    </row>
    <row r="84" spans="1:91">
      <c r="A84" s="2">
        <v>2</v>
      </c>
      <c r="C84" s="3">
        <v>15</v>
      </c>
      <c r="D84" s="3">
        <v>6</v>
      </c>
      <c r="H84" s="2">
        <v>2</v>
      </c>
      <c r="J84" s="3">
        <v>17</v>
      </c>
      <c r="K84" s="3">
        <v>0</v>
      </c>
      <c r="O84" s="2">
        <v>2</v>
      </c>
      <c r="Q84" s="3">
        <v>16</v>
      </c>
      <c r="R84" s="3">
        <v>0</v>
      </c>
      <c r="V84" s="2">
        <v>2</v>
      </c>
      <c r="X84" s="3">
        <v>17</v>
      </c>
      <c r="Y84" s="3">
        <v>0</v>
      </c>
      <c r="AC84" s="2">
        <v>2</v>
      </c>
      <c r="AE84" s="3">
        <v>13</v>
      </c>
      <c r="AF84" s="3">
        <v>1</v>
      </c>
      <c r="AJ84" s="2">
        <v>2</v>
      </c>
      <c r="AL84" s="3">
        <v>21</v>
      </c>
      <c r="AM84" s="3">
        <v>1</v>
      </c>
      <c r="AQ84" s="2">
        <v>2</v>
      </c>
      <c r="AS84" s="3">
        <v>18</v>
      </c>
      <c r="AT84" s="3">
        <v>4</v>
      </c>
      <c r="AU84" s="3">
        <v>1</v>
      </c>
      <c r="AX84" s="2">
        <v>2</v>
      </c>
      <c r="AZ84" s="3">
        <v>19</v>
      </c>
      <c r="BA84" s="3">
        <v>6</v>
      </c>
      <c r="BE84" s="2">
        <v>2</v>
      </c>
      <c r="BG84" s="3">
        <v>20</v>
      </c>
      <c r="BH84" s="3">
        <v>0</v>
      </c>
      <c r="BL84" s="2">
        <v>2</v>
      </c>
      <c r="BN84" s="3">
        <v>21</v>
      </c>
      <c r="BO84" s="3">
        <v>7</v>
      </c>
      <c r="BS84" s="2">
        <v>2</v>
      </c>
      <c r="BU84" s="3">
        <v>14</v>
      </c>
      <c r="BV84" s="3">
        <v>3</v>
      </c>
      <c r="BZ84" s="2">
        <v>2</v>
      </c>
      <c r="CB84" s="3">
        <v>22</v>
      </c>
      <c r="CC84" s="3">
        <v>9</v>
      </c>
      <c r="CG84" s="2">
        <v>2</v>
      </c>
      <c r="CI84" s="3">
        <v>17</v>
      </c>
      <c r="CJ84" s="3">
        <v>3</v>
      </c>
    </row>
    <row r="85" spans="1:91">
      <c r="A85" s="2">
        <v>3</v>
      </c>
      <c r="C85" s="3">
        <v>19</v>
      </c>
      <c r="D85" s="3">
        <v>6</v>
      </c>
      <c r="H85" s="2">
        <v>3</v>
      </c>
      <c r="J85" s="3">
        <v>18</v>
      </c>
      <c r="K85" s="3">
        <v>0</v>
      </c>
      <c r="O85" s="2">
        <v>3</v>
      </c>
      <c r="Q85" s="3">
        <v>16</v>
      </c>
      <c r="R85" s="3">
        <v>0</v>
      </c>
      <c r="V85" s="2">
        <v>3</v>
      </c>
      <c r="X85" s="3">
        <v>28</v>
      </c>
      <c r="Y85" s="3">
        <v>2</v>
      </c>
      <c r="AC85" s="2">
        <v>3</v>
      </c>
      <c r="AE85" s="3">
        <v>17</v>
      </c>
      <c r="AF85" s="3">
        <v>6</v>
      </c>
      <c r="AG85" s="3">
        <v>1</v>
      </c>
      <c r="AJ85" s="2">
        <v>3</v>
      </c>
      <c r="AL85" s="3">
        <v>15</v>
      </c>
      <c r="AM85" s="3">
        <v>1</v>
      </c>
      <c r="AQ85" s="2">
        <v>3</v>
      </c>
      <c r="AS85" s="3">
        <v>17</v>
      </c>
      <c r="AT85" s="3">
        <v>2</v>
      </c>
      <c r="AX85" s="2">
        <v>3</v>
      </c>
      <c r="AZ85" s="3">
        <v>21</v>
      </c>
      <c r="BA85" s="3">
        <v>1</v>
      </c>
      <c r="BE85" s="2">
        <v>3</v>
      </c>
      <c r="BG85" s="3">
        <v>12</v>
      </c>
      <c r="BH85" s="3">
        <v>0</v>
      </c>
      <c r="BL85" s="2">
        <v>3</v>
      </c>
      <c r="BN85" s="3">
        <v>15</v>
      </c>
      <c r="BO85" s="3">
        <v>2</v>
      </c>
      <c r="BS85" s="2">
        <v>3</v>
      </c>
      <c r="BU85" s="3">
        <v>18</v>
      </c>
      <c r="BV85" s="3">
        <v>3</v>
      </c>
      <c r="BZ85" s="2">
        <v>3</v>
      </c>
      <c r="CB85" s="3">
        <v>19</v>
      </c>
      <c r="CC85" s="3">
        <v>3</v>
      </c>
      <c r="CG85" s="2">
        <v>3</v>
      </c>
      <c r="CI85" s="3">
        <v>11</v>
      </c>
      <c r="CJ85" s="3">
        <v>2</v>
      </c>
    </row>
    <row r="86" spans="1:91">
      <c r="A86" s="2">
        <v>4</v>
      </c>
      <c r="C86" s="3">
        <v>16</v>
      </c>
      <c r="D86" s="3">
        <v>3</v>
      </c>
      <c r="H86" s="2">
        <v>4</v>
      </c>
      <c r="J86" s="3">
        <v>20</v>
      </c>
      <c r="K86" s="3">
        <v>0</v>
      </c>
      <c r="O86" s="2">
        <v>4</v>
      </c>
      <c r="Q86" s="3">
        <v>18</v>
      </c>
      <c r="R86" s="3">
        <v>0</v>
      </c>
      <c r="V86" s="2">
        <v>4</v>
      </c>
      <c r="X86" s="3">
        <v>20</v>
      </c>
      <c r="Y86" s="3">
        <v>1</v>
      </c>
      <c r="AC86" s="2">
        <v>4</v>
      </c>
      <c r="AE86" s="3">
        <v>17</v>
      </c>
      <c r="AF86" s="3">
        <v>6</v>
      </c>
      <c r="AJ86" s="2">
        <v>4</v>
      </c>
      <c r="AL86" s="3">
        <v>21</v>
      </c>
      <c r="AM86" s="3">
        <v>5</v>
      </c>
      <c r="AQ86" s="2">
        <v>4</v>
      </c>
      <c r="AS86" s="3">
        <v>20</v>
      </c>
      <c r="AT86" s="3">
        <v>1</v>
      </c>
      <c r="AX86" s="2">
        <v>4</v>
      </c>
      <c r="AZ86" s="3">
        <v>17</v>
      </c>
      <c r="BA86" s="3">
        <v>1</v>
      </c>
      <c r="BE86" s="2">
        <v>4</v>
      </c>
      <c r="BG86" s="3">
        <v>19</v>
      </c>
      <c r="BH86" s="3">
        <v>0</v>
      </c>
      <c r="BL86" s="2">
        <v>4</v>
      </c>
      <c r="BN86" s="3">
        <v>26</v>
      </c>
      <c r="BO86" s="3">
        <v>6</v>
      </c>
      <c r="BS86" s="2">
        <v>4</v>
      </c>
      <c r="BU86" s="3">
        <v>15</v>
      </c>
      <c r="BV86" s="3">
        <v>3</v>
      </c>
      <c r="BZ86" s="2">
        <v>4</v>
      </c>
      <c r="CB86" s="3">
        <v>18</v>
      </c>
      <c r="CC86" s="3">
        <v>6</v>
      </c>
      <c r="CG86" s="2">
        <v>4</v>
      </c>
      <c r="CI86" s="3">
        <v>16</v>
      </c>
      <c r="CJ86" s="3">
        <v>4</v>
      </c>
    </row>
    <row r="87" spans="1:91">
      <c r="A87" s="2">
        <v>5</v>
      </c>
      <c r="C87" s="3">
        <v>15</v>
      </c>
      <c r="D87" s="3">
        <v>5</v>
      </c>
      <c r="E87" s="3">
        <v>1</v>
      </c>
      <c r="H87" s="2">
        <v>5</v>
      </c>
      <c r="O87" s="2">
        <v>5</v>
      </c>
      <c r="Q87" s="3">
        <v>22</v>
      </c>
      <c r="R87" s="3">
        <v>0</v>
      </c>
      <c r="V87" s="2">
        <v>5</v>
      </c>
      <c r="X87" s="3">
        <v>19</v>
      </c>
      <c r="Y87" s="3">
        <v>3</v>
      </c>
      <c r="AC87" s="2">
        <v>5</v>
      </c>
      <c r="AE87" s="3">
        <v>19</v>
      </c>
      <c r="AF87" s="3">
        <v>4</v>
      </c>
      <c r="AJ87" s="2">
        <v>5</v>
      </c>
      <c r="AL87" s="3">
        <v>21</v>
      </c>
      <c r="AM87" s="3">
        <v>2</v>
      </c>
      <c r="AQ87" s="2">
        <v>5</v>
      </c>
      <c r="AS87" s="3">
        <v>21</v>
      </c>
      <c r="AT87" s="3">
        <v>6</v>
      </c>
      <c r="AX87" s="2">
        <v>5</v>
      </c>
      <c r="AZ87" s="3">
        <v>26</v>
      </c>
      <c r="BA87" s="3">
        <v>6</v>
      </c>
      <c r="BE87" s="2">
        <v>5</v>
      </c>
      <c r="BG87" s="3">
        <v>11</v>
      </c>
      <c r="BH87" s="3">
        <v>0</v>
      </c>
      <c r="BL87" s="2">
        <v>5</v>
      </c>
      <c r="BN87" s="3">
        <v>21</v>
      </c>
      <c r="BO87" s="3">
        <v>5</v>
      </c>
      <c r="BS87" s="2">
        <v>5</v>
      </c>
      <c r="BU87" s="3">
        <v>19</v>
      </c>
      <c r="BV87" s="3">
        <v>3</v>
      </c>
      <c r="BZ87" s="2">
        <v>5</v>
      </c>
      <c r="CB87" s="3">
        <v>21</v>
      </c>
      <c r="CC87" s="3">
        <v>7</v>
      </c>
      <c r="CG87" s="2">
        <v>5</v>
      </c>
      <c r="CI87" s="3">
        <v>23</v>
      </c>
      <c r="CJ87" s="3">
        <v>4</v>
      </c>
    </row>
    <row r="88" spans="1:91">
      <c r="A88" s="2">
        <v>6</v>
      </c>
      <c r="C88" s="3">
        <v>14</v>
      </c>
      <c r="D88" s="3">
        <v>3</v>
      </c>
      <c r="H88" s="2">
        <v>6</v>
      </c>
      <c r="O88" s="2">
        <v>6</v>
      </c>
      <c r="Q88" s="3">
        <v>16</v>
      </c>
      <c r="R88" s="3">
        <v>0</v>
      </c>
      <c r="V88" s="2">
        <v>6</v>
      </c>
      <c r="X88" s="3">
        <v>22</v>
      </c>
      <c r="Y88" s="3">
        <v>2</v>
      </c>
      <c r="AC88" s="2">
        <v>6</v>
      </c>
      <c r="AE88" s="3">
        <v>18</v>
      </c>
      <c r="AF88" s="3">
        <v>1</v>
      </c>
      <c r="AJ88" s="2">
        <v>6</v>
      </c>
      <c r="AL88" s="3">
        <v>15</v>
      </c>
      <c r="AM88" s="3">
        <v>1</v>
      </c>
      <c r="AQ88" s="2">
        <v>6</v>
      </c>
      <c r="AS88" s="3">
        <v>19</v>
      </c>
      <c r="AT88" s="3">
        <v>5</v>
      </c>
      <c r="AX88" s="2">
        <v>6</v>
      </c>
      <c r="AZ88" s="3">
        <v>17</v>
      </c>
      <c r="BA88" s="3">
        <v>1</v>
      </c>
      <c r="BE88" s="2">
        <v>6</v>
      </c>
      <c r="BG88" s="3">
        <v>18</v>
      </c>
      <c r="BH88" s="3">
        <v>0</v>
      </c>
      <c r="BL88" s="2">
        <v>6</v>
      </c>
      <c r="BN88" s="3">
        <v>14</v>
      </c>
      <c r="BO88" s="3">
        <v>1</v>
      </c>
      <c r="BS88" s="2">
        <v>6</v>
      </c>
      <c r="BU88" s="3">
        <v>24</v>
      </c>
      <c r="BV88" s="3">
        <v>7</v>
      </c>
      <c r="BZ88" s="2">
        <v>6</v>
      </c>
      <c r="CB88" s="3">
        <v>17</v>
      </c>
      <c r="CC88" s="3">
        <v>3</v>
      </c>
      <c r="CG88" s="2">
        <v>6</v>
      </c>
      <c r="CI88" s="3">
        <v>17</v>
      </c>
      <c r="CJ88" s="3">
        <v>1</v>
      </c>
    </row>
    <row r="89" spans="1:91">
      <c r="A89" s="2">
        <v>7</v>
      </c>
      <c r="C89" s="3">
        <v>13</v>
      </c>
      <c r="D89" s="3">
        <v>4</v>
      </c>
      <c r="E89" s="3">
        <v>1</v>
      </c>
      <c r="H89" s="2">
        <v>7</v>
      </c>
      <c r="O89" s="2">
        <v>7</v>
      </c>
      <c r="V89" s="2">
        <v>7</v>
      </c>
      <c r="AC89" s="2">
        <v>7</v>
      </c>
      <c r="AE89" s="3">
        <v>20</v>
      </c>
      <c r="AF89" s="3">
        <v>3</v>
      </c>
      <c r="AG89" s="3">
        <v>3</v>
      </c>
      <c r="AJ89" s="2">
        <v>7</v>
      </c>
      <c r="AL89" s="3">
        <v>18</v>
      </c>
      <c r="AM89" s="3">
        <v>0</v>
      </c>
      <c r="AQ89" s="2">
        <v>7</v>
      </c>
      <c r="AS89" s="3">
        <v>23</v>
      </c>
      <c r="AT89" s="3">
        <v>2</v>
      </c>
      <c r="AX89" s="2">
        <v>7</v>
      </c>
      <c r="AZ89" s="3">
        <v>20</v>
      </c>
      <c r="BA89" s="3">
        <v>2</v>
      </c>
      <c r="BE89" s="2">
        <v>7</v>
      </c>
      <c r="BL89" s="2">
        <v>7</v>
      </c>
      <c r="BN89" s="3">
        <v>15</v>
      </c>
      <c r="BO89" s="3">
        <v>2</v>
      </c>
      <c r="BS89" s="2">
        <v>7</v>
      </c>
      <c r="BU89" s="3">
        <v>18</v>
      </c>
      <c r="BV89" s="3">
        <v>3</v>
      </c>
      <c r="BZ89" s="2">
        <v>7</v>
      </c>
      <c r="CB89" s="3">
        <v>18</v>
      </c>
      <c r="CC89" s="3">
        <v>4</v>
      </c>
      <c r="CD89" s="3">
        <v>1</v>
      </c>
      <c r="CG89" s="2">
        <v>7</v>
      </c>
      <c r="CI89" s="3">
        <v>18</v>
      </c>
      <c r="CJ89" s="3">
        <v>2</v>
      </c>
    </row>
    <row r="90" spans="1:91">
      <c r="A90" s="2">
        <v>8</v>
      </c>
      <c r="C90" s="3">
        <v>15</v>
      </c>
      <c r="D90" s="3">
        <v>5</v>
      </c>
      <c r="E90" s="3">
        <v>2</v>
      </c>
      <c r="H90" s="2">
        <v>8</v>
      </c>
      <c r="O90" s="2">
        <v>8</v>
      </c>
      <c r="V90" s="2">
        <v>8</v>
      </c>
      <c r="AC90" s="2">
        <v>8</v>
      </c>
      <c r="AE90" s="3">
        <v>14</v>
      </c>
      <c r="AF90" s="3">
        <v>3</v>
      </c>
      <c r="AG90" s="3">
        <v>1</v>
      </c>
      <c r="AJ90" s="2">
        <v>8</v>
      </c>
      <c r="AL90" s="3">
        <v>12</v>
      </c>
      <c r="AM90" s="3">
        <v>1</v>
      </c>
      <c r="AQ90" s="2">
        <v>8</v>
      </c>
      <c r="AS90" s="3">
        <v>15</v>
      </c>
      <c r="AT90" s="3">
        <v>5</v>
      </c>
      <c r="AX90" s="2">
        <v>8</v>
      </c>
      <c r="AZ90" s="3">
        <v>17</v>
      </c>
      <c r="BA90" s="3">
        <v>3</v>
      </c>
      <c r="BE90" s="2">
        <v>8</v>
      </c>
      <c r="BL90" s="2">
        <v>8</v>
      </c>
      <c r="BN90" s="3">
        <v>22</v>
      </c>
      <c r="BO90" s="3">
        <v>2</v>
      </c>
      <c r="BS90" s="2">
        <v>8</v>
      </c>
      <c r="BU90" s="3">
        <v>15</v>
      </c>
      <c r="BV90" s="3">
        <v>2</v>
      </c>
      <c r="BZ90" s="2">
        <v>8</v>
      </c>
      <c r="CB90" s="3">
        <v>17</v>
      </c>
      <c r="CC90" s="3">
        <v>4</v>
      </c>
      <c r="CG90" s="2">
        <v>8</v>
      </c>
      <c r="CI90" s="3">
        <v>20</v>
      </c>
      <c r="CJ90" s="3">
        <v>4</v>
      </c>
      <c r="CK90" s="3">
        <v>1</v>
      </c>
    </row>
    <row r="91" spans="1:91">
      <c r="A91" s="2">
        <v>9</v>
      </c>
      <c r="H91" s="2">
        <v>9</v>
      </c>
      <c r="O91" s="2">
        <v>9</v>
      </c>
      <c r="V91" s="2">
        <v>9</v>
      </c>
      <c r="AC91" s="2">
        <v>9</v>
      </c>
      <c r="AJ91" s="2">
        <v>9</v>
      </c>
      <c r="AQ91" s="2">
        <v>9</v>
      </c>
      <c r="AX91" s="2">
        <v>9</v>
      </c>
      <c r="BE91" s="2">
        <v>9</v>
      </c>
      <c r="BL91" s="2">
        <v>9</v>
      </c>
      <c r="BS91" s="2">
        <v>9</v>
      </c>
      <c r="BZ91" s="2">
        <v>9</v>
      </c>
      <c r="CG91" s="2">
        <v>9</v>
      </c>
    </row>
    <row r="92" spans="1:91">
      <c r="A92" s="2">
        <v>10</v>
      </c>
      <c r="H92" s="2">
        <v>10</v>
      </c>
      <c r="O92" s="2">
        <v>10</v>
      </c>
      <c r="V92" s="2">
        <v>10</v>
      </c>
      <c r="AC92" s="2">
        <v>10</v>
      </c>
      <c r="AJ92" s="2">
        <v>10</v>
      </c>
      <c r="AQ92" s="2">
        <v>10</v>
      </c>
      <c r="AX92" s="2">
        <v>10</v>
      </c>
      <c r="BE92" s="2">
        <v>10</v>
      </c>
      <c r="BL92" s="2">
        <v>10</v>
      </c>
      <c r="BS92" s="2">
        <v>10</v>
      </c>
      <c r="BZ92" s="2">
        <v>10</v>
      </c>
      <c r="CG92" s="2">
        <v>10</v>
      </c>
    </row>
    <row r="93" spans="1:91">
      <c r="B93" s="3">
        <f>D93+E93</f>
        <v>43</v>
      </c>
      <c r="C93" s="3">
        <f>SUM(C83:C92)</f>
        <v>127</v>
      </c>
      <c r="D93" s="3">
        <f>SUM(D83:D92)</f>
        <v>39</v>
      </c>
      <c r="E93" s="3">
        <f>SUM(E83:E92)</f>
        <v>4</v>
      </c>
      <c r="F93" s="3">
        <f>SUM(F83:F92)</f>
        <v>0</v>
      </c>
      <c r="G93" s="4">
        <f>SUM(G83:G92)</f>
        <v>0</v>
      </c>
      <c r="I93" s="3">
        <f>K93+L93</f>
        <v>0</v>
      </c>
      <c r="J93" s="3">
        <f>SUM(J83:J92)</f>
        <v>73</v>
      </c>
      <c r="K93" s="3">
        <f>SUM(K83:K92)</f>
        <v>0</v>
      </c>
      <c r="L93" s="3">
        <f>SUM(L83:L92)</f>
        <v>0</v>
      </c>
      <c r="M93" s="3">
        <f>SUM(M83:M92)</f>
        <v>0</v>
      </c>
      <c r="N93" s="4">
        <f>SUM(N83:N92)</f>
        <v>0</v>
      </c>
      <c r="P93" s="3">
        <f>R93+S93</f>
        <v>0</v>
      </c>
      <c r="Q93" s="3">
        <f>SUM(Q83:Q92)</f>
        <v>104</v>
      </c>
      <c r="R93" s="3">
        <f>SUM(R83:R92)</f>
        <v>0</v>
      </c>
      <c r="S93" s="3">
        <f>SUM(S83:S92)</f>
        <v>0</v>
      </c>
      <c r="T93" s="3">
        <f>SUM(T83:T92)</f>
        <v>0</v>
      </c>
      <c r="U93" s="4">
        <f>SUM(U83:U92)</f>
        <v>0</v>
      </c>
      <c r="W93" s="3">
        <f>Y93+Z93</f>
        <v>8</v>
      </c>
      <c r="X93" s="3">
        <f>SUM(X83:X92)</f>
        <v>122</v>
      </c>
      <c r="Y93" s="3">
        <f>SUM(Y83:Y92)</f>
        <v>8</v>
      </c>
      <c r="Z93" s="3">
        <f>SUM(Z83:Z92)</f>
        <v>0</v>
      </c>
      <c r="AA93" s="3">
        <f>SUM(AA83:AA92)</f>
        <v>0</v>
      </c>
      <c r="AB93" s="4">
        <f>SUM(AB83:AB92)</f>
        <v>0</v>
      </c>
      <c r="AD93" s="3">
        <f>AF93+AG93</f>
        <v>34</v>
      </c>
      <c r="AE93" s="3">
        <f>SUM(AE83:AE92)</f>
        <v>136</v>
      </c>
      <c r="AF93" s="3">
        <f>SUM(AF83:AF92)</f>
        <v>29</v>
      </c>
      <c r="AG93" s="3">
        <f>SUM(AG83:AG92)</f>
        <v>5</v>
      </c>
      <c r="AH93" s="3">
        <f>SUM(AH83:AH92)</f>
        <v>0</v>
      </c>
      <c r="AI93" s="4">
        <f>SUM(AI83:AI92)</f>
        <v>0</v>
      </c>
      <c r="AK93" s="3">
        <f>AM93+AN93</f>
        <v>15</v>
      </c>
      <c r="AL93" s="3">
        <f>SUM(AL83:AL92)</f>
        <v>148</v>
      </c>
      <c r="AM93" s="3">
        <f>SUM(AM83:AM92)</f>
        <v>15</v>
      </c>
      <c r="AN93" s="3">
        <f>SUM(AN83:AN92)</f>
        <v>0</v>
      </c>
      <c r="AO93" s="3">
        <f>SUM(AO83:AO92)</f>
        <v>0</v>
      </c>
      <c r="AP93" s="4">
        <f>SUM(AP83:AP92)</f>
        <v>0</v>
      </c>
      <c r="AR93" s="3">
        <f>AT93+AU93</f>
        <v>30</v>
      </c>
      <c r="AS93" s="3">
        <f>SUM(AS83:AS92)</f>
        <v>154</v>
      </c>
      <c r="AT93" s="3">
        <f>SUM(AT83:AT92)</f>
        <v>28</v>
      </c>
      <c r="AU93" s="3">
        <f>SUM(AU83:AU92)</f>
        <v>2</v>
      </c>
      <c r="AV93" s="3">
        <f>SUM(AV83:AV92)</f>
        <v>0</v>
      </c>
      <c r="AW93" s="4">
        <f>SUM(AW83:AW92)</f>
        <v>0</v>
      </c>
      <c r="AY93" s="3">
        <f>BA93+BB93</f>
        <v>21</v>
      </c>
      <c r="AZ93" s="3">
        <f>SUM(AZ83:AZ92)</f>
        <v>159</v>
      </c>
      <c r="BA93" s="3">
        <f>SUM(BA83:BA92)</f>
        <v>21</v>
      </c>
      <c r="BB93" s="3">
        <f>SUM(BB83:BB92)</f>
        <v>0</v>
      </c>
      <c r="BC93" s="3">
        <f>SUM(BC83:BC92)</f>
        <v>0</v>
      </c>
      <c r="BD93" s="4">
        <f>SUM(BD83:BD92)</f>
        <v>0</v>
      </c>
      <c r="BF93" s="3">
        <f>BH93+BI93</f>
        <v>0</v>
      </c>
      <c r="BG93" s="3">
        <f>SUM(BG83:BG92)</f>
        <v>98</v>
      </c>
      <c r="BH93" s="3">
        <f>SUM(BH83:BH92)</f>
        <v>0</v>
      </c>
      <c r="BI93" s="3">
        <f>SUM(BI83:BI92)</f>
        <v>0</v>
      </c>
      <c r="BJ93" s="3">
        <f>SUM(BJ83:BJ92)</f>
        <v>0</v>
      </c>
      <c r="BK93" s="4">
        <f>SUM(BK83:BK92)</f>
        <v>0</v>
      </c>
      <c r="BM93" s="3">
        <f>BO93+BP93</f>
        <v>27</v>
      </c>
      <c r="BN93" s="3">
        <f>SUM(BN83:BN92)</f>
        <v>156</v>
      </c>
      <c r="BO93" s="3">
        <f>SUM(BO83:BO92)</f>
        <v>27</v>
      </c>
      <c r="BP93" s="3">
        <f>SUM(BP83:BP92)</f>
        <v>0</v>
      </c>
      <c r="BQ93" s="3">
        <f>SUM(BQ83:BQ92)</f>
        <v>0</v>
      </c>
      <c r="BR93" s="4">
        <f>SUM(BR83:BR92)</f>
        <v>0</v>
      </c>
      <c r="BT93" s="3">
        <f>BV93+BW93</f>
        <v>29</v>
      </c>
      <c r="BU93" s="3">
        <f>SUM(BU83:BU92)</f>
        <v>143</v>
      </c>
      <c r="BV93" s="3">
        <f>SUM(BV83:BV92)</f>
        <v>29</v>
      </c>
      <c r="BW93" s="3">
        <f>SUM(BW83:BW92)</f>
        <v>0</v>
      </c>
      <c r="BX93" s="3">
        <f>SUM(BX83:BX92)</f>
        <v>0</v>
      </c>
      <c r="BY93" s="4">
        <f>SUM(BY83:BY92)</f>
        <v>0</v>
      </c>
      <c r="CA93" s="3">
        <f>CC93+CD93</f>
        <v>41</v>
      </c>
      <c r="CB93" s="3">
        <f>SUM(CB83:CB92)</f>
        <v>153</v>
      </c>
      <c r="CC93" s="3">
        <f>SUM(CC83:CC92)</f>
        <v>40</v>
      </c>
      <c r="CD93" s="3">
        <f>SUM(CD83:CD92)</f>
        <v>1</v>
      </c>
      <c r="CE93" s="3">
        <f>SUM(CE83:CE92)</f>
        <v>0</v>
      </c>
      <c r="CF93" s="4">
        <f>SUM(CF83:CF92)</f>
        <v>0</v>
      </c>
      <c r="CH93" s="3">
        <f>CJ93+CK93</f>
        <v>27</v>
      </c>
      <c r="CI93" s="3">
        <f>SUM(CI83:CI92)</f>
        <v>143</v>
      </c>
      <c r="CJ93" s="3">
        <f>SUM(CJ83:CJ92)</f>
        <v>26</v>
      </c>
      <c r="CK93" s="3">
        <f>SUM(CK83:CK92)</f>
        <v>1</v>
      </c>
      <c r="CL93" s="3">
        <f>SUM(CL83:CL92)</f>
        <v>0</v>
      </c>
      <c r="CM93" s="4">
        <f>SUM(CM83:CM92)</f>
        <v>0</v>
      </c>
    </row>
    <row r="94" spans="1:91">
      <c r="C94" s="5">
        <f>B93/C93*100</f>
        <v>33.858267716535437</v>
      </c>
      <c r="D94" s="5">
        <f>D93/C93*100</f>
        <v>30.708661417322837</v>
      </c>
      <c r="E94" s="5">
        <f>E93/C93*100</f>
        <v>3.1496062992125982</v>
      </c>
      <c r="J94" s="5">
        <f>I93/J93*100</f>
        <v>0</v>
      </c>
      <c r="K94" s="5">
        <f>K93/J93*100</f>
        <v>0</v>
      </c>
      <c r="L94" s="5">
        <f>L93/J93*100</f>
        <v>0</v>
      </c>
      <c r="Q94" s="5">
        <f>P93/Q93*100</f>
        <v>0</v>
      </c>
      <c r="R94" s="5">
        <f>R93/Q93*100</f>
        <v>0</v>
      </c>
      <c r="S94" s="5">
        <f>S93/Q93*100</f>
        <v>0</v>
      </c>
      <c r="X94" s="5">
        <f>W93/X93*100</f>
        <v>6.557377049180328</v>
      </c>
      <c r="Y94" s="5">
        <f>Y93/X93*100</f>
        <v>6.557377049180328</v>
      </c>
      <c r="Z94" s="5">
        <f>Z93/X93*100</f>
        <v>0</v>
      </c>
      <c r="AD94" s="5"/>
      <c r="AE94" s="5">
        <f>AD93/AE93*100</f>
        <v>25</v>
      </c>
      <c r="AF94" s="5">
        <f>AF93/AE93*100</f>
        <v>21.323529411764707</v>
      </c>
      <c r="AG94" s="5">
        <f>AG93/AE93*100</f>
        <v>3.6764705882352944</v>
      </c>
      <c r="AI94" s="9"/>
      <c r="AL94" s="5">
        <f>AK93/AL93*100</f>
        <v>10.135135135135135</v>
      </c>
      <c r="AM94" s="5">
        <f>AM93/AL93*100</f>
        <v>10.135135135135135</v>
      </c>
      <c r="AN94" s="5">
        <f>AN93/AL93*100</f>
        <v>0</v>
      </c>
      <c r="AS94" s="5">
        <f>AR93/AS93*100</f>
        <v>19.480519480519483</v>
      </c>
      <c r="AT94" s="5">
        <f>AT93/AS93*100</f>
        <v>18.181818181818183</v>
      </c>
      <c r="AU94" s="5">
        <f>AU93/AS93*100</f>
        <v>1.2987012987012987</v>
      </c>
      <c r="AZ94" s="5">
        <f>AY93/AZ93*100</f>
        <v>13.20754716981132</v>
      </c>
      <c r="BA94" s="5">
        <f>BA93/AZ93*100</f>
        <v>13.20754716981132</v>
      </c>
      <c r="BB94" s="5">
        <f>BB93/AZ93*100</f>
        <v>0</v>
      </c>
      <c r="BG94" s="5">
        <f>BF93/BG93*100</f>
        <v>0</v>
      </c>
      <c r="BH94" s="5">
        <f>BH93/BG93*100</f>
        <v>0</v>
      </c>
      <c r="BI94" s="5">
        <f>BI93/BG93*100</f>
        <v>0</v>
      </c>
      <c r="BM94" s="5"/>
      <c r="BN94" s="5">
        <f>BM93/BN93*100</f>
        <v>17.307692307692307</v>
      </c>
      <c r="BO94" s="5">
        <f>BO93/BN93*100</f>
        <v>17.307692307692307</v>
      </c>
      <c r="BP94" s="5">
        <f>BP93/BN93*100</f>
        <v>0</v>
      </c>
      <c r="BR94" s="9"/>
      <c r="BU94" s="5">
        <f>BT93/BU93*100</f>
        <v>20.27972027972028</v>
      </c>
      <c r="BV94" s="5">
        <f>BV93/BU93*100</f>
        <v>20.27972027972028</v>
      </c>
      <c r="BW94" s="5">
        <f>BW93/BU93*100</f>
        <v>0</v>
      </c>
      <c r="CB94" s="5">
        <f>CA93/CB93*100</f>
        <v>26.797385620915033</v>
      </c>
      <c r="CC94" s="5">
        <f>CC93/CB93*100</f>
        <v>26.143790849673206</v>
      </c>
      <c r="CD94" s="5">
        <f>CD93/CB93*100</f>
        <v>0.65359477124183007</v>
      </c>
      <c r="CI94" s="5">
        <f>CH93/CI93*100</f>
        <v>18.88111888111888</v>
      </c>
      <c r="CJ94" s="5">
        <f>CJ93/CI93*100</f>
        <v>18.181818181818183</v>
      </c>
      <c r="CK94" s="5">
        <f>CK93/CI93*100</f>
        <v>0.69930069930069927</v>
      </c>
    </row>
    <row r="98" spans="1:91">
      <c r="B98" s="3" t="s">
        <v>0</v>
      </c>
      <c r="C98" s="3" t="s">
        <v>1</v>
      </c>
      <c r="D98" s="3" t="s">
        <v>2</v>
      </c>
      <c r="E98" s="3" t="s">
        <v>3</v>
      </c>
      <c r="F98" s="3" t="s">
        <v>4</v>
      </c>
      <c r="G98" s="4" t="s">
        <v>5</v>
      </c>
      <c r="CA98" s="3" t="s">
        <v>0</v>
      </c>
      <c r="CB98" s="3" t="s">
        <v>1</v>
      </c>
      <c r="CC98" s="3" t="s">
        <v>2</v>
      </c>
      <c r="CD98" s="3" t="s">
        <v>3</v>
      </c>
      <c r="CE98" s="3" t="s">
        <v>4</v>
      </c>
      <c r="CF98" s="4" t="s">
        <v>5</v>
      </c>
      <c r="CH98" s="3" t="s">
        <v>0</v>
      </c>
      <c r="CI98" s="3" t="s">
        <v>1</v>
      </c>
      <c r="CJ98" s="3" t="s">
        <v>2</v>
      </c>
      <c r="CK98" s="3" t="s">
        <v>3</v>
      </c>
      <c r="CL98" s="3" t="s">
        <v>4</v>
      </c>
      <c r="CM98" s="4" t="s">
        <v>5</v>
      </c>
    </row>
    <row r="99" spans="1:91">
      <c r="A99" s="2" t="s">
        <v>95</v>
      </c>
      <c r="C99" s="3">
        <v>12</v>
      </c>
      <c r="D99" s="3">
        <v>3</v>
      </c>
      <c r="BZ99" s="2" t="s">
        <v>96</v>
      </c>
      <c r="CB99" s="3">
        <v>17</v>
      </c>
      <c r="CC99" s="3">
        <v>3</v>
      </c>
      <c r="CG99" s="2" t="s">
        <v>97</v>
      </c>
      <c r="CI99" s="3">
        <v>17</v>
      </c>
      <c r="CJ99" s="3">
        <v>2</v>
      </c>
    </row>
    <row r="100" spans="1:91">
      <c r="A100" s="2">
        <v>2</v>
      </c>
      <c r="C100" s="3">
        <v>11</v>
      </c>
      <c r="D100" s="3">
        <v>3</v>
      </c>
      <c r="BZ100" s="2">
        <v>2</v>
      </c>
      <c r="CB100" s="3">
        <v>15</v>
      </c>
      <c r="CC100" s="3">
        <v>5</v>
      </c>
      <c r="CG100" s="2">
        <v>2</v>
      </c>
      <c r="CI100" s="3">
        <v>16</v>
      </c>
      <c r="CJ100" s="3">
        <v>6</v>
      </c>
      <c r="CK100" s="3">
        <v>1</v>
      </c>
    </row>
    <row r="101" spans="1:91">
      <c r="A101" s="2">
        <v>3</v>
      </c>
      <c r="C101" s="3">
        <v>14</v>
      </c>
      <c r="D101" s="3">
        <v>4</v>
      </c>
      <c r="BZ101" s="2">
        <v>3</v>
      </c>
      <c r="CB101" s="3">
        <v>15</v>
      </c>
      <c r="CC101" s="3">
        <v>3</v>
      </c>
      <c r="CG101" s="2">
        <v>3</v>
      </c>
      <c r="CI101" s="3">
        <v>17</v>
      </c>
      <c r="CJ101" s="3">
        <v>1</v>
      </c>
    </row>
    <row r="102" spans="1:91">
      <c r="A102" s="2">
        <v>4</v>
      </c>
      <c r="C102" s="3">
        <v>12</v>
      </c>
      <c r="D102" s="3">
        <v>5</v>
      </c>
      <c r="E102" s="3">
        <v>2</v>
      </c>
      <c r="BZ102" s="2">
        <v>4</v>
      </c>
      <c r="CB102" s="3">
        <v>21</v>
      </c>
      <c r="CC102" s="3">
        <v>1</v>
      </c>
      <c r="CD102" s="3">
        <v>1</v>
      </c>
      <c r="CG102" s="2">
        <v>4</v>
      </c>
      <c r="CI102" s="3">
        <v>17</v>
      </c>
      <c r="CJ102" s="3">
        <v>7</v>
      </c>
      <c r="CK102" s="3">
        <v>1</v>
      </c>
    </row>
    <row r="103" spans="1:91">
      <c r="A103" s="2">
        <v>5</v>
      </c>
      <c r="C103" s="3">
        <v>13</v>
      </c>
      <c r="D103" s="3">
        <v>2</v>
      </c>
      <c r="E103" s="3">
        <v>1</v>
      </c>
      <c r="BZ103" s="2">
        <v>5</v>
      </c>
      <c r="CB103" s="3">
        <v>14</v>
      </c>
      <c r="CC103" s="3">
        <v>8</v>
      </c>
      <c r="CG103" s="2">
        <v>5</v>
      </c>
      <c r="CI103" s="3">
        <v>15</v>
      </c>
      <c r="CJ103" s="3">
        <v>3</v>
      </c>
    </row>
    <row r="104" spans="1:91">
      <c r="A104" s="2">
        <v>6</v>
      </c>
      <c r="C104" s="3">
        <v>9</v>
      </c>
      <c r="D104" s="3">
        <v>6</v>
      </c>
      <c r="BZ104" s="2">
        <v>6</v>
      </c>
      <c r="CB104" s="3">
        <v>15</v>
      </c>
      <c r="CC104" s="3">
        <v>4</v>
      </c>
      <c r="CG104" s="2">
        <v>6</v>
      </c>
      <c r="CI104" s="3">
        <v>20</v>
      </c>
      <c r="CJ104" s="3">
        <v>2</v>
      </c>
    </row>
    <row r="105" spans="1:91">
      <c r="A105" s="2">
        <v>7</v>
      </c>
      <c r="C105" s="3">
        <v>13</v>
      </c>
      <c r="D105" s="3">
        <v>5</v>
      </c>
      <c r="BZ105" s="2">
        <v>7</v>
      </c>
      <c r="CB105" s="3">
        <v>11</v>
      </c>
      <c r="CC105" s="3">
        <v>3</v>
      </c>
      <c r="CG105" s="2">
        <v>7</v>
      </c>
      <c r="CI105" s="3">
        <v>18</v>
      </c>
      <c r="CJ105" s="3">
        <v>5</v>
      </c>
    </row>
    <row r="106" spans="1:91">
      <c r="A106" s="2">
        <v>8</v>
      </c>
      <c r="C106" s="3">
        <v>13</v>
      </c>
      <c r="D106" s="3">
        <v>3</v>
      </c>
      <c r="E106" s="3">
        <v>1</v>
      </c>
      <c r="BZ106" s="2">
        <v>8</v>
      </c>
      <c r="CB106" s="3">
        <v>11</v>
      </c>
      <c r="CC106" s="3">
        <v>4</v>
      </c>
      <c r="CG106" s="2">
        <v>8</v>
      </c>
      <c r="CI106" s="3">
        <v>22</v>
      </c>
      <c r="CJ106" s="3">
        <v>4</v>
      </c>
    </row>
    <row r="107" spans="1:91">
      <c r="A107" s="2">
        <v>9</v>
      </c>
      <c r="BZ107" s="2">
        <v>9</v>
      </c>
      <c r="CG107" s="2">
        <v>9</v>
      </c>
    </row>
    <row r="108" spans="1:91">
      <c r="A108" s="2">
        <v>10</v>
      </c>
      <c r="BZ108" s="2">
        <v>10</v>
      </c>
      <c r="CG108" s="2">
        <v>10</v>
      </c>
    </row>
    <row r="109" spans="1:91">
      <c r="B109" s="3">
        <f>D109+E109</f>
        <v>35</v>
      </c>
      <c r="C109" s="3">
        <f>SUM(C99:C108)</f>
        <v>97</v>
      </c>
      <c r="D109" s="3">
        <f>SUM(D99:D108)</f>
        <v>31</v>
      </c>
      <c r="E109" s="3">
        <f>SUM(E99:E108)</f>
        <v>4</v>
      </c>
      <c r="F109" s="3">
        <f>SUM(F99:F108)</f>
        <v>0</v>
      </c>
      <c r="G109" s="4">
        <f>SUM(G99:G108)</f>
        <v>0</v>
      </c>
      <c r="CA109" s="3">
        <f>CC109+CD109</f>
        <v>32</v>
      </c>
      <c r="CB109" s="3">
        <f>SUM(CB99:CB108)</f>
        <v>119</v>
      </c>
      <c r="CC109" s="3">
        <f>SUM(CC99:CC108)</f>
        <v>31</v>
      </c>
      <c r="CD109" s="3">
        <f>SUM(CD99:CD108)</f>
        <v>1</v>
      </c>
      <c r="CE109" s="3">
        <f>SUM(CE99:CE108)</f>
        <v>0</v>
      </c>
      <c r="CF109" s="4">
        <f>SUM(CF99:CF108)</f>
        <v>0</v>
      </c>
      <c r="CH109" s="3">
        <f>CJ109+CK109</f>
        <v>32</v>
      </c>
      <c r="CI109" s="3">
        <f>SUM(CI99:CI108)</f>
        <v>142</v>
      </c>
      <c r="CJ109" s="3">
        <f>SUM(CJ99:CJ108)</f>
        <v>30</v>
      </c>
      <c r="CK109" s="3">
        <f>SUM(CK99:CK108)</f>
        <v>2</v>
      </c>
      <c r="CL109" s="3">
        <f>SUM(CL99:CL108)</f>
        <v>0</v>
      </c>
      <c r="CM109" s="4">
        <f>SUM(CM99:CM108)</f>
        <v>0</v>
      </c>
    </row>
    <row r="110" spans="1:91">
      <c r="C110" s="5">
        <f>B109/C109*100</f>
        <v>36.082474226804123</v>
      </c>
      <c r="D110" s="5">
        <f>D109/C109*100</f>
        <v>31.958762886597935</v>
      </c>
      <c r="E110" s="5">
        <f>E109/C109*100</f>
        <v>4.1237113402061851</v>
      </c>
      <c r="CB110" s="5">
        <f>CA109/CB109*100</f>
        <v>26.890756302521009</v>
      </c>
      <c r="CC110" s="5">
        <f>CC109/CB109*100</f>
        <v>26.05042016806723</v>
      </c>
      <c r="CD110" s="5">
        <f>CD109/CB109*100</f>
        <v>0.84033613445378152</v>
      </c>
      <c r="CH110" s="5"/>
      <c r="CI110" s="5">
        <f>CH109/CI109*100</f>
        <v>22.535211267605636</v>
      </c>
      <c r="CJ110" s="5">
        <f>CJ109/CI109*100</f>
        <v>21.12676056338028</v>
      </c>
      <c r="CK110" s="5">
        <f>CK109/CI109*100</f>
        <v>1.4084507042253522</v>
      </c>
      <c r="CM110" s="9"/>
    </row>
    <row r="114" spans="1:91">
      <c r="B114" s="3" t="s">
        <v>0</v>
      </c>
      <c r="C114" s="3" t="s">
        <v>1</v>
      </c>
      <c r="D114" s="3" t="s">
        <v>2</v>
      </c>
      <c r="E114" s="3" t="s">
        <v>3</v>
      </c>
      <c r="F114" s="3" t="s">
        <v>4</v>
      </c>
      <c r="G114" s="4" t="s">
        <v>5</v>
      </c>
      <c r="CA114" s="3" t="s">
        <v>0</v>
      </c>
      <c r="CB114" s="3" t="s">
        <v>1</v>
      </c>
      <c r="CC114" s="3" t="s">
        <v>2</v>
      </c>
      <c r="CD114" s="3" t="s">
        <v>3</v>
      </c>
      <c r="CE114" s="3" t="s">
        <v>4</v>
      </c>
      <c r="CF114" s="4" t="s">
        <v>5</v>
      </c>
      <c r="CH114" s="3" t="s">
        <v>0</v>
      </c>
      <c r="CI114" s="3" t="s">
        <v>1</v>
      </c>
      <c r="CJ114" s="3" t="s">
        <v>2</v>
      </c>
      <c r="CK114" s="3" t="s">
        <v>3</v>
      </c>
    </row>
    <row r="115" spans="1:91">
      <c r="A115" s="2" t="s">
        <v>98</v>
      </c>
      <c r="C115" s="3">
        <v>15</v>
      </c>
      <c r="D115" s="3">
        <v>4</v>
      </c>
      <c r="E115" s="3">
        <v>1</v>
      </c>
      <c r="BZ115" s="2" t="s">
        <v>99</v>
      </c>
      <c r="CB115" s="3">
        <v>20</v>
      </c>
      <c r="CC115" s="3">
        <v>2</v>
      </c>
      <c r="CG115" s="2" t="s">
        <v>100</v>
      </c>
      <c r="CI115" s="3">
        <v>17</v>
      </c>
      <c r="CJ115" s="3">
        <v>6</v>
      </c>
    </row>
    <row r="116" spans="1:91">
      <c r="A116" s="2">
        <v>2</v>
      </c>
      <c r="C116" s="3">
        <v>15</v>
      </c>
      <c r="D116" s="3">
        <v>5</v>
      </c>
      <c r="BZ116" s="2">
        <v>2</v>
      </c>
      <c r="CB116" s="3">
        <v>15</v>
      </c>
      <c r="CC116" s="3">
        <v>1</v>
      </c>
      <c r="CD116" s="3">
        <v>1</v>
      </c>
      <c r="CG116" s="2">
        <v>2</v>
      </c>
      <c r="CI116" s="3">
        <v>16</v>
      </c>
      <c r="CJ116" s="3">
        <v>2</v>
      </c>
    </row>
    <row r="117" spans="1:91">
      <c r="A117" s="2">
        <v>3</v>
      </c>
      <c r="C117" s="3">
        <v>11</v>
      </c>
      <c r="D117" s="3">
        <v>2</v>
      </c>
      <c r="BZ117" s="2">
        <v>3</v>
      </c>
      <c r="CB117" s="3">
        <v>16</v>
      </c>
      <c r="CC117" s="3">
        <v>2</v>
      </c>
      <c r="CG117" s="2">
        <v>3</v>
      </c>
      <c r="CI117" s="3">
        <v>21</v>
      </c>
      <c r="CJ117" s="3">
        <v>6</v>
      </c>
    </row>
    <row r="118" spans="1:91">
      <c r="A118" s="2">
        <v>4</v>
      </c>
      <c r="C118" s="3">
        <v>13</v>
      </c>
      <c r="D118" s="3">
        <v>2</v>
      </c>
      <c r="BZ118" s="2">
        <v>4</v>
      </c>
      <c r="CB118" s="3">
        <v>24</v>
      </c>
      <c r="CC118" s="3">
        <v>4</v>
      </c>
      <c r="CG118" s="2">
        <v>4</v>
      </c>
      <c r="CI118" s="3">
        <v>17</v>
      </c>
      <c r="CJ118" s="3">
        <v>2</v>
      </c>
    </row>
    <row r="119" spans="1:91">
      <c r="A119" s="2">
        <v>5</v>
      </c>
      <c r="C119" s="3">
        <v>20</v>
      </c>
      <c r="D119" s="3">
        <v>5</v>
      </c>
      <c r="BZ119" s="2">
        <v>5</v>
      </c>
      <c r="CB119" s="3">
        <v>22</v>
      </c>
      <c r="CC119" s="3">
        <v>5</v>
      </c>
      <c r="CD119" s="3">
        <v>1</v>
      </c>
      <c r="CG119" s="2">
        <v>5</v>
      </c>
      <c r="CI119" s="3">
        <v>16</v>
      </c>
      <c r="CJ119" s="3">
        <v>3</v>
      </c>
    </row>
    <row r="120" spans="1:91">
      <c r="A120" s="2">
        <v>6</v>
      </c>
      <c r="C120" s="3">
        <v>14</v>
      </c>
      <c r="D120" s="3">
        <v>2</v>
      </c>
      <c r="E120" s="3">
        <v>2</v>
      </c>
      <c r="BZ120" s="2">
        <v>6</v>
      </c>
      <c r="CB120" s="3">
        <v>21</v>
      </c>
      <c r="CC120" s="3">
        <v>3</v>
      </c>
      <c r="CG120" s="2">
        <v>6</v>
      </c>
      <c r="CI120" s="3">
        <v>17</v>
      </c>
      <c r="CJ120" s="3">
        <v>2</v>
      </c>
      <c r="CK120" s="3">
        <v>1</v>
      </c>
    </row>
    <row r="121" spans="1:91">
      <c r="A121" s="2">
        <v>7</v>
      </c>
      <c r="C121" s="3">
        <v>14</v>
      </c>
      <c r="D121" s="3">
        <v>4</v>
      </c>
      <c r="BZ121" s="2">
        <v>7</v>
      </c>
      <c r="CB121" s="3">
        <v>18</v>
      </c>
      <c r="CC121" s="3">
        <v>4</v>
      </c>
      <c r="CG121" s="2">
        <v>7</v>
      </c>
      <c r="CI121" s="3">
        <v>20</v>
      </c>
      <c r="CJ121" s="3">
        <v>2</v>
      </c>
    </row>
    <row r="122" spans="1:91">
      <c r="A122" s="2">
        <v>8</v>
      </c>
      <c r="C122" s="3">
        <v>16</v>
      </c>
      <c r="D122" s="3">
        <v>1</v>
      </c>
      <c r="BZ122" s="2">
        <v>8</v>
      </c>
      <c r="CB122" s="3">
        <v>15</v>
      </c>
      <c r="CC122" s="3">
        <v>3</v>
      </c>
      <c r="CD122" s="3">
        <v>1</v>
      </c>
      <c r="CG122" s="2">
        <v>8</v>
      </c>
      <c r="CI122" s="3">
        <v>20</v>
      </c>
      <c r="CJ122" s="3">
        <v>1</v>
      </c>
    </row>
    <row r="123" spans="1:91">
      <c r="A123" s="2">
        <v>9</v>
      </c>
      <c r="BZ123" s="2">
        <v>9</v>
      </c>
      <c r="CG123" s="2">
        <v>9</v>
      </c>
    </row>
    <row r="124" spans="1:91">
      <c r="A124" s="2">
        <v>10</v>
      </c>
      <c r="BZ124" s="2">
        <v>10</v>
      </c>
      <c r="CG124" s="2">
        <v>10</v>
      </c>
      <c r="CM124" s="4">
        <f>SUM(CM114:CM123)</f>
        <v>0</v>
      </c>
    </row>
    <row r="125" spans="1:91">
      <c r="B125" s="3">
        <f>D125+E125</f>
        <v>28</v>
      </c>
      <c r="C125" s="3">
        <f>SUM(C115:C124)</f>
        <v>118</v>
      </c>
      <c r="D125" s="3">
        <f>SUM(D115:D124)</f>
        <v>25</v>
      </c>
      <c r="E125" s="3">
        <f>SUM(E115:E124)</f>
        <v>3</v>
      </c>
      <c r="F125" s="3">
        <f>SUM(F115:F124)</f>
        <v>0</v>
      </c>
      <c r="G125" s="4">
        <f>SUM(G115:G124)</f>
        <v>0</v>
      </c>
      <c r="CA125" s="3">
        <f>CC125+CD125</f>
        <v>27</v>
      </c>
      <c r="CB125" s="3">
        <f>SUM(CB115:CB124)</f>
        <v>151</v>
      </c>
      <c r="CC125" s="3">
        <f>SUM(CC115:CC124)</f>
        <v>24</v>
      </c>
      <c r="CD125" s="3">
        <f>SUM(CD115:CD124)</f>
        <v>3</v>
      </c>
      <c r="CE125" s="3">
        <f>SUM(CE115:CE124)</f>
        <v>0</v>
      </c>
      <c r="CF125" s="4">
        <f>SUM(CF115:CF124)</f>
        <v>0</v>
      </c>
      <c r="CH125" s="3">
        <f>CJ125+CK125</f>
        <v>25</v>
      </c>
      <c r="CI125" s="3">
        <f>SUM(CI115:CI124)</f>
        <v>144</v>
      </c>
      <c r="CJ125" s="3">
        <f>SUM(CJ115:CJ124)</f>
        <v>24</v>
      </c>
      <c r="CK125" s="3">
        <f>SUM(CK115:CK124)</f>
        <v>1</v>
      </c>
      <c r="CL125" s="3">
        <f>SUM(CL115:CL124)</f>
        <v>0</v>
      </c>
      <c r="CM125" s="4">
        <f>SUM(CM115:CM124)</f>
        <v>0</v>
      </c>
    </row>
    <row r="126" spans="1:91">
      <c r="C126" s="5">
        <f>B125/C125*100</f>
        <v>23.728813559322035</v>
      </c>
      <c r="D126" s="5">
        <f>D125/C125*100</f>
        <v>21.1864406779661</v>
      </c>
      <c r="E126" s="5">
        <f>E125/C125*100</f>
        <v>2.5423728813559325</v>
      </c>
      <c r="CB126" s="5">
        <f>CA125/CB125*100</f>
        <v>17.880794701986755</v>
      </c>
      <c r="CC126" s="5">
        <f>CC125/CB125*100</f>
        <v>15.894039735099339</v>
      </c>
      <c r="CD126" s="5">
        <f>CD125/CB125*100</f>
        <v>1.9867549668874174</v>
      </c>
      <c r="CH126" s="5"/>
      <c r="CI126" s="5">
        <f>CH125/CI125*100</f>
        <v>17.361111111111111</v>
      </c>
      <c r="CJ126" s="5">
        <f>CJ125/CI125*100</f>
        <v>16.666666666666664</v>
      </c>
      <c r="CK126" s="5">
        <f>CK125/CI125*100</f>
        <v>0.69444444444444442</v>
      </c>
      <c r="CM126" s="9"/>
    </row>
    <row r="130" spans="1:91">
      <c r="A130" s="6"/>
      <c r="B130" s="7" t="s">
        <v>0</v>
      </c>
      <c r="C130" s="7" t="s">
        <v>1</v>
      </c>
      <c r="D130" s="7" t="s">
        <v>2</v>
      </c>
      <c r="E130" s="7" t="s">
        <v>3</v>
      </c>
      <c r="F130" s="7" t="s">
        <v>4</v>
      </c>
      <c r="G130" s="8" t="s">
        <v>5</v>
      </c>
      <c r="BZ130" s="6"/>
      <c r="CA130" s="7" t="s">
        <v>0</v>
      </c>
      <c r="CB130" s="7" t="s">
        <v>1</v>
      </c>
      <c r="CC130" s="7" t="s">
        <v>2</v>
      </c>
      <c r="CD130" s="7" t="s">
        <v>3</v>
      </c>
      <c r="CE130" s="7" t="s">
        <v>4</v>
      </c>
      <c r="CF130" s="8" t="s">
        <v>5</v>
      </c>
      <c r="CG130" s="6"/>
      <c r="CH130" s="7" t="s">
        <v>0</v>
      </c>
      <c r="CI130" s="7" t="s">
        <v>1</v>
      </c>
      <c r="CJ130" s="7" t="s">
        <v>2</v>
      </c>
      <c r="CK130" s="7" t="s">
        <v>3</v>
      </c>
      <c r="CL130" s="7" t="s">
        <v>4</v>
      </c>
      <c r="CM130" s="8" t="s">
        <v>5</v>
      </c>
    </row>
    <row r="131" spans="1:91">
      <c r="A131" s="2" t="s">
        <v>101</v>
      </c>
      <c r="C131" s="3">
        <v>14</v>
      </c>
      <c r="D131" s="3">
        <v>5</v>
      </c>
      <c r="BZ131" s="2" t="s">
        <v>102</v>
      </c>
      <c r="CB131" s="3">
        <v>14</v>
      </c>
      <c r="CC131" s="3">
        <v>3</v>
      </c>
      <c r="CG131" s="2" t="s">
        <v>103</v>
      </c>
      <c r="CI131" s="3">
        <v>19</v>
      </c>
      <c r="CJ131" s="3">
        <v>2</v>
      </c>
    </row>
    <row r="132" spans="1:91">
      <c r="A132" s="2">
        <v>2</v>
      </c>
      <c r="C132" s="3">
        <v>18</v>
      </c>
      <c r="D132" s="3">
        <v>7</v>
      </c>
      <c r="E132" s="3">
        <v>1</v>
      </c>
      <c r="BZ132" s="2">
        <v>2</v>
      </c>
      <c r="CB132" s="3">
        <v>20</v>
      </c>
      <c r="CC132" s="3">
        <v>3</v>
      </c>
      <c r="CG132" s="2">
        <v>2</v>
      </c>
      <c r="CI132" s="3">
        <v>13</v>
      </c>
      <c r="CJ132" s="3">
        <v>3</v>
      </c>
    </row>
    <row r="133" spans="1:91">
      <c r="A133" s="2">
        <v>3</v>
      </c>
      <c r="C133" s="3">
        <v>12</v>
      </c>
      <c r="D133" s="3">
        <v>3</v>
      </c>
      <c r="BZ133" s="2">
        <v>3</v>
      </c>
      <c r="CB133" s="3">
        <v>15</v>
      </c>
      <c r="CC133" s="3">
        <v>1</v>
      </c>
      <c r="CG133" s="2">
        <v>3</v>
      </c>
      <c r="CI133" s="3">
        <v>20</v>
      </c>
      <c r="CJ133" s="3">
        <v>2</v>
      </c>
      <c r="CK133" s="3">
        <v>1</v>
      </c>
    </row>
    <row r="134" spans="1:91">
      <c r="A134" s="2">
        <v>4</v>
      </c>
      <c r="C134" s="3">
        <v>16</v>
      </c>
      <c r="D134" s="3">
        <v>4</v>
      </c>
      <c r="BZ134" s="2">
        <v>4</v>
      </c>
      <c r="CB134" s="3">
        <v>19</v>
      </c>
      <c r="CC134" s="3">
        <v>1</v>
      </c>
      <c r="CG134" s="2">
        <v>4</v>
      </c>
      <c r="CI134" s="3">
        <v>13</v>
      </c>
      <c r="CJ134" s="3">
        <v>3</v>
      </c>
    </row>
    <row r="135" spans="1:91">
      <c r="A135" s="2">
        <v>5</v>
      </c>
      <c r="C135" s="3">
        <v>16</v>
      </c>
      <c r="D135" s="3">
        <v>4</v>
      </c>
      <c r="BZ135" s="2">
        <v>5</v>
      </c>
      <c r="CB135" s="3">
        <v>15</v>
      </c>
      <c r="CC135" s="3">
        <v>0</v>
      </c>
      <c r="CG135" s="2">
        <v>5</v>
      </c>
      <c r="CI135" s="3">
        <v>17</v>
      </c>
      <c r="CJ135" s="3">
        <v>1</v>
      </c>
    </row>
    <row r="136" spans="1:91">
      <c r="A136" s="2">
        <v>6</v>
      </c>
      <c r="C136" s="3">
        <v>17</v>
      </c>
      <c r="D136" s="3">
        <v>3</v>
      </c>
      <c r="BZ136" s="2">
        <v>6</v>
      </c>
      <c r="CB136" s="3">
        <v>13</v>
      </c>
      <c r="CC136" s="3">
        <v>3</v>
      </c>
      <c r="CG136" s="2">
        <v>6</v>
      </c>
      <c r="CI136" s="3">
        <v>16</v>
      </c>
      <c r="CJ136" s="3">
        <v>4</v>
      </c>
    </row>
    <row r="137" spans="1:91">
      <c r="A137" s="2">
        <v>7</v>
      </c>
      <c r="C137" s="3">
        <v>14</v>
      </c>
      <c r="D137" s="3">
        <v>5</v>
      </c>
      <c r="BZ137" s="2">
        <v>7</v>
      </c>
      <c r="CB137" s="3">
        <v>16</v>
      </c>
      <c r="CC137" s="3">
        <v>5</v>
      </c>
      <c r="CG137" s="2">
        <v>7</v>
      </c>
      <c r="CI137" s="3">
        <v>19</v>
      </c>
      <c r="CJ137" s="3">
        <v>4</v>
      </c>
    </row>
    <row r="138" spans="1:91">
      <c r="A138" s="2">
        <v>8</v>
      </c>
      <c r="C138" s="3">
        <v>19</v>
      </c>
      <c r="D138" s="3">
        <v>5</v>
      </c>
      <c r="BZ138" s="2">
        <v>8</v>
      </c>
      <c r="CB138" s="3">
        <v>20</v>
      </c>
      <c r="CC138" s="3">
        <v>4</v>
      </c>
      <c r="CG138" s="2">
        <v>8</v>
      </c>
      <c r="CI138" s="3">
        <v>15</v>
      </c>
      <c r="CJ138" s="3">
        <v>8</v>
      </c>
    </row>
    <row r="139" spans="1:91">
      <c r="A139" s="2">
        <v>9</v>
      </c>
      <c r="BZ139" s="2">
        <v>9</v>
      </c>
      <c r="CG139" s="2">
        <v>9</v>
      </c>
    </row>
    <row r="140" spans="1:91">
      <c r="A140" s="2">
        <v>10</v>
      </c>
      <c r="BZ140" s="2">
        <v>10</v>
      </c>
      <c r="CG140" s="2">
        <v>10</v>
      </c>
    </row>
    <row r="141" spans="1:91">
      <c r="B141" s="3">
        <f>D141+E141</f>
        <v>37</v>
      </c>
      <c r="C141" s="3">
        <f>SUM(C131:C140)</f>
        <v>126</v>
      </c>
      <c r="D141" s="3">
        <f>SUM(D131:D140)</f>
        <v>36</v>
      </c>
      <c r="E141" s="3">
        <f>SUM(E131:E140)</f>
        <v>1</v>
      </c>
      <c r="F141" s="3">
        <f>SUM(F131:F140)</f>
        <v>0</v>
      </c>
      <c r="G141" s="4">
        <f>SUM(G131:G140)</f>
        <v>0</v>
      </c>
      <c r="CA141" s="3">
        <f>CC141+CD141</f>
        <v>20</v>
      </c>
      <c r="CB141" s="3">
        <f>SUM(CB131:CB140)</f>
        <v>132</v>
      </c>
      <c r="CC141" s="3">
        <f>SUM(CC131:CC140)</f>
        <v>20</v>
      </c>
      <c r="CD141" s="3">
        <f>SUM(CD131:CD140)</f>
        <v>0</v>
      </c>
      <c r="CE141" s="3">
        <f>SUM(CE131:CE140)</f>
        <v>0</v>
      </c>
      <c r="CF141" s="4">
        <f>SUM(CF131:CF140)</f>
        <v>0</v>
      </c>
      <c r="CH141" s="3">
        <f>CJ141+CK141</f>
        <v>28</v>
      </c>
      <c r="CI141" s="3">
        <f>SUM(CI131:CI140)</f>
        <v>132</v>
      </c>
      <c r="CJ141" s="3">
        <f>SUM(CJ131:CJ140)</f>
        <v>27</v>
      </c>
      <c r="CK141" s="3">
        <f>SUM(CK131:CK140)</f>
        <v>1</v>
      </c>
      <c r="CL141" s="3">
        <f>SUM(CL131:CL140)</f>
        <v>0</v>
      </c>
      <c r="CM141" s="4">
        <f>SUM(CM131:CM140)</f>
        <v>0</v>
      </c>
    </row>
    <row r="142" spans="1:91">
      <c r="C142" s="5">
        <f>B141/C141*100</f>
        <v>29.365079365079367</v>
      </c>
      <c r="D142" s="5">
        <f>D141/C141*100</f>
        <v>28.571428571428569</v>
      </c>
      <c r="E142" s="5">
        <f>E141/C141*100</f>
        <v>0.79365079365079361</v>
      </c>
      <c r="CB142" s="5">
        <f>CA141/CB141*100</f>
        <v>15.151515151515152</v>
      </c>
      <c r="CC142" s="5">
        <f>CC141/CB141*100</f>
        <v>15.151515151515152</v>
      </c>
      <c r="CD142" s="5">
        <f>CD141/CB141*100</f>
        <v>0</v>
      </c>
      <c r="CI142" s="5">
        <f>CH141/CI141*100</f>
        <v>21.212121212121211</v>
      </c>
      <c r="CJ142" s="5">
        <f>CJ141/CI141*100</f>
        <v>20.454545454545457</v>
      </c>
      <c r="CK142" s="5">
        <f>CK141/CI141*100</f>
        <v>0.75757575757575757</v>
      </c>
    </row>
    <row r="146" spans="1:91">
      <c r="B146" s="3" t="s">
        <v>0</v>
      </c>
      <c r="C146" s="3" t="s">
        <v>1</v>
      </c>
      <c r="D146" s="3" t="s">
        <v>2</v>
      </c>
      <c r="E146" s="3" t="s">
        <v>3</v>
      </c>
      <c r="F146" s="3" t="s">
        <v>4</v>
      </c>
      <c r="G146" s="4" t="s">
        <v>5</v>
      </c>
      <c r="CA146" s="3" t="s">
        <v>0</v>
      </c>
      <c r="CB146" s="3" t="s">
        <v>1</v>
      </c>
      <c r="CC146" s="3" t="s">
        <v>2</v>
      </c>
      <c r="CD146" s="3" t="s">
        <v>3</v>
      </c>
      <c r="CE146" s="3" t="s">
        <v>4</v>
      </c>
      <c r="CF146" s="4" t="s">
        <v>5</v>
      </c>
      <c r="CH146" s="3" t="s">
        <v>0</v>
      </c>
      <c r="CI146" s="3" t="s">
        <v>1</v>
      </c>
      <c r="CJ146" s="3" t="s">
        <v>2</v>
      </c>
      <c r="CK146" s="3" t="s">
        <v>3</v>
      </c>
      <c r="CL146" s="3" t="s">
        <v>4</v>
      </c>
      <c r="CM146" s="4" t="s">
        <v>5</v>
      </c>
    </row>
    <row r="147" spans="1:91">
      <c r="A147" s="2" t="s">
        <v>105</v>
      </c>
      <c r="C147" s="3">
        <v>18</v>
      </c>
      <c r="D147" s="3">
        <v>3</v>
      </c>
      <c r="E147" s="3">
        <v>1</v>
      </c>
      <c r="BZ147" s="2" t="s">
        <v>106</v>
      </c>
      <c r="CB147" s="3">
        <v>23</v>
      </c>
      <c r="CC147" s="3">
        <v>5</v>
      </c>
      <c r="CG147" s="2" t="s">
        <v>107</v>
      </c>
      <c r="CI147" s="3">
        <v>16</v>
      </c>
      <c r="CJ147" s="3">
        <v>2</v>
      </c>
      <c r="CK147" s="3">
        <v>1</v>
      </c>
    </row>
    <row r="148" spans="1:91">
      <c r="A148" s="2">
        <v>2</v>
      </c>
      <c r="C148" s="3">
        <v>18</v>
      </c>
      <c r="D148" s="3">
        <v>2</v>
      </c>
      <c r="E148" s="3">
        <v>2</v>
      </c>
      <c r="BZ148" s="2">
        <v>2</v>
      </c>
      <c r="CB148" s="3">
        <v>24</v>
      </c>
      <c r="CC148" s="3">
        <v>5</v>
      </c>
      <c r="CD148" s="3">
        <v>1</v>
      </c>
      <c r="CG148" s="2">
        <v>2</v>
      </c>
      <c r="CI148" s="3">
        <v>19</v>
      </c>
      <c r="CJ148" s="3">
        <v>5</v>
      </c>
    </row>
    <row r="149" spans="1:91">
      <c r="A149" s="2">
        <v>3</v>
      </c>
      <c r="C149" s="3">
        <v>15</v>
      </c>
      <c r="D149" s="3">
        <v>5</v>
      </c>
      <c r="BZ149" s="2">
        <v>3</v>
      </c>
      <c r="CB149" s="3">
        <v>23</v>
      </c>
      <c r="CC149" s="3">
        <v>6</v>
      </c>
      <c r="CG149" s="2">
        <v>3</v>
      </c>
      <c r="CI149" s="3">
        <v>22</v>
      </c>
      <c r="CJ149" s="3">
        <v>3</v>
      </c>
    </row>
    <row r="150" spans="1:91">
      <c r="A150" s="2">
        <v>4</v>
      </c>
      <c r="C150" s="3">
        <v>20</v>
      </c>
      <c r="D150" s="3">
        <v>7</v>
      </c>
      <c r="E150" s="3">
        <v>1</v>
      </c>
      <c r="BZ150" s="2">
        <v>4</v>
      </c>
      <c r="CB150" s="3">
        <v>26</v>
      </c>
      <c r="CC150" s="3">
        <v>6</v>
      </c>
      <c r="CD150" s="3">
        <v>1</v>
      </c>
      <c r="CG150" s="2">
        <v>4</v>
      </c>
      <c r="CI150" s="3">
        <v>19</v>
      </c>
      <c r="CJ150" s="3">
        <v>4</v>
      </c>
    </row>
    <row r="151" spans="1:91">
      <c r="A151" s="2">
        <v>5</v>
      </c>
      <c r="C151" s="3">
        <v>22</v>
      </c>
      <c r="D151" s="3">
        <v>3</v>
      </c>
      <c r="BZ151" s="2">
        <v>5</v>
      </c>
      <c r="CB151" s="3">
        <v>21</v>
      </c>
      <c r="CC151" s="3">
        <v>8</v>
      </c>
      <c r="CG151" s="2">
        <v>5</v>
      </c>
      <c r="CI151" s="3">
        <v>16</v>
      </c>
      <c r="CJ151" s="3">
        <v>4</v>
      </c>
    </row>
    <row r="152" spans="1:91">
      <c r="A152" s="2">
        <v>6</v>
      </c>
      <c r="C152" s="3">
        <v>12</v>
      </c>
      <c r="D152" s="3">
        <v>6</v>
      </c>
      <c r="BZ152" s="2">
        <v>6</v>
      </c>
      <c r="CB152" s="3">
        <v>19</v>
      </c>
      <c r="CC152" s="3">
        <v>6</v>
      </c>
      <c r="CG152" s="2">
        <v>6</v>
      </c>
      <c r="CI152" s="3">
        <v>22</v>
      </c>
      <c r="CJ152" s="3">
        <v>3</v>
      </c>
    </row>
    <row r="153" spans="1:91">
      <c r="A153" s="2">
        <v>7</v>
      </c>
      <c r="BZ153" s="2">
        <v>7</v>
      </c>
      <c r="CB153" s="3">
        <v>23</v>
      </c>
      <c r="CC153" s="3">
        <v>1</v>
      </c>
      <c r="CD153" s="3">
        <v>1</v>
      </c>
      <c r="CG153" s="2">
        <v>7</v>
      </c>
      <c r="CI153" s="3">
        <v>15</v>
      </c>
      <c r="CJ153" s="3">
        <v>1</v>
      </c>
      <c r="CK153" s="3">
        <v>1</v>
      </c>
    </row>
    <row r="154" spans="1:91">
      <c r="A154" s="2">
        <v>8</v>
      </c>
      <c r="BZ154" s="2">
        <v>8</v>
      </c>
      <c r="CB154" s="3">
        <v>20</v>
      </c>
      <c r="CC154" s="3">
        <v>7</v>
      </c>
      <c r="CG154" s="2">
        <v>8</v>
      </c>
      <c r="CI154" s="3">
        <v>21</v>
      </c>
      <c r="CJ154" s="3">
        <v>1</v>
      </c>
      <c r="CK154" s="3">
        <v>2</v>
      </c>
    </row>
    <row r="155" spans="1:91">
      <c r="A155" s="2">
        <v>9</v>
      </c>
      <c r="BZ155" s="2">
        <v>9</v>
      </c>
      <c r="CG155" s="2">
        <v>9</v>
      </c>
    </row>
    <row r="156" spans="1:91">
      <c r="A156" s="2">
        <v>10</v>
      </c>
      <c r="BZ156" s="2">
        <v>10</v>
      </c>
      <c r="CG156" s="2">
        <v>10</v>
      </c>
    </row>
    <row r="157" spans="1:91">
      <c r="B157" s="3">
        <f>D157+E157</f>
        <v>30</v>
      </c>
      <c r="C157" s="3">
        <f>SUM(C147:C156)</f>
        <v>105</v>
      </c>
      <c r="D157" s="3">
        <f>SUM(D147:D156)</f>
        <v>26</v>
      </c>
      <c r="E157" s="3">
        <f>SUM(E147:E156)</f>
        <v>4</v>
      </c>
      <c r="F157" s="3">
        <f>SUM(F147:F156)</f>
        <v>0</v>
      </c>
      <c r="G157" s="4">
        <f>SUM(G147:G156)</f>
        <v>0</v>
      </c>
      <c r="CA157" s="3">
        <f>CC157+CD157</f>
        <v>47</v>
      </c>
      <c r="CB157" s="3">
        <f>SUM(CB147:CB156)</f>
        <v>179</v>
      </c>
      <c r="CC157" s="3">
        <f>SUM(CC147:CC156)</f>
        <v>44</v>
      </c>
      <c r="CD157" s="3">
        <f>SUM(CD147:CD156)</f>
        <v>3</v>
      </c>
      <c r="CE157" s="3">
        <f>SUM(CE147:CE156)</f>
        <v>0</v>
      </c>
      <c r="CF157" s="4">
        <f>SUM(CF147:CF156)</f>
        <v>0</v>
      </c>
      <c r="CH157" s="3">
        <f>CJ157+CK157</f>
        <v>27</v>
      </c>
      <c r="CI157" s="3">
        <f>SUM(CI147:CI156)</f>
        <v>150</v>
      </c>
      <c r="CJ157" s="3">
        <f>SUM(CJ147:CJ156)</f>
        <v>23</v>
      </c>
      <c r="CK157" s="3">
        <f>SUM(CK147:CK156)</f>
        <v>4</v>
      </c>
      <c r="CL157" s="3">
        <f>SUM(CL147:CL156)</f>
        <v>0</v>
      </c>
      <c r="CM157" s="4">
        <f>SUM(CM147:CM156)</f>
        <v>0</v>
      </c>
    </row>
    <row r="158" spans="1:91">
      <c r="C158" s="5">
        <f>B157/C157*100</f>
        <v>28.571428571428569</v>
      </c>
      <c r="D158" s="5">
        <f>D157/C157*100</f>
        <v>24.761904761904763</v>
      </c>
      <c r="E158" s="5">
        <f>E157/C157*100</f>
        <v>3.8095238095238098</v>
      </c>
      <c r="CB158" s="5">
        <f>CA157/CB157*100</f>
        <v>26.256983240223462</v>
      </c>
      <c r="CC158" s="5">
        <f>CC157/CB157*100</f>
        <v>24.581005586592177</v>
      </c>
      <c r="CD158" s="5">
        <f>CD157/CB157*100</f>
        <v>1.6759776536312849</v>
      </c>
      <c r="CH158" s="5"/>
      <c r="CI158" s="5">
        <f>CH157/CI157*100</f>
        <v>18</v>
      </c>
      <c r="CJ158" s="5">
        <f>CJ157/CI157*100</f>
        <v>15.333333333333332</v>
      </c>
      <c r="CK158" s="5">
        <f>CK157/CI157*100</f>
        <v>2.666666666666667</v>
      </c>
      <c r="CM158" s="9"/>
    </row>
    <row r="162" spans="1:91">
      <c r="B162" s="3" t="s">
        <v>0</v>
      </c>
      <c r="C162" s="3" t="s">
        <v>1</v>
      </c>
      <c r="D162" s="3" t="s">
        <v>2</v>
      </c>
      <c r="E162" s="3" t="s">
        <v>3</v>
      </c>
      <c r="F162" s="3" t="s">
        <v>4</v>
      </c>
      <c r="G162" s="4" t="s">
        <v>5</v>
      </c>
      <c r="CA162" s="3" t="s">
        <v>0</v>
      </c>
      <c r="CB162" s="3" t="s">
        <v>1</v>
      </c>
      <c r="CC162" s="3" t="s">
        <v>2</v>
      </c>
      <c r="CD162" s="3" t="s">
        <v>3</v>
      </c>
      <c r="CE162" s="3" t="s">
        <v>4</v>
      </c>
      <c r="CF162" s="4" t="s">
        <v>5</v>
      </c>
      <c r="CH162" s="3" t="s">
        <v>0</v>
      </c>
      <c r="CI162" s="3" t="s">
        <v>1</v>
      </c>
      <c r="CJ162" s="3" t="s">
        <v>2</v>
      </c>
      <c r="CK162" s="3" t="s">
        <v>3</v>
      </c>
      <c r="CL162" s="3" t="s">
        <v>4</v>
      </c>
      <c r="CM162" s="4" t="s">
        <v>5</v>
      </c>
    </row>
    <row r="163" spans="1:91">
      <c r="A163" s="2" t="s">
        <v>112</v>
      </c>
      <c r="C163" s="3">
        <v>17</v>
      </c>
      <c r="D163" s="3">
        <v>6</v>
      </c>
      <c r="BZ163" s="2" t="s">
        <v>113</v>
      </c>
      <c r="CB163" s="3">
        <v>21</v>
      </c>
      <c r="CC163" s="3">
        <v>5</v>
      </c>
      <c r="CG163" s="2" t="s">
        <v>114</v>
      </c>
      <c r="CI163" s="3">
        <v>11</v>
      </c>
      <c r="CJ163" s="3">
        <v>3</v>
      </c>
    </row>
    <row r="164" spans="1:91">
      <c r="A164" s="2">
        <v>2</v>
      </c>
      <c r="C164" s="3">
        <v>13</v>
      </c>
      <c r="D164" s="3">
        <v>2</v>
      </c>
      <c r="BZ164" s="2">
        <v>2</v>
      </c>
      <c r="CB164" s="3">
        <v>14</v>
      </c>
      <c r="CC164" s="3">
        <v>4</v>
      </c>
      <c r="CG164" s="2">
        <v>2</v>
      </c>
      <c r="CI164" s="3">
        <v>14</v>
      </c>
      <c r="CJ164" s="3">
        <v>4</v>
      </c>
    </row>
    <row r="165" spans="1:91">
      <c r="A165" s="2">
        <v>3</v>
      </c>
      <c r="C165" s="3">
        <v>16</v>
      </c>
      <c r="D165" s="3">
        <v>3</v>
      </c>
      <c r="E165" s="3">
        <v>1</v>
      </c>
      <c r="BZ165" s="2">
        <v>3</v>
      </c>
      <c r="CB165" s="3">
        <v>20</v>
      </c>
      <c r="CC165" s="3">
        <v>2</v>
      </c>
      <c r="CG165" s="2">
        <v>3</v>
      </c>
      <c r="CI165" s="3">
        <v>16</v>
      </c>
      <c r="CJ165" s="3">
        <v>1</v>
      </c>
    </row>
    <row r="166" spans="1:91">
      <c r="A166" s="2">
        <v>4</v>
      </c>
      <c r="C166" s="3">
        <v>10</v>
      </c>
      <c r="D166" s="3">
        <v>2</v>
      </c>
      <c r="BZ166" s="2">
        <v>4</v>
      </c>
      <c r="CB166" s="3">
        <v>14</v>
      </c>
      <c r="CC166" s="3">
        <v>2</v>
      </c>
      <c r="CG166" s="2">
        <v>4</v>
      </c>
      <c r="CI166" s="3">
        <v>17</v>
      </c>
      <c r="CJ166" s="3">
        <v>3</v>
      </c>
    </row>
    <row r="167" spans="1:91">
      <c r="A167" s="2">
        <v>5</v>
      </c>
      <c r="C167" s="3">
        <v>12</v>
      </c>
      <c r="D167" s="3">
        <v>4</v>
      </c>
      <c r="BZ167" s="2">
        <v>5</v>
      </c>
      <c r="CB167" s="3">
        <v>17</v>
      </c>
      <c r="CC167" s="3">
        <v>2</v>
      </c>
      <c r="CG167" s="2">
        <v>5</v>
      </c>
      <c r="CI167" s="3">
        <v>19</v>
      </c>
      <c r="CJ167" s="3">
        <v>2</v>
      </c>
    </row>
    <row r="168" spans="1:91">
      <c r="A168" s="2">
        <v>6</v>
      </c>
      <c r="C168" s="3">
        <v>20</v>
      </c>
      <c r="D168" s="3">
        <v>4</v>
      </c>
      <c r="E168" s="3">
        <v>2</v>
      </c>
      <c r="BZ168" s="2">
        <v>6</v>
      </c>
      <c r="CB168" s="3">
        <v>21</v>
      </c>
      <c r="CC168" s="3">
        <v>3</v>
      </c>
      <c r="CD168" s="3">
        <v>1</v>
      </c>
      <c r="CG168" s="2">
        <v>6</v>
      </c>
      <c r="CI168" s="3">
        <v>17</v>
      </c>
      <c r="CJ168" s="3">
        <v>2</v>
      </c>
    </row>
    <row r="169" spans="1:91">
      <c r="A169" s="2">
        <v>7</v>
      </c>
      <c r="C169" s="3">
        <v>18</v>
      </c>
      <c r="D169" s="3">
        <v>6</v>
      </c>
      <c r="BZ169" s="2">
        <v>7</v>
      </c>
      <c r="CB169" s="3">
        <v>19</v>
      </c>
      <c r="CC169" s="3">
        <v>5</v>
      </c>
      <c r="CG169" s="2">
        <v>7</v>
      </c>
      <c r="CI169" s="3">
        <v>13</v>
      </c>
      <c r="CJ169" s="3">
        <v>2</v>
      </c>
    </row>
    <row r="170" spans="1:91">
      <c r="A170" s="2">
        <v>8</v>
      </c>
      <c r="C170" s="3">
        <v>16</v>
      </c>
      <c r="D170" s="3">
        <v>3</v>
      </c>
      <c r="BZ170" s="2">
        <v>8</v>
      </c>
      <c r="CB170" s="3">
        <v>16</v>
      </c>
      <c r="CC170" s="3">
        <v>6</v>
      </c>
      <c r="CD170" s="3">
        <v>1</v>
      </c>
      <c r="CG170" s="2">
        <v>8</v>
      </c>
      <c r="CI170" s="3">
        <v>20</v>
      </c>
      <c r="CJ170" s="3">
        <v>3</v>
      </c>
      <c r="CK170" s="3">
        <v>1</v>
      </c>
    </row>
    <row r="171" spans="1:91">
      <c r="A171" s="2">
        <v>9</v>
      </c>
      <c r="BZ171" s="2">
        <v>9</v>
      </c>
      <c r="CG171" s="2">
        <v>9</v>
      </c>
    </row>
    <row r="172" spans="1:91">
      <c r="A172" s="2">
        <v>10</v>
      </c>
      <c r="BZ172" s="2">
        <v>10</v>
      </c>
      <c r="CG172" s="2">
        <v>10</v>
      </c>
    </row>
    <row r="173" spans="1:91">
      <c r="B173" s="3">
        <f>D173+E173</f>
        <v>33</v>
      </c>
      <c r="C173" s="3">
        <f>SUM(C163:C172)</f>
        <v>122</v>
      </c>
      <c r="D173" s="3">
        <f>SUM(D163:D172)</f>
        <v>30</v>
      </c>
      <c r="E173" s="3">
        <f>SUM(E163:E172)</f>
        <v>3</v>
      </c>
      <c r="F173" s="3">
        <f>SUM(F163:F172)</f>
        <v>0</v>
      </c>
      <c r="G173" s="4">
        <f>SUM(G163:G172)</f>
        <v>0</v>
      </c>
      <c r="CA173" s="3">
        <f>CC173+CD173</f>
        <v>31</v>
      </c>
      <c r="CB173" s="3">
        <f>SUM(CB163:CB172)</f>
        <v>142</v>
      </c>
      <c r="CC173" s="3">
        <f>SUM(CC163:CC172)</f>
        <v>29</v>
      </c>
      <c r="CD173" s="3">
        <f>SUM(CD163:CD172)</f>
        <v>2</v>
      </c>
      <c r="CE173" s="3">
        <f>SUM(CE163:CE172)</f>
        <v>0</v>
      </c>
      <c r="CF173" s="4">
        <f>SUM(CF163:CF172)</f>
        <v>0</v>
      </c>
      <c r="CH173" s="3">
        <f>CJ173+CK173</f>
        <v>21</v>
      </c>
      <c r="CI173" s="3">
        <f>SUM(CI163:CI172)</f>
        <v>127</v>
      </c>
      <c r="CJ173" s="3">
        <f>SUM(CJ163:CJ172)</f>
        <v>20</v>
      </c>
      <c r="CK173" s="3">
        <f>SUM(CK163:CK172)</f>
        <v>1</v>
      </c>
      <c r="CL173" s="3">
        <f>SUM(CL163:CL172)</f>
        <v>0</v>
      </c>
      <c r="CM173" s="4">
        <f>SUM(CM163:CM172)</f>
        <v>0</v>
      </c>
    </row>
    <row r="174" spans="1:91">
      <c r="C174" s="5">
        <f>B173/C173*100</f>
        <v>27.049180327868854</v>
      </c>
      <c r="D174" s="5">
        <f>D173/C173*100</f>
        <v>24.590163934426229</v>
      </c>
      <c r="E174" s="5">
        <f>E173/C173*100</f>
        <v>2.459016393442623</v>
      </c>
      <c r="CB174" s="5">
        <f>CA173/CB173*100</f>
        <v>21.830985915492956</v>
      </c>
      <c r="CC174" s="5">
        <f>CC173/CB173*100</f>
        <v>20.422535211267608</v>
      </c>
      <c r="CD174" s="5">
        <f>CD173/CB173*100</f>
        <v>1.4084507042253522</v>
      </c>
      <c r="CI174" s="5">
        <f>CH173/CI173*100</f>
        <v>16.535433070866144</v>
      </c>
      <c r="CJ174" s="5">
        <f>CJ173/CI173*100</f>
        <v>15.748031496062993</v>
      </c>
      <c r="CK174" s="5">
        <f>CK173/CI173*100</f>
        <v>0.78740157480314954</v>
      </c>
    </row>
    <row r="178" spans="8:91">
      <c r="I178" s="3" t="s">
        <v>0</v>
      </c>
      <c r="J178" s="3" t="s">
        <v>1</v>
      </c>
      <c r="K178" s="3" t="s">
        <v>2</v>
      </c>
      <c r="L178" s="3" t="s">
        <v>3</v>
      </c>
      <c r="M178" s="3" t="s">
        <v>4</v>
      </c>
      <c r="N178" s="4" t="s">
        <v>5</v>
      </c>
      <c r="P178" s="3" t="s">
        <v>0</v>
      </c>
      <c r="Q178" s="3" t="s">
        <v>1</v>
      </c>
      <c r="R178" s="3" t="s">
        <v>2</v>
      </c>
      <c r="S178" s="3" t="s">
        <v>3</v>
      </c>
      <c r="T178" s="3" t="s">
        <v>4</v>
      </c>
      <c r="U178" s="4" t="s">
        <v>5</v>
      </c>
      <c r="W178" s="3" t="s">
        <v>0</v>
      </c>
      <c r="X178" s="3" t="s">
        <v>1</v>
      </c>
      <c r="Y178" s="3" t="s">
        <v>2</v>
      </c>
      <c r="Z178" s="3" t="s">
        <v>3</v>
      </c>
      <c r="AA178" s="3" t="s">
        <v>4</v>
      </c>
      <c r="AB178" s="4" t="s">
        <v>5</v>
      </c>
      <c r="AD178" s="3" t="s">
        <v>0</v>
      </c>
      <c r="AE178" s="3" t="s">
        <v>1</v>
      </c>
      <c r="AF178" s="3" t="s">
        <v>2</v>
      </c>
      <c r="AG178" s="3" t="s">
        <v>3</v>
      </c>
      <c r="AH178" s="3" t="s">
        <v>4</v>
      </c>
      <c r="AI178" s="4" t="s">
        <v>5</v>
      </c>
      <c r="AK178" s="3" t="s">
        <v>0</v>
      </c>
      <c r="AL178" s="3" t="s">
        <v>1</v>
      </c>
      <c r="AM178" s="3" t="s">
        <v>2</v>
      </c>
      <c r="AN178" s="3" t="s">
        <v>3</v>
      </c>
      <c r="AO178" s="3" t="s">
        <v>4</v>
      </c>
      <c r="AP178" s="4" t="s">
        <v>5</v>
      </c>
      <c r="AR178" s="3" t="s">
        <v>0</v>
      </c>
      <c r="AS178" s="3" t="s">
        <v>1</v>
      </c>
      <c r="AT178" s="3" t="s">
        <v>2</v>
      </c>
      <c r="AU178" s="3" t="s">
        <v>3</v>
      </c>
      <c r="AV178" s="3" t="s">
        <v>4</v>
      </c>
      <c r="AW178" s="4" t="s">
        <v>5</v>
      </c>
      <c r="AY178" s="3" t="s">
        <v>0</v>
      </c>
      <c r="AZ178" s="3" t="s">
        <v>1</v>
      </c>
      <c r="BA178" s="3" t="s">
        <v>2</v>
      </c>
      <c r="BB178" s="3" t="s">
        <v>3</v>
      </c>
      <c r="BC178" s="3" t="s">
        <v>4</v>
      </c>
      <c r="BD178" s="4" t="s">
        <v>5</v>
      </c>
      <c r="BF178" s="3" t="s">
        <v>0</v>
      </c>
      <c r="BG178" s="3" t="s">
        <v>1</v>
      </c>
      <c r="BH178" s="3" t="s">
        <v>2</v>
      </c>
      <c r="BI178" s="3" t="s">
        <v>3</v>
      </c>
      <c r="BJ178" s="3" t="s">
        <v>4</v>
      </c>
      <c r="BK178" s="4" t="s">
        <v>5</v>
      </c>
      <c r="BM178" s="3" t="s">
        <v>0</v>
      </c>
      <c r="BN178" s="3" t="s">
        <v>1</v>
      </c>
      <c r="BO178" s="3" t="s">
        <v>2</v>
      </c>
      <c r="BP178" s="3" t="s">
        <v>3</v>
      </c>
      <c r="BS178" s="6"/>
      <c r="BT178" s="7" t="s">
        <v>0</v>
      </c>
      <c r="BU178" s="7" t="s">
        <v>1</v>
      </c>
      <c r="BV178" s="7" t="s">
        <v>2</v>
      </c>
      <c r="BW178" s="7" t="s">
        <v>3</v>
      </c>
      <c r="BX178" s="7" t="s">
        <v>4</v>
      </c>
      <c r="BY178" s="8" t="s">
        <v>5</v>
      </c>
      <c r="BZ178" s="6"/>
      <c r="CA178" s="7" t="s">
        <v>0</v>
      </c>
      <c r="CB178" s="7" t="s">
        <v>1</v>
      </c>
      <c r="CC178" s="7" t="s">
        <v>2</v>
      </c>
      <c r="CD178" s="7" t="s">
        <v>3</v>
      </c>
      <c r="CE178" s="7" t="s">
        <v>4</v>
      </c>
      <c r="CF178" s="8" t="s">
        <v>5</v>
      </c>
      <c r="CH178" s="3" t="s">
        <v>0</v>
      </c>
      <c r="CI178" s="3" t="s">
        <v>1</v>
      </c>
      <c r="CJ178" s="3" t="s">
        <v>2</v>
      </c>
      <c r="CK178" s="3" t="s">
        <v>3</v>
      </c>
      <c r="CL178" s="3" t="s">
        <v>4</v>
      </c>
      <c r="CM178" s="4" t="s">
        <v>5</v>
      </c>
    </row>
    <row r="179" spans="8:91">
      <c r="H179" s="2" t="s">
        <v>116</v>
      </c>
      <c r="J179" s="3">
        <v>17</v>
      </c>
      <c r="K179" s="3">
        <v>0</v>
      </c>
      <c r="O179" s="2" t="s">
        <v>117</v>
      </c>
      <c r="Q179" s="3">
        <v>19</v>
      </c>
      <c r="R179" s="3">
        <v>0</v>
      </c>
      <c r="V179" s="2" t="s">
        <v>118</v>
      </c>
      <c r="X179" s="3">
        <v>18</v>
      </c>
      <c r="Y179" s="3">
        <v>0</v>
      </c>
      <c r="AC179" s="2" t="s">
        <v>119</v>
      </c>
      <c r="AE179" s="3">
        <v>15</v>
      </c>
      <c r="AF179" s="3">
        <v>5</v>
      </c>
      <c r="AJ179" s="2" t="s">
        <v>120</v>
      </c>
      <c r="AL179" s="3">
        <v>18</v>
      </c>
      <c r="AM179" s="3">
        <v>1</v>
      </c>
      <c r="AQ179" s="2" t="s">
        <v>121</v>
      </c>
      <c r="AS179" s="3">
        <v>16</v>
      </c>
      <c r="AT179" s="3">
        <v>3</v>
      </c>
      <c r="AU179" s="3">
        <v>1</v>
      </c>
      <c r="AX179" s="2" t="s">
        <v>122</v>
      </c>
      <c r="AZ179" s="3">
        <v>14</v>
      </c>
      <c r="BA179" s="3">
        <v>2</v>
      </c>
      <c r="BE179" s="2" t="s">
        <v>123</v>
      </c>
      <c r="BG179" s="3">
        <v>19</v>
      </c>
      <c r="BH179" s="3">
        <v>0</v>
      </c>
      <c r="BL179" s="2" t="s">
        <v>124</v>
      </c>
      <c r="BN179" s="3">
        <v>20</v>
      </c>
      <c r="BO179" s="3">
        <v>3</v>
      </c>
      <c r="BS179" s="2" t="s">
        <v>125</v>
      </c>
      <c r="BU179" s="3">
        <v>15</v>
      </c>
      <c r="BV179" s="3">
        <v>4</v>
      </c>
      <c r="BW179" s="3">
        <v>1</v>
      </c>
      <c r="BZ179" s="2" t="s">
        <v>126</v>
      </c>
      <c r="CB179" s="3">
        <v>13</v>
      </c>
      <c r="CC179" s="3">
        <v>2</v>
      </c>
      <c r="CG179" s="2" t="s">
        <v>115</v>
      </c>
      <c r="CI179" s="3">
        <v>17</v>
      </c>
      <c r="CJ179" s="3">
        <v>1</v>
      </c>
    </row>
    <row r="180" spans="8:91">
      <c r="H180" s="2">
        <v>2</v>
      </c>
      <c r="J180" s="3">
        <v>16</v>
      </c>
      <c r="K180" s="3">
        <v>0</v>
      </c>
      <c r="O180" s="2">
        <v>2</v>
      </c>
      <c r="Q180" s="3">
        <v>15</v>
      </c>
      <c r="R180" s="3">
        <v>0</v>
      </c>
      <c r="V180" s="2">
        <v>2</v>
      </c>
      <c r="X180" s="3">
        <v>16</v>
      </c>
      <c r="Y180" s="3">
        <v>0</v>
      </c>
      <c r="AC180" s="2">
        <v>2</v>
      </c>
      <c r="AE180" s="3">
        <v>14</v>
      </c>
      <c r="AF180" s="3">
        <v>2</v>
      </c>
      <c r="AG180" s="3">
        <v>1</v>
      </c>
      <c r="AJ180" s="2">
        <v>2</v>
      </c>
      <c r="AL180" s="3">
        <v>24</v>
      </c>
      <c r="AM180" s="3">
        <v>5</v>
      </c>
      <c r="AQ180" s="2">
        <v>2</v>
      </c>
      <c r="AS180" s="3">
        <v>14</v>
      </c>
      <c r="AT180" s="3">
        <v>4</v>
      </c>
      <c r="AX180" s="2">
        <v>2</v>
      </c>
      <c r="AZ180" s="3">
        <v>17</v>
      </c>
      <c r="BA180" s="3">
        <v>2</v>
      </c>
      <c r="BE180" s="2">
        <v>2</v>
      </c>
      <c r="BG180" s="3">
        <v>23</v>
      </c>
      <c r="BH180" s="3">
        <v>0</v>
      </c>
      <c r="BL180" s="2">
        <v>2</v>
      </c>
      <c r="BN180" s="3">
        <v>20</v>
      </c>
      <c r="BO180" s="3">
        <v>4</v>
      </c>
      <c r="BS180" s="2">
        <v>2</v>
      </c>
      <c r="BU180" s="3">
        <v>16</v>
      </c>
      <c r="BV180" s="3">
        <v>2</v>
      </c>
      <c r="BW180" s="3">
        <v>1</v>
      </c>
      <c r="BZ180" s="2">
        <v>2</v>
      </c>
      <c r="CB180" s="3">
        <v>17</v>
      </c>
      <c r="CC180" s="3">
        <v>5</v>
      </c>
      <c r="CG180" s="2">
        <v>2</v>
      </c>
      <c r="CI180" s="3">
        <v>14</v>
      </c>
      <c r="CJ180" s="3">
        <v>5</v>
      </c>
    </row>
    <row r="181" spans="8:91">
      <c r="H181" s="2">
        <v>3</v>
      </c>
      <c r="J181" s="3">
        <v>19</v>
      </c>
      <c r="K181" s="3">
        <v>0</v>
      </c>
      <c r="O181" s="2">
        <v>3</v>
      </c>
      <c r="Q181" s="3">
        <v>23</v>
      </c>
      <c r="R181" s="3">
        <v>0</v>
      </c>
      <c r="V181" s="2">
        <v>3</v>
      </c>
      <c r="X181" s="3">
        <v>20</v>
      </c>
      <c r="Y181" s="3">
        <v>1</v>
      </c>
      <c r="AC181" s="2">
        <v>3</v>
      </c>
      <c r="AE181" s="3">
        <v>16</v>
      </c>
      <c r="AF181" s="3">
        <v>5</v>
      </c>
      <c r="AJ181" s="2">
        <v>3</v>
      </c>
      <c r="AL181" s="3">
        <v>22</v>
      </c>
      <c r="AM181" s="3">
        <v>2</v>
      </c>
      <c r="AQ181" s="2">
        <v>3</v>
      </c>
      <c r="AS181" s="3">
        <v>18</v>
      </c>
      <c r="AT181" s="3">
        <v>6</v>
      </c>
      <c r="AX181" s="2">
        <v>3</v>
      </c>
      <c r="AZ181" s="3">
        <v>17</v>
      </c>
      <c r="BA181" s="3">
        <v>3</v>
      </c>
      <c r="BE181" s="2">
        <v>3</v>
      </c>
      <c r="BG181" s="3">
        <v>20</v>
      </c>
      <c r="BH181" s="3">
        <v>0</v>
      </c>
      <c r="BL181" s="2">
        <v>3</v>
      </c>
      <c r="BN181" s="3">
        <v>16</v>
      </c>
      <c r="BO181" s="3">
        <v>2</v>
      </c>
      <c r="BS181" s="2">
        <v>3</v>
      </c>
      <c r="BU181" s="3">
        <v>22</v>
      </c>
      <c r="BV181" s="3">
        <v>5</v>
      </c>
      <c r="BZ181" s="2">
        <v>3</v>
      </c>
      <c r="CB181" s="3">
        <v>22</v>
      </c>
      <c r="CC181" s="3">
        <v>4</v>
      </c>
      <c r="CG181" s="2">
        <v>3</v>
      </c>
      <c r="CI181" s="3">
        <v>18</v>
      </c>
      <c r="CJ181" s="3">
        <v>4</v>
      </c>
    </row>
    <row r="182" spans="8:91">
      <c r="H182" s="2">
        <v>4</v>
      </c>
      <c r="J182" s="3">
        <v>19</v>
      </c>
      <c r="K182" s="3">
        <v>0</v>
      </c>
      <c r="O182" s="2">
        <v>4</v>
      </c>
      <c r="Q182" s="3">
        <v>18</v>
      </c>
      <c r="R182" s="3">
        <v>0</v>
      </c>
      <c r="V182" s="2">
        <v>4</v>
      </c>
      <c r="X182" s="3">
        <v>13</v>
      </c>
      <c r="Y182" s="3">
        <v>1</v>
      </c>
      <c r="AC182" s="2">
        <v>4</v>
      </c>
      <c r="AE182" s="3">
        <v>15</v>
      </c>
      <c r="AF182" s="3">
        <v>3</v>
      </c>
      <c r="AG182" s="3">
        <v>1</v>
      </c>
      <c r="AJ182" s="2">
        <v>4</v>
      </c>
      <c r="AL182" s="3">
        <v>14</v>
      </c>
      <c r="AM182" s="3">
        <v>0</v>
      </c>
      <c r="AQ182" s="2">
        <v>4</v>
      </c>
      <c r="AS182" s="3">
        <v>18</v>
      </c>
      <c r="AT182" s="3">
        <v>2</v>
      </c>
      <c r="AU182" s="3">
        <v>1</v>
      </c>
      <c r="AX182" s="2">
        <v>4</v>
      </c>
      <c r="AZ182" s="3">
        <v>18</v>
      </c>
      <c r="BA182" s="3">
        <v>1</v>
      </c>
      <c r="BE182" s="2">
        <v>4</v>
      </c>
      <c r="BG182" s="3">
        <v>17</v>
      </c>
      <c r="BH182" s="3">
        <v>0</v>
      </c>
      <c r="BL182" s="2">
        <v>4</v>
      </c>
      <c r="BN182" s="3">
        <v>21</v>
      </c>
      <c r="BO182" s="3">
        <v>5</v>
      </c>
      <c r="BS182" s="2">
        <v>4</v>
      </c>
      <c r="BU182" s="3">
        <v>22</v>
      </c>
      <c r="BV182" s="3">
        <v>3</v>
      </c>
      <c r="BZ182" s="2">
        <v>4</v>
      </c>
      <c r="CB182" s="3">
        <v>17</v>
      </c>
      <c r="CC182" s="3">
        <v>2</v>
      </c>
      <c r="CG182" s="2">
        <v>4</v>
      </c>
      <c r="CI182" s="3">
        <v>12</v>
      </c>
      <c r="CJ182" s="3">
        <v>1</v>
      </c>
    </row>
    <row r="183" spans="8:91">
      <c r="H183" s="2">
        <v>5</v>
      </c>
      <c r="J183" s="3">
        <v>18</v>
      </c>
      <c r="K183" s="3">
        <v>0</v>
      </c>
      <c r="O183" s="2">
        <v>5</v>
      </c>
      <c r="Q183" s="3">
        <v>17</v>
      </c>
      <c r="R183" s="3">
        <v>0</v>
      </c>
      <c r="V183" s="2">
        <v>5</v>
      </c>
      <c r="X183" s="3">
        <v>19</v>
      </c>
      <c r="Y183" s="3">
        <v>0</v>
      </c>
      <c r="AC183" s="2">
        <v>5</v>
      </c>
      <c r="AE183" s="3">
        <v>10</v>
      </c>
      <c r="AF183" s="3">
        <v>2</v>
      </c>
      <c r="AJ183" s="2">
        <v>5</v>
      </c>
      <c r="AL183" s="3">
        <v>19</v>
      </c>
      <c r="AM183" s="3">
        <v>1</v>
      </c>
      <c r="AQ183" s="2">
        <v>5</v>
      </c>
      <c r="AS183" s="3">
        <v>19</v>
      </c>
      <c r="AT183" s="3">
        <v>3</v>
      </c>
      <c r="AX183" s="2">
        <v>5</v>
      </c>
      <c r="AZ183" s="3">
        <v>20</v>
      </c>
      <c r="BA183" s="3">
        <v>8</v>
      </c>
      <c r="BE183" s="2">
        <v>5</v>
      </c>
      <c r="BG183" s="3">
        <v>19</v>
      </c>
      <c r="BH183" s="3">
        <v>0</v>
      </c>
      <c r="BL183" s="2">
        <v>5</v>
      </c>
      <c r="BN183" s="3">
        <v>24</v>
      </c>
      <c r="BO183" s="3">
        <v>6</v>
      </c>
      <c r="BS183" s="2">
        <v>5</v>
      </c>
      <c r="BU183" s="3">
        <v>17</v>
      </c>
      <c r="BV183" s="3">
        <v>2</v>
      </c>
      <c r="BW183" s="3">
        <v>1</v>
      </c>
      <c r="BZ183" s="2">
        <v>5</v>
      </c>
      <c r="CB183" s="3">
        <v>16</v>
      </c>
      <c r="CC183" s="3">
        <v>3</v>
      </c>
      <c r="CG183" s="2">
        <v>5</v>
      </c>
      <c r="CI183" s="3">
        <v>15</v>
      </c>
      <c r="CJ183" s="3">
        <v>3</v>
      </c>
      <c r="CK183" s="3">
        <v>1</v>
      </c>
    </row>
    <row r="184" spans="8:91">
      <c r="H184" s="2">
        <v>6</v>
      </c>
      <c r="J184" s="3">
        <v>17</v>
      </c>
      <c r="K184" s="3">
        <v>0</v>
      </c>
      <c r="O184" s="2">
        <v>6</v>
      </c>
      <c r="Q184" s="3">
        <v>23</v>
      </c>
      <c r="R184" s="3">
        <v>0</v>
      </c>
      <c r="V184" s="2">
        <v>6</v>
      </c>
      <c r="X184" s="3">
        <v>17</v>
      </c>
      <c r="Y184" s="3">
        <v>0</v>
      </c>
      <c r="AC184" s="2">
        <v>6</v>
      </c>
      <c r="AE184" s="3">
        <v>12</v>
      </c>
      <c r="AF184" s="3">
        <v>3</v>
      </c>
      <c r="AJ184" s="2">
        <v>6</v>
      </c>
      <c r="AL184" s="3">
        <v>16</v>
      </c>
      <c r="AM184" s="3">
        <v>2</v>
      </c>
      <c r="AQ184" s="2">
        <v>6</v>
      </c>
      <c r="AS184" s="3">
        <v>22</v>
      </c>
      <c r="AT184" s="3">
        <v>3</v>
      </c>
      <c r="AX184" s="2">
        <v>6</v>
      </c>
      <c r="AZ184" s="3">
        <v>21</v>
      </c>
      <c r="BA184" s="3">
        <v>4</v>
      </c>
      <c r="BE184" s="2">
        <v>6</v>
      </c>
      <c r="BG184" s="3">
        <v>20</v>
      </c>
      <c r="BH184" s="3">
        <v>0</v>
      </c>
      <c r="BL184" s="2">
        <v>6</v>
      </c>
      <c r="BN184" s="3">
        <v>24</v>
      </c>
      <c r="BO184" s="3">
        <v>2</v>
      </c>
      <c r="BS184" s="2">
        <v>6</v>
      </c>
      <c r="BU184" s="3">
        <v>19</v>
      </c>
      <c r="BV184" s="3">
        <v>1</v>
      </c>
      <c r="BW184" s="3">
        <v>1</v>
      </c>
      <c r="BZ184" s="2">
        <v>6</v>
      </c>
      <c r="CB184" s="3">
        <v>21</v>
      </c>
      <c r="CC184" s="3">
        <v>5</v>
      </c>
      <c r="CG184" s="2">
        <v>6</v>
      </c>
      <c r="CI184" s="3">
        <v>19</v>
      </c>
      <c r="CJ184" s="3">
        <v>3</v>
      </c>
      <c r="CK184" s="3">
        <v>1</v>
      </c>
    </row>
    <row r="185" spans="8:91">
      <c r="H185" s="2">
        <v>7</v>
      </c>
      <c r="J185" s="3">
        <v>15</v>
      </c>
      <c r="K185" s="3">
        <v>0</v>
      </c>
      <c r="O185" s="2">
        <v>7</v>
      </c>
      <c r="Q185" s="3">
        <v>13</v>
      </c>
      <c r="R185" s="3">
        <v>0</v>
      </c>
      <c r="V185" s="2">
        <v>7</v>
      </c>
      <c r="X185" s="3">
        <v>11</v>
      </c>
      <c r="Y185" s="3">
        <v>0</v>
      </c>
      <c r="AC185" s="2">
        <v>7</v>
      </c>
      <c r="AE185" s="3">
        <v>20</v>
      </c>
      <c r="AF185" s="3">
        <v>5</v>
      </c>
      <c r="AJ185" s="2">
        <v>7</v>
      </c>
      <c r="AL185" s="3">
        <v>17</v>
      </c>
      <c r="AM185" s="3">
        <v>0</v>
      </c>
      <c r="AQ185" s="2">
        <v>7</v>
      </c>
      <c r="AS185" s="3">
        <v>21</v>
      </c>
      <c r="AT185" s="3">
        <v>3</v>
      </c>
      <c r="AX185" s="2">
        <v>7</v>
      </c>
      <c r="AZ185" s="3">
        <v>17</v>
      </c>
      <c r="BA185" s="3">
        <v>5</v>
      </c>
      <c r="BE185" s="2">
        <v>7</v>
      </c>
      <c r="BG185" s="3">
        <v>11</v>
      </c>
      <c r="BH185" s="3">
        <v>0</v>
      </c>
      <c r="BL185" s="2">
        <v>7</v>
      </c>
      <c r="BN185" s="3">
        <v>16</v>
      </c>
      <c r="BO185" s="3">
        <v>1</v>
      </c>
      <c r="BP185" s="3">
        <v>2</v>
      </c>
      <c r="BS185" s="2">
        <v>7</v>
      </c>
      <c r="BU185" s="3">
        <v>19</v>
      </c>
      <c r="BV185" s="3">
        <v>2</v>
      </c>
      <c r="BW185" s="3">
        <v>1</v>
      </c>
      <c r="BZ185" s="2">
        <v>7</v>
      </c>
      <c r="CB185" s="3">
        <v>18</v>
      </c>
      <c r="CC185" s="3">
        <v>5</v>
      </c>
      <c r="CG185" s="2">
        <v>7</v>
      </c>
      <c r="CI185" s="3">
        <v>20</v>
      </c>
      <c r="CJ185" s="3">
        <v>2</v>
      </c>
    </row>
    <row r="186" spans="8:91">
      <c r="H186" s="2">
        <v>8</v>
      </c>
      <c r="J186" s="3">
        <v>19</v>
      </c>
      <c r="K186" s="3">
        <v>0</v>
      </c>
      <c r="O186" s="2">
        <v>8</v>
      </c>
      <c r="Q186" s="3">
        <v>14</v>
      </c>
      <c r="R186" s="3">
        <v>0</v>
      </c>
      <c r="V186" s="2">
        <v>8</v>
      </c>
      <c r="X186" s="3">
        <v>17</v>
      </c>
      <c r="Y186" s="3">
        <v>0</v>
      </c>
      <c r="AC186" s="2">
        <v>8</v>
      </c>
      <c r="AE186" s="3">
        <v>13</v>
      </c>
      <c r="AF186" s="3">
        <v>1</v>
      </c>
      <c r="AJ186" s="2">
        <v>8</v>
      </c>
      <c r="AL186" s="3">
        <v>19</v>
      </c>
      <c r="AM186" s="3">
        <v>2</v>
      </c>
      <c r="AQ186" s="2">
        <v>8</v>
      </c>
      <c r="AS186" s="3">
        <v>14</v>
      </c>
      <c r="AT186" s="3">
        <v>3</v>
      </c>
      <c r="AX186" s="2">
        <v>8</v>
      </c>
      <c r="AZ186" s="3">
        <v>19</v>
      </c>
      <c r="BA186" s="3">
        <v>5</v>
      </c>
      <c r="BE186" s="2">
        <v>8</v>
      </c>
      <c r="BG186" s="3">
        <v>16</v>
      </c>
      <c r="BH186" s="3">
        <v>0</v>
      </c>
      <c r="BL186" s="2">
        <v>8</v>
      </c>
      <c r="BN186" s="3">
        <v>21</v>
      </c>
      <c r="BO186" s="3">
        <v>2</v>
      </c>
      <c r="BP186" s="3">
        <v>1</v>
      </c>
      <c r="BS186" s="2">
        <v>8</v>
      </c>
      <c r="BU186" s="3">
        <v>19</v>
      </c>
      <c r="BV186" s="3">
        <v>4</v>
      </c>
      <c r="BZ186" s="2">
        <v>8</v>
      </c>
      <c r="CB186" s="3">
        <v>19</v>
      </c>
      <c r="CC186" s="3">
        <v>2</v>
      </c>
      <c r="CG186" s="2">
        <v>8</v>
      </c>
      <c r="CI186" s="3">
        <v>23</v>
      </c>
      <c r="CJ186" s="3">
        <v>1</v>
      </c>
      <c r="CK186" s="3">
        <v>1</v>
      </c>
    </row>
    <row r="187" spans="8:91">
      <c r="H187" s="2">
        <v>9</v>
      </c>
      <c r="O187" s="2">
        <v>9</v>
      </c>
      <c r="V187" s="2">
        <v>9</v>
      </c>
      <c r="AC187" s="2">
        <v>9</v>
      </c>
      <c r="AJ187" s="2">
        <v>9</v>
      </c>
      <c r="AQ187" s="2">
        <v>9</v>
      </c>
      <c r="AX187" s="2">
        <v>9</v>
      </c>
      <c r="BE187" s="2">
        <v>9</v>
      </c>
      <c r="BL187" s="2">
        <v>9</v>
      </c>
      <c r="BS187" s="2">
        <v>9</v>
      </c>
      <c r="BZ187" s="2">
        <v>9</v>
      </c>
      <c r="CG187" s="2">
        <v>9</v>
      </c>
    </row>
    <row r="188" spans="8:91">
      <c r="H188" s="2">
        <v>10</v>
      </c>
      <c r="O188" s="2">
        <v>10</v>
      </c>
      <c r="V188" s="2">
        <v>10</v>
      </c>
      <c r="AC188" s="2">
        <v>10</v>
      </c>
      <c r="AJ188" s="2">
        <v>10</v>
      </c>
      <c r="AQ188" s="2">
        <v>10</v>
      </c>
      <c r="AX188" s="2">
        <v>10</v>
      </c>
      <c r="BE188" s="2">
        <v>10</v>
      </c>
      <c r="BL188" s="2">
        <v>10</v>
      </c>
      <c r="BS188" s="2">
        <v>10</v>
      </c>
      <c r="BZ188" s="2">
        <v>10</v>
      </c>
      <c r="CG188" s="2">
        <v>10</v>
      </c>
    </row>
    <row r="189" spans="8:91">
      <c r="I189" s="3">
        <f>K189+L189</f>
        <v>0</v>
      </c>
      <c r="J189" s="3">
        <f>SUM(J179:J188)</f>
        <v>140</v>
      </c>
      <c r="K189" s="3">
        <f>SUM(K179:K188)</f>
        <v>0</v>
      </c>
      <c r="L189" s="3">
        <f>SUM(L179:L188)</f>
        <v>0</v>
      </c>
      <c r="M189" s="3">
        <f>SUM(M179:M188)</f>
        <v>0</v>
      </c>
      <c r="N189" s="4">
        <f>SUM(N179:N188)</f>
        <v>0</v>
      </c>
      <c r="P189" s="3">
        <f>R189+S189</f>
        <v>0</v>
      </c>
      <c r="Q189" s="3">
        <f>SUM(Q179:Q188)</f>
        <v>142</v>
      </c>
      <c r="R189" s="3">
        <f>SUM(R179:R188)</f>
        <v>0</v>
      </c>
      <c r="S189" s="3">
        <f>SUM(S179:S188)</f>
        <v>0</v>
      </c>
      <c r="T189" s="3">
        <f>SUM(T179:T188)</f>
        <v>0</v>
      </c>
      <c r="U189" s="4">
        <f>SUM(U179:U188)</f>
        <v>0</v>
      </c>
      <c r="W189" s="3">
        <f>Y189+Z189</f>
        <v>2</v>
      </c>
      <c r="X189" s="3">
        <f>SUM(X179:X188)</f>
        <v>131</v>
      </c>
      <c r="Y189" s="3">
        <f>SUM(Y179:Y188)</f>
        <v>2</v>
      </c>
      <c r="Z189" s="3">
        <f>SUM(Z179:Z188)</f>
        <v>0</v>
      </c>
      <c r="AA189" s="3">
        <f>SUM(AA179:AA188)</f>
        <v>0</v>
      </c>
      <c r="AB189" s="4">
        <f>SUM(AB179:AB188)</f>
        <v>0</v>
      </c>
      <c r="AD189" s="3">
        <f>AF189+AG189</f>
        <v>28</v>
      </c>
      <c r="AE189" s="3">
        <f>SUM(AE179:AE188)</f>
        <v>115</v>
      </c>
      <c r="AF189" s="3">
        <f>SUM(AF179:AF188)</f>
        <v>26</v>
      </c>
      <c r="AG189" s="3">
        <f>SUM(AG179:AG188)</f>
        <v>2</v>
      </c>
      <c r="AH189" s="3">
        <f>SUM(AH179:AH188)</f>
        <v>0</v>
      </c>
      <c r="AI189" s="4">
        <f>SUM(AI179:AI188)</f>
        <v>0</v>
      </c>
      <c r="AK189" s="3">
        <f>AM189+AN189</f>
        <v>13</v>
      </c>
      <c r="AL189" s="3">
        <f>SUM(AL179:AL188)</f>
        <v>149</v>
      </c>
      <c r="AM189" s="3">
        <f>SUM(AM179:AM188)</f>
        <v>13</v>
      </c>
      <c r="AN189" s="3">
        <f>SUM(AN179:AN188)</f>
        <v>0</v>
      </c>
      <c r="AO189" s="3">
        <f>SUM(AO179:AO188)</f>
        <v>0</v>
      </c>
      <c r="AP189" s="4">
        <f>SUM(AP179:AP188)</f>
        <v>0</v>
      </c>
      <c r="AR189" s="3">
        <f>AT189+AU189</f>
        <v>29</v>
      </c>
      <c r="AS189" s="3">
        <f>SUM(AS179:AS188)</f>
        <v>142</v>
      </c>
      <c r="AT189" s="3">
        <f>SUM(AT179:AT188)</f>
        <v>27</v>
      </c>
      <c r="AU189" s="3">
        <f>SUM(AU179:AU188)</f>
        <v>2</v>
      </c>
      <c r="AV189" s="3">
        <f>SUM(AV179:AV188)</f>
        <v>0</v>
      </c>
      <c r="AW189" s="4">
        <f>SUM(AW179:AW188)</f>
        <v>0</v>
      </c>
      <c r="AY189" s="3">
        <f>BA189+BB189</f>
        <v>30</v>
      </c>
      <c r="AZ189" s="3">
        <f>SUM(AZ179:AZ188)</f>
        <v>143</v>
      </c>
      <c r="BA189" s="3">
        <f>SUM(BA179:BA188)</f>
        <v>30</v>
      </c>
      <c r="BB189" s="3">
        <f>SUM(BB179:BB188)</f>
        <v>0</v>
      </c>
      <c r="BC189" s="3">
        <f>SUM(BC179:BC188)</f>
        <v>0</v>
      </c>
      <c r="BD189" s="4">
        <f>SUM(BD179:BD188)</f>
        <v>0</v>
      </c>
      <c r="BF189" s="3">
        <f>BH189+BI189</f>
        <v>0</v>
      </c>
      <c r="BG189" s="3">
        <f>SUM(BG179:BG188)</f>
        <v>145</v>
      </c>
      <c r="BH189" s="3">
        <f>SUM(BH179:BH188)</f>
        <v>0</v>
      </c>
      <c r="BI189" s="3">
        <f>SUM(BI179:BI188)</f>
        <v>0</v>
      </c>
      <c r="BJ189" s="3">
        <f>SUM(BJ179:BJ188)</f>
        <v>0</v>
      </c>
      <c r="BK189" s="4">
        <f>SUM(BK179:BK188)</f>
        <v>0</v>
      </c>
      <c r="BM189" s="3">
        <f>BO189+BP189</f>
        <v>28</v>
      </c>
      <c r="BN189" s="3">
        <f>SUM(BN179:BN188)</f>
        <v>162</v>
      </c>
      <c r="BO189" s="3">
        <f>SUM(BO179:BO188)</f>
        <v>25</v>
      </c>
      <c r="BP189" s="3">
        <f>SUM(BP179:BP188)</f>
        <v>3</v>
      </c>
      <c r="BQ189" s="3">
        <f>SUM(BQ179:BQ188)</f>
        <v>0</v>
      </c>
      <c r="BR189" s="4">
        <f>SUM(BR179:BR188)</f>
        <v>0</v>
      </c>
      <c r="BT189" s="3">
        <f>BV189+BW189</f>
        <v>28</v>
      </c>
      <c r="BU189" s="3">
        <f>SUM(BU179:BU188)</f>
        <v>149</v>
      </c>
      <c r="BV189" s="3">
        <f>SUM(BV179:BV188)</f>
        <v>23</v>
      </c>
      <c r="BW189" s="3">
        <f>SUM(BW179:BW188)</f>
        <v>5</v>
      </c>
      <c r="BX189" s="3">
        <f>SUM(BX179:BX188)</f>
        <v>0</v>
      </c>
      <c r="BY189" s="4">
        <f>SUM(BY179:BY188)</f>
        <v>0</v>
      </c>
      <c r="CA189" s="3">
        <f>CC189+CD189</f>
        <v>28</v>
      </c>
      <c r="CB189" s="3">
        <f>SUM(CB179:CB188)</f>
        <v>143</v>
      </c>
      <c r="CC189" s="3">
        <f>SUM(CC179:CC188)</f>
        <v>28</v>
      </c>
      <c r="CD189" s="3">
        <f>SUM(CD179:CD188)</f>
        <v>0</v>
      </c>
      <c r="CE189" s="3">
        <f>SUM(CE179:CE188)</f>
        <v>0</v>
      </c>
      <c r="CF189" s="4">
        <f>SUM(CF179:CF188)</f>
        <v>0</v>
      </c>
      <c r="CH189" s="3">
        <f>CJ189+CK189</f>
        <v>23</v>
      </c>
      <c r="CI189" s="3">
        <f>SUM(CI179:CI188)</f>
        <v>138</v>
      </c>
      <c r="CJ189" s="3">
        <f>SUM(CJ179:CJ188)</f>
        <v>20</v>
      </c>
      <c r="CK189" s="3">
        <f>SUM(CK179:CK188)</f>
        <v>3</v>
      </c>
      <c r="CL189" s="3">
        <f>SUM(CL179:CL188)</f>
        <v>0</v>
      </c>
      <c r="CM189" s="4">
        <f>SUM(CM179:CM188)</f>
        <v>0</v>
      </c>
    </row>
    <row r="190" spans="8:91">
      <c r="J190" s="5">
        <f>I189/J189*100</f>
        <v>0</v>
      </c>
      <c r="K190" s="5">
        <f>K189/J189*100</f>
        <v>0</v>
      </c>
      <c r="L190" s="5">
        <f>L189/J189*100</f>
        <v>0</v>
      </c>
      <c r="Q190" s="5">
        <f>P189/Q189*100</f>
        <v>0</v>
      </c>
      <c r="R190" s="5">
        <f>R189/Q189*100</f>
        <v>0</v>
      </c>
      <c r="S190" s="5">
        <f>S189/Q189*100</f>
        <v>0</v>
      </c>
      <c r="X190" s="5">
        <f>W189/X189*100</f>
        <v>1.5267175572519083</v>
      </c>
      <c r="Y190" s="5">
        <f>Y189/X189*100</f>
        <v>1.5267175572519083</v>
      </c>
      <c r="Z190" s="5">
        <f>Z189/X189*100</f>
        <v>0</v>
      </c>
      <c r="AD190" s="5"/>
      <c r="AE190" s="5">
        <f>AD189/AE189*100</f>
        <v>24.347826086956523</v>
      </c>
      <c r="AF190" s="5">
        <f>AF189/AE189*100</f>
        <v>22.608695652173914</v>
      </c>
      <c r="AG190" s="5">
        <f>AG189/AE189*100</f>
        <v>1.7391304347826086</v>
      </c>
      <c r="AI190" s="9"/>
      <c r="AL190" s="5">
        <f>AK189/AL189*100</f>
        <v>8.724832214765101</v>
      </c>
      <c r="AM190" s="5">
        <f>AM189/AL189*100</f>
        <v>8.724832214765101</v>
      </c>
      <c r="AN190" s="5">
        <f>AN189/AL189*100</f>
        <v>0</v>
      </c>
      <c r="AS190" s="5">
        <f>AR189/AS189*100</f>
        <v>20.422535211267608</v>
      </c>
      <c r="AT190" s="5">
        <f>AT189/AS189*100</f>
        <v>19.014084507042252</v>
      </c>
      <c r="AU190" s="5">
        <f>AU189/AS189*100</f>
        <v>1.4084507042253522</v>
      </c>
      <c r="AZ190" s="5">
        <f>AY189/AZ189*100</f>
        <v>20.97902097902098</v>
      </c>
      <c r="BA190" s="5">
        <f>BA189/AZ189*100</f>
        <v>20.97902097902098</v>
      </c>
      <c r="BB190" s="5">
        <f>BB189/AZ189*100</f>
        <v>0</v>
      </c>
      <c r="BG190" s="5">
        <f>BF189/BG189*100</f>
        <v>0</v>
      </c>
      <c r="BH190" s="5">
        <f>BH189/BG189*100</f>
        <v>0</v>
      </c>
      <c r="BI190" s="5">
        <f>BI189/BG189*100</f>
        <v>0</v>
      </c>
      <c r="BM190" s="5"/>
      <c r="BN190" s="5">
        <f>BM189/BN189*100</f>
        <v>17.283950617283949</v>
      </c>
      <c r="BO190" s="5">
        <f>BO189/BN189*100</f>
        <v>15.432098765432098</v>
      </c>
      <c r="BP190" s="5">
        <f>BP189/BN189*100</f>
        <v>1.8518518518518516</v>
      </c>
      <c r="BR190" s="9"/>
      <c r="BU190" s="5">
        <f>BT189/BU189*100</f>
        <v>18.791946308724832</v>
      </c>
      <c r="BV190" s="5">
        <f>BV189/BU189*100</f>
        <v>15.436241610738255</v>
      </c>
      <c r="BW190" s="5">
        <f>BW189/BU189*100</f>
        <v>3.3557046979865772</v>
      </c>
      <c r="CB190" s="5">
        <f>CA189/CB189*100</f>
        <v>19.58041958041958</v>
      </c>
      <c r="CC190" s="5">
        <f>CC189/CB189*100</f>
        <v>19.58041958041958</v>
      </c>
      <c r="CD190" s="5">
        <f>CD189/CB189*100</f>
        <v>0</v>
      </c>
      <c r="CI190" s="5">
        <f>CH189/CI189*100</f>
        <v>16.666666666666664</v>
      </c>
      <c r="CJ190" s="5">
        <f>CJ189/CI189*100</f>
        <v>14.492753623188406</v>
      </c>
      <c r="CK190" s="5">
        <f>CK189/CI189*100</f>
        <v>2.1739130434782608</v>
      </c>
    </row>
    <row r="194" spans="8:91">
      <c r="I194" s="3" t="s">
        <v>0</v>
      </c>
      <c r="J194" s="3" t="s">
        <v>1</v>
      </c>
      <c r="K194" s="3" t="s">
        <v>2</v>
      </c>
      <c r="L194" s="3" t="s">
        <v>3</v>
      </c>
      <c r="M194" s="3" t="s">
        <v>4</v>
      </c>
      <c r="N194" s="4" t="s">
        <v>5</v>
      </c>
      <c r="P194" s="3" t="s">
        <v>0</v>
      </c>
      <c r="Q194" s="3" t="s">
        <v>1</v>
      </c>
      <c r="R194" s="3" t="s">
        <v>2</v>
      </c>
      <c r="S194" s="3" t="s">
        <v>3</v>
      </c>
      <c r="T194" s="3" t="s">
        <v>4</v>
      </c>
      <c r="U194" s="4" t="s">
        <v>5</v>
      </c>
      <c r="W194" s="3" t="s">
        <v>0</v>
      </c>
      <c r="X194" s="3" t="s">
        <v>1</v>
      </c>
      <c r="Y194" s="3" t="s">
        <v>2</v>
      </c>
      <c r="Z194" s="3" t="s">
        <v>3</v>
      </c>
      <c r="AA194" s="3" t="s">
        <v>4</v>
      </c>
      <c r="AB194" s="4" t="s">
        <v>5</v>
      </c>
      <c r="AD194" s="3" t="s">
        <v>0</v>
      </c>
      <c r="AE194" s="3" t="s">
        <v>1</v>
      </c>
      <c r="AF194" s="3" t="s">
        <v>2</v>
      </c>
      <c r="AG194" s="3" t="s">
        <v>3</v>
      </c>
      <c r="AH194" s="3" t="s">
        <v>4</v>
      </c>
      <c r="AI194" s="4" t="s">
        <v>5</v>
      </c>
      <c r="AK194" s="3" t="s">
        <v>0</v>
      </c>
      <c r="AL194" s="3" t="s">
        <v>1</v>
      </c>
      <c r="AM194" s="3" t="s">
        <v>2</v>
      </c>
      <c r="AN194" s="3" t="s">
        <v>3</v>
      </c>
      <c r="AO194" s="3" t="s">
        <v>4</v>
      </c>
      <c r="AP194" s="4" t="s">
        <v>5</v>
      </c>
      <c r="AR194" s="3" t="s">
        <v>0</v>
      </c>
      <c r="AS194" s="3" t="s">
        <v>1</v>
      </c>
      <c r="AT194" s="3" t="s">
        <v>2</v>
      </c>
      <c r="AU194" s="3" t="s">
        <v>3</v>
      </c>
      <c r="AV194" s="3" t="s">
        <v>4</v>
      </c>
      <c r="AW194" s="4" t="s">
        <v>5</v>
      </c>
      <c r="AY194" s="3" t="s">
        <v>0</v>
      </c>
      <c r="AZ194" s="3" t="s">
        <v>1</v>
      </c>
      <c r="BA194" s="3" t="s">
        <v>2</v>
      </c>
      <c r="BB194" s="3" t="s">
        <v>3</v>
      </c>
      <c r="BC194" s="3" t="s">
        <v>4</v>
      </c>
      <c r="BD194" s="4" t="s">
        <v>5</v>
      </c>
      <c r="BF194" s="3" t="s">
        <v>0</v>
      </c>
      <c r="BG194" s="3" t="s">
        <v>1</v>
      </c>
      <c r="BH194" s="3" t="s">
        <v>2</v>
      </c>
      <c r="BI194" s="3" t="s">
        <v>3</v>
      </c>
      <c r="BJ194" s="3" t="s">
        <v>4</v>
      </c>
      <c r="BK194" s="4" t="s">
        <v>5</v>
      </c>
      <c r="BM194" s="3" t="s">
        <v>0</v>
      </c>
      <c r="BN194" s="3" t="s">
        <v>1</v>
      </c>
      <c r="BO194" s="3" t="s">
        <v>2</v>
      </c>
      <c r="BP194" s="3" t="s">
        <v>3</v>
      </c>
      <c r="BS194" s="6"/>
      <c r="BT194" s="7" t="s">
        <v>0</v>
      </c>
      <c r="BU194" s="7" t="s">
        <v>1</v>
      </c>
      <c r="BV194" s="7" t="s">
        <v>2</v>
      </c>
      <c r="BW194" s="7" t="s">
        <v>3</v>
      </c>
      <c r="BX194" s="7" t="s">
        <v>4</v>
      </c>
      <c r="BY194" s="8" t="s">
        <v>5</v>
      </c>
      <c r="BZ194" s="6"/>
      <c r="CA194" s="7" t="s">
        <v>0</v>
      </c>
      <c r="CB194" s="7" t="s">
        <v>1</v>
      </c>
      <c r="CC194" s="7" t="s">
        <v>2</v>
      </c>
      <c r="CD194" s="7" t="s">
        <v>3</v>
      </c>
      <c r="CE194" s="7" t="s">
        <v>4</v>
      </c>
      <c r="CF194" s="8" t="s">
        <v>5</v>
      </c>
      <c r="CH194" s="3" t="s">
        <v>0</v>
      </c>
      <c r="CI194" s="3" t="s">
        <v>1</v>
      </c>
      <c r="CJ194" s="3" t="s">
        <v>2</v>
      </c>
      <c r="CK194" s="3" t="s">
        <v>3</v>
      </c>
      <c r="CL194" s="3" t="s">
        <v>4</v>
      </c>
      <c r="CM194" s="4" t="s">
        <v>5</v>
      </c>
    </row>
    <row r="195" spans="8:91">
      <c r="H195" s="2" t="s">
        <v>129</v>
      </c>
      <c r="J195" s="3">
        <v>18</v>
      </c>
      <c r="K195" s="3">
        <v>1</v>
      </c>
      <c r="O195" s="2" t="s">
        <v>130</v>
      </c>
      <c r="Q195" s="3">
        <v>20</v>
      </c>
      <c r="R195" s="3">
        <v>0</v>
      </c>
      <c r="V195" s="2" t="s">
        <v>131</v>
      </c>
      <c r="X195" s="3">
        <v>15</v>
      </c>
      <c r="Y195" s="3">
        <v>0</v>
      </c>
      <c r="AC195" s="2" t="s">
        <v>132</v>
      </c>
      <c r="AE195" s="3">
        <v>21</v>
      </c>
      <c r="AF195" s="3">
        <v>3</v>
      </c>
      <c r="AJ195" s="2" t="s">
        <v>133</v>
      </c>
      <c r="AL195" s="3">
        <v>22</v>
      </c>
      <c r="AM195" s="3">
        <v>5</v>
      </c>
      <c r="AQ195" s="2" t="s">
        <v>134</v>
      </c>
      <c r="AS195" s="3">
        <v>18</v>
      </c>
      <c r="AT195" s="3">
        <v>1</v>
      </c>
      <c r="AX195" s="2" t="s">
        <v>135</v>
      </c>
      <c r="AZ195" s="3">
        <v>17</v>
      </c>
      <c r="BA195" s="3">
        <v>4</v>
      </c>
      <c r="BE195" s="2" t="s">
        <v>136</v>
      </c>
      <c r="BG195" s="3">
        <v>27</v>
      </c>
      <c r="BH195" s="3">
        <v>1</v>
      </c>
      <c r="BL195" s="2" t="s">
        <v>137</v>
      </c>
      <c r="BN195" s="3">
        <v>24</v>
      </c>
      <c r="BO195" s="3">
        <v>7</v>
      </c>
      <c r="BS195" s="2" t="s">
        <v>138</v>
      </c>
      <c r="BU195" s="3">
        <v>30</v>
      </c>
      <c r="BV195" s="3">
        <v>2</v>
      </c>
      <c r="BZ195" s="2" t="s">
        <v>139</v>
      </c>
      <c r="CB195" s="3">
        <v>22</v>
      </c>
      <c r="CC195" s="3">
        <v>9</v>
      </c>
      <c r="CG195" s="2" t="s">
        <v>140</v>
      </c>
      <c r="CI195" s="3">
        <v>22</v>
      </c>
      <c r="CJ195" s="3">
        <v>2</v>
      </c>
    </row>
    <row r="196" spans="8:91">
      <c r="H196" s="2">
        <v>2</v>
      </c>
      <c r="J196" s="3">
        <v>18</v>
      </c>
      <c r="K196" s="3">
        <v>0</v>
      </c>
      <c r="O196" s="2">
        <v>2</v>
      </c>
      <c r="Q196" s="3">
        <v>22</v>
      </c>
      <c r="R196" s="3">
        <v>0</v>
      </c>
      <c r="V196" s="2">
        <v>2</v>
      </c>
      <c r="X196" s="3">
        <v>19</v>
      </c>
      <c r="Y196" s="3">
        <v>0</v>
      </c>
      <c r="AC196" s="2">
        <v>2</v>
      </c>
      <c r="AE196" s="3">
        <v>20</v>
      </c>
      <c r="AF196" s="3">
        <v>7</v>
      </c>
      <c r="AG196" s="3">
        <v>1</v>
      </c>
      <c r="AJ196" s="2">
        <v>2</v>
      </c>
      <c r="AL196" s="3">
        <v>25</v>
      </c>
      <c r="AM196" s="3">
        <v>4</v>
      </c>
      <c r="AQ196" s="2">
        <v>2</v>
      </c>
      <c r="AS196" s="3">
        <v>24</v>
      </c>
      <c r="AT196" s="3">
        <v>4</v>
      </c>
      <c r="AX196" s="2">
        <v>2</v>
      </c>
      <c r="AZ196" s="3">
        <v>21</v>
      </c>
      <c r="BA196" s="3">
        <v>6</v>
      </c>
      <c r="BE196" s="2">
        <v>2</v>
      </c>
      <c r="BG196" s="3">
        <v>17</v>
      </c>
      <c r="BH196" s="3">
        <v>0</v>
      </c>
      <c r="BL196" s="2">
        <v>2</v>
      </c>
      <c r="BN196" s="3">
        <v>20</v>
      </c>
      <c r="BO196" s="3">
        <v>7</v>
      </c>
      <c r="BS196" s="2">
        <v>2</v>
      </c>
      <c r="BU196" s="3">
        <v>19</v>
      </c>
      <c r="BV196" s="3">
        <v>3</v>
      </c>
      <c r="BZ196" s="2">
        <v>2</v>
      </c>
      <c r="CB196" s="3">
        <v>23</v>
      </c>
      <c r="CC196" s="3">
        <v>4</v>
      </c>
      <c r="CG196" s="2">
        <v>2</v>
      </c>
      <c r="CI196" s="3">
        <v>27</v>
      </c>
      <c r="CJ196" s="3">
        <v>4</v>
      </c>
    </row>
    <row r="197" spans="8:91">
      <c r="H197" s="2">
        <v>3</v>
      </c>
      <c r="J197" s="3">
        <v>18</v>
      </c>
      <c r="K197" s="3">
        <v>0</v>
      </c>
      <c r="O197" s="2">
        <v>3</v>
      </c>
      <c r="Q197" s="3">
        <v>14</v>
      </c>
      <c r="R197" s="3">
        <v>0</v>
      </c>
      <c r="V197" s="2">
        <v>3</v>
      </c>
      <c r="X197" s="3">
        <v>15</v>
      </c>
      <c r="Y197" s="3">
        <v>2</v>
      </c>
      <c r="AC197" s="2">
        <v>3</v>
      </c>
      <c r="AE197" s="3">
        <v>21</v>
      </c>
      <c r="AF197" s="3">
        <v>5</v>
      </c>
      <c r="AJ197" s="2">
        <v>3</v>
      </c>
      <c r="AL197" s="3">
        <v>19</v>
      </c>
      <c r="AM197" s="3">
        <v>3</v>
      </c>
      <c r="AQ197" s="2">
        <v>3</v>
      </c>
      <c r="AS197" s="3">
        <v>19</v>
      </c>
      <c r="AT197" s="3">
        <v>3</v>
      </c>
      <c r="AX197" s="2">
        <v>3</v>
      </c>
      <c r="AZ197" s="3">
        <v>19</v>
      </c>
      <c r="BA197" s="3">
        <v>6</v>
      </c>
      <c r="BE197" s="2">
        <v>3</v>
      </c>
      <c r="BG197" s="3">
        <v>20</v>
      </c>
      <c r="BH197" s="3">
        <v>0</v>
      </c>
      <c r="BL197" s="2">
        <v>3</v>
      </c>
      <c r="BN197" s="3">
        <v>20</v>
      </c>
      <c r="BO197" s="3">
        <v>4</v>
      </c>
      <c r="BS197" s="2">
        <v>3</v>
      </c>
      <c r="BU197" s="3">
        <v>20</v>
      </c>
      <c r="BV197" s="3">
        <v>2</v>
      </c>
      <c r="BZ197" s="2">
        <v>3</v>
      </c>
      <c r="CB197" s="3">
        <v>20</v>
      </c>
      <c r="CC197" s="3">
        <v>2</v>
      </c>
      <c r="CD197" s="3">
        <v>1</v>
      </c>
      <c r="CG197" s="2">
        <v>3</v>
      </c>
      <c r="CI197" s="3">
        <v>26</v>
      </c>
      <c r="CJ197" s="3">
        <v>4</v>
      </c>
      <c r="CK197" s="3">
        <v>1</v>
      </c>
    </row>
    <row r="198" spans="8:91">
      <c r="H198" s="2">
        <v>4</v>
      </c>
      <c r="J198" s="3">
        <v>19</v>
      </c>
      <c r="K198" s="3">
        <v>0</v>
      </c>
      <c r="O198" s="2">
        <v>4</v>
      </c>
      <c r="Q198" s="3">
        <v>19</v>
      </c>
      <c r="R198" s="3">
        <v>0</v>
      </c>
      <c r="V198" s="2">
        <v>4</v>
      </c>
      <c r="X198" s="3">
        <v>13</v>
      </c>
      <c r="Y198" s="3">
        <v>1</v>
      </c>
      <c r="AC198" s="2">
        <v>4</v>
      </c>
      <c r="AE198" s="3">
        <v>19</v>
      </c>
      <c r="AF198" s="3">
        <v>6</v>
      </c>
      <c r="AJ198" s="2">
        <v>4</v>
      </c>
      <c r="AL198" s="3">
        <v>20</v>
      </c>
      <c r="AM198" s="3">
        <v>4</v>
      </c>
      <c r="AQ198" s="2">
        <v>4</v>
      </c>
      <c r="AS198" s="3">
        <v>19</v>
      </c>
      <c r="AT198" s="3">
        <v>7</v>
      </c>
      <c r="AX198" s="2">
        <v>4</v>
      </c>
      <c r="AZ198" s="3">
        <v>23</v>
      </c>
      <c r="BA198" s="3">
        <v>2</v>
      </c>
      <c r="BB198" s="3">
        <v>2</v>
      </c>
      <c r="BE198" s="2">
        <v>4</v>
      </c>
      <c r="BG198" s="3">
        <v>22</v>
      </c>
      <c r="BH198" s="3">
        <v>0</v>
      </c>
      <c r="BL198" s="2">
        <v>4</v>
      </c>
      <c r="BN198" s="3">
        <v>20</v>
      </c>
      <c r="BO198" s="3">
        <v>3</v>
      </c>
      <c r="BS198" s="2">
        <v>4</v>
      </c>
      <c r="BU198" s="3">
        <v>20</v>
      </c>
      <c r="BV198" s="3">
        <v>3</v>
      </c>
      <c r="BZ198" s="2">
        <v>4</v>
      </c>
      <c r="CB198" s="3">
        <v>20</v>
      </c>
      <c r="CC198" s="3">
        <v>5</v>
      </c>
      <c r="CG198" s="2">
        <v>4</v>
      </c>
      <c r="CI198" s="3">
        <v>21</v>
      </c>
      <c r="CJ198" s="3">
        <v>7</v>
      </c>
    </row>
    <row r="199" spans="8:91">
      <c r="H199" s="2">
        <v>5</v>
      </c>
      <c r="J199" s="3">
        <v>25</v>
      </c>
      <c r="K199" s="3">
        <v>0</v>
      </c>
      <c r="O199" s="2">
        <v>5</v>
      </c>
      <c r="Q199" s="3">
        <v>22</v>
      </c>
      <c r="R199" s="3">
        <v>0</v>
      </c>
      <c r="V199" s="2">
        <v>5</v>
      </c>
      <c r="X199" s="3">
        <v>13</v>
      </c>
      <c r="Y199" s="3">
        <v>0</v>
      </c>
      <c r="AC199" s="2">
        <v>5</v>
      </c>
      <c r="AE199" s="3">
        <v>20</v>
      </c>
      <c r="AF199" s="3">
        <v>4</v>
      </c>
      <c r="AJ199" s="2">
        <v>5</v>
      </c>
      <c r="AL199" s="3">
        <v>16</v>
      </c>
      <c r="AM199" s="3">
        <v>1</v>
      </c>
      <c r="AQ199" s="2">
        <v>5</v>
      </c>
      <c r="AS199" s="3">
        <v>22</v>
      </c>
      <c r="AT199" s="3">
        <v>5</v>
      </c>
      <c r="AX199" s="2">
        <v>5</v>
      </c>
      <c r="AZ199" s="3">
        <v>21</v>
      </c>
      <c r="BA199" s="3">
        <v>6</v>
      </c>
      <c r="BE199" s="2">
        <v>5</v>
      </c>
      <c r="BG199" s="3">
        <v>17</v>
      </c>
      <c r="BH199" s="3">
        <v>0</v>
      </c>
      <c r="BL199" s="2">
        <v>5</v>
      </c>
      <c r="BN199" s="3">
        <v>27</v>
      </c>
      <c r="BO199" s="3">
        <v>1</v>
      </c>
      <c r="BS199" s="2">
        <v>5</v>
      </c>
      <c r="BU199" s="3">
        <v>22</v>
      </c>
      <c r="BV199" s="3">
        <v>2</v>
      </c>
      <c r="BZ199" s="2">
        <v>5</v>
      </c>
      <c r="CB199" s="3">
        <v>20</v>
      </c>
      <c r="CC199" s="3">
        <v>0</v>
      </c>
      <c r="CG199" s="2">
        <v>5</v>
      </c>
      <c r="CI199" s="3">
        <v>22</v>
      </c>
      <c r="CJ199" s="3">
        <v>5</v>
      </c>
    </row>
    <row r="200" spans="8:91">
      <c r="H200" s="2">
        <v>6</v>
      </c>
      <c r="J200" s="3">
        <v>20</v>
      </c>
      <c r="K200" s="3">
        <v>0</v>
      </c>
      <c r="O200" s="2">
        <v>6</v>
      </c>
      <c r="Q200" s="3">
        <v>23</v>
      </c>
      <c r="R200" s="3">
        <v>0</v>
      </c>
      <c r="V200" s="2">
        <v>6</v>
      </c>
      <c r="X200" s="3">
        <v>18</v>
      </c>
      <c r="Y200" s="3">
        <v>1</v>
      </c>
      <c r="AC200" s="2">
        <v>6</v>
      </c>
      <c r="AE200" s="3">
        <v>18</v>
      </c>
      <c r="AF200" s="3">
        <v>6</v>
      </c>
      <c r="AJ200" s="2">
        <v>6</v>
      </c>
      <c r="AL200" s="3">
        <v>17</v>
      </c>
      <c r="AM200" s="3">
        <v>4</v>
      </c>
      <c r="AN200" s="3">
        <v>1</v>
      </c>
      <c r="AQ200" s="2">
        <v>6</v>
      </c>
      <c r="AS200" s="3">
        <v>19</v>
      </c>
      <c r="AT200" s="3">
        <v>3</v>
      </c>
      <c r="AX200" s="2">
        <v>6</v>
      </c>
      <c r="AZ200" s="3">
        <v>19</v>
      </c>
      <c r="BA200" s="3">
        <v>5</v>
      </c>
      <c r="BE200" s="2">
        <v>6</v>
      </c>
      <c r="BG200" s="3">
        <v>21</v>
      </c>
      <c r="BH200" s="3">
        <v>0</v>
      </c>
      <c r="BL200" s="2">
        <v>6</v>
      </c>
      <c r="BN200" s="3">
        <v>17</v>
      </c>
      <c r="BO200" s="3">
        <v>1</v>
      </c>
      <c r="BP200" s="3">
        <v>1</v>
      </c>
      <c r="BS200" s="2">
        <v>6</v>
      </c>
      <c r="BU200" s="3">
        <v>20</v>
      </c>
      <c r="BV200" s="3">
        <v>7</v>
      </c>
      <c r="BW200" s="3">
        <v>1</v>
      </c>
      <c r="BZ200" s="2">
        <v>6</v>
      </c>
      <c r="CB200" s="3">
        <v>16</v>
      </c>
      <c r="CC200" s="3">
        <v>6</v>
      </c>
      <c r="CG200" s="2">
        <v>6</v>
      </c>
      <c r="CI200" s="3">
        <v>18</v>
      </c>
      <c r="CJ200" s="3">
        <v>6</v>
      </c>
    </row>
    <row r="201" spans="8:91">
      <c r="H201" s="2">
        <v>7</v>
      </c>
      <c r="J201" s="3">
        <v>15</v>
      </c>
      <c r="K201" s="3">
        <v>1</v>
      </c>
      <c r="O201" s="2">
        <v>7</v>
      </c>
      <c r="Q201" s="3">
        <v>18</v>
      </c>
      <c r="R201" s="3">
        <v>0</v>
      </c>
      <c r="V201" s="2">
        <v>7</v>
      </c>
      <c r="X201" s="3">
        <v>15</v>
      </c>
      <c r="Y201" s="3">
        <v>0</v>
      </c>
      <c r="AC201" s="2">
        <v>7</v>
      </c>
      <c r="AE201" s="3">
        <v>21</v>
      </c>
      <c r="AF201" s="3">
        <v>4</v>
      </c>
      <c r="AG201" s="3">
        <v>3</v>
      </c>
      <c r="AJ201" s="2">
        <v>7</v>
      </c>
      <c r="AL201" s="3">
        <v>21</v>
      </c>
      <c r="AM201" s="3">
        <v>2</v>
      </c>
      <c r="AQ201" s="2">
        <v>7</v>
      </c>
      <c r="AS201" s="3">
        <v>20</v>
      </c>
      <c r="AT201" s="3">
        <v>4</v>
      </c>
      <c r="AX201" s="2">
        <v>7</v>
      </c>
      <c r="AZ201" s="3">
        <v>20</v>
      </c>
      <c r="BA201" s="3">
        <v>3</v>
      </c>
      <c r="BB201" s="3">
        <v>1</v>
      </c>
      <c r="BE201" s="2">
        <v>7</v>
      </c>
      <c r="BG201" s="3">
        <v>20</v>
      </c>
      <c r="BH201" s="3">
        <v>0</v>
      </c>
      <c r="BL201" s="2">
        <v>7</v>
      </c>
      <c r="BN201" s="3">
        <v>19</v>
      </c>
      <c r="BO201" s="3">
        <v>4</v>
      </c>
      <c r="BS201" s="2">
        <v>7</v>
      </c>
      <c r="BU201" s="3">
        <v>23</v>
      </c>
      <c r="BV201" s="3">
        <v>3</v>
      </c>
      <c r="BZ201" s="2">
        <v>7</v>
      </c>
      <c r="CB201" s="3">
        <v>16</v>
      </c>
      <c r="CC201" s="3">
        <v>3</v>
      </c>
      <c r="CG201" s="2">
        <v>7</v>
      </c>
      <c r="CI201" s="3">
        <v>17</v>
      </c>
      <c r="CJ201" s="3">
        <v>5</v>
      </c>
    </row>
    <row r="202" spans="8:91">
      <c r="H202" s="2">
        <v>8</v>
      </c>
      <c r="J202" s="3">
        <v>17</v>
      </c>
      <c r="K202" s="3">
        <v>0</v>
      </c>
      <c r="O202" s="2">
        <v>8</v>
      </c>
      <c r="Q202" s="3">
        <v>12</v>
      </c>
      <c r="R202" s="3">
        <v>0</v>
      </c>
      <c r="V202" s="2">
        <v>8</v>
      </c>
      <c r="X202" s="3">
        <v>16</v>
      </c>
      <c r="Y202" s="3">
        <v>0</v>
      </c>
      <c r="AC202" s="2">
        <v>8</v>
      </c>
      <c r="AE202" s="3">
        <v>17</v>
      </c>
      <c r="AF202" s="3">
        <v>6</v>
      </c>
      <c r="AJ202" s="2">
        <v>8</v>
      </c>
      <c r="AL202" s="3">
        <v>20</v>
      </c>
      <c r="AM202" s="3">
        <v>5</v>
      </c>
      <c r="AQ202" s="2">
        <v>8</v>
      </c>
      <c r="AS202" s="3">
        <v>21</v>
      </c>
      <c r="AT202" s="3">
        <v>5</v>
      </c>
      <c r="AX202" s="2">
        <v>8</v>
      </c>
      <c r="AZ202" s="3">
        <v>20</v>
      </c>
      <c r="BA202" s="3">
        <v>4</v>
      </c>
      <c r="BE202" s="2">
        <v>8</v>
      </c>
      <c r="BG202" s="3">
        <v>24</v>
      </c>
      <c r="BH202" s="3">
        <v>0</v>
      </c>
      <c r="BL202" s="2">
        <v>8</v>
      </c>
      <c r="BN202" s="3">
        <v>20</v>
      </c>
      <c r="BO202" s="3">
        <v>5</v>
      </c>
      <c r="BS202" s="2">
        <v>8</v>
      </c>
      <c r="BU202" s="3">
        <v>22</v>
      </c>
      <c r="BV202" s="3">
        <v>2</v>
      </c>
      <c r="BZ202" s="2">
        <v>8</v>
      </c>
      <c r="CG202" s="2">
        <v>8</v>
      </c>
      <c r="CI202" s="3">
        <v>15</v>
      </c>
      <c r="CJ202" s="3">
        <v>3</v>
      </c>
    </row>
    <row r="203" spans="8:91">
      <c r="H203" s="2">
        <v>9</v>
      </c>
      <c r="O203" s="2">
        <v>9</v>
      </c>
      <c r="V203" s="2">
        <v>9</v>
      </c>
      <c r="AC203" s="2">
        <v>9</v>
      </c>
      <c r="AJ203" s="2">
        <v>9</v>
      </c>
      <c r="AQ203" s="2">
        <v>9</v>
      </c>
      <c r="AX203" s="2">
        <v>9</v>
      </c>
      <c r="BE203" s="2">
        <v>9</v>
      </c>
      <c r="BL203" s="2">
        <v>9</v>
      </c>
      <c r="BS203" s="2">
        <v>9</v>
      </c>
      <c r="BZ203" s="2">
        <v>9</v>
      </c>
      <c r="CG203" s="2">
        <v>9</v>
      </c>
    </row>
    <row r="204" spans="8:91">
      <c r="H204" s="2">
        <v>10</v>
      </c>
      <c r="O204" s="2">
        <v>10</v>
      </c>
      <c r="V204" s="2">
        <v>10</v>
      </c>
      <c r="AC204" s="2">
        <v>10</v>
      </c>
      <c r="AJ204" s="2">
        <v>10</v>
      </c>
      <c r="AQ204" s="2">
        <v>10</v>
      </c>
      <c r="AX204" s="2">
        <v>10</v>
      </c>
      <c r="BE204" s="2">
        <v>10</v>
      </c>
      <c r="BL204" s="2">
        <v>10</v>
      </c>
      <c r="BS204" s="2">
        <v>10</v>
      </c>
      <c r="BZ204" s="2">
        <v>10</v>
      </c>
      <c r="CG204" s="2">
        <v>10</v>
      </c>
    </row>
    <row r="205" spans="8:91">
      <c r="I205" s="3">
        <f>K205+L205</f>
        <v>2</v>
      </c>
      <c r="J205" s="3">
        <f>SUM(J195:J204)</f>
        <v>150</v>
      </c>
      <c r="K205" s="3">
        <f>SUM(K195:K204)</f>
        <v>2</v>
      </c>
      <c r="L205" s="3">
        <f>SUM(L195:L204)</f>
        <v>0</v>
      </c>
      <c r="M205" s="3">
        <f>SUM(M195:M204)</f>
        <v>0</v>
      </c>
      <c r="N205" s="4">
        <f>SUM(N195:N204)</f>
        <v>0</v>
      </c>
      <c r="P205" s="3">
        <f>R205+S205</f>
        <v>0</v>
      </c>
      <c r="Q205" s="3">
        <f>SUM(Q195:Q204)</f>
        <v>150</v>
      </c>
      <c r="R205" s="3">
        <f>SUM(R195:R204)</f>
        <v>0</v>
      </c>
      <c r="S205" s="3">
        <f>SUM(S195:S204)</f>
        <v>0</v>
      </c>
      <c r="T205" s="3">
        <f>SUM(T195:T204)</f>
        <v>0</v>
      </c>
      <c r="U205" s="4">
        <f>SUM(U195:U204)</f>
        <v>0</v>
      </c>
      <c r="W205" s="3">
        <f>Y205+Z205</f>
        <v>4</v>
      </c>
      <c r="X205" s="3">
        <f>SUM(X195:X204)</f>
        <v>124</v>
      </c>
      <c r="Y205" s="3">
        <f>SUM(Y195:Y204)</f>
        <v>4</v>
      </c>
      <c r="Z205" s="3">
        <f>SUM(Z195:Z204)</f>
        <v>0</v>
      </c>
      <c r="AA205" s="3">
        <f>SUM(AA195:AA204)</f>
        <v>0</v>
      </c>
      <c r="AB205" s="4">
        <f>SUM(AB195:AB204)</f>
        <v>0</v>
      </c>
      <c r="AD205" s="3">
        <f>AF205+AG205</f>
        <v>45</v>
      </c>
      <c r="AE205" s="3">
        <f>SUM(AE195:AE204)</f>
        <v>157</v>
      </c>
      <c r="AF205" s="3">
        <f>SUM(AF195:AF204)</f>
        <v>41</v>
      </c>
      <c r="AG205" s="3">
        <f>SUM(AG195:AG204)</f>
        <v>4</v>
      </c>
      <c r="AH205" s="3">
        <f>SUM(AH195:AH204)</f>
        <v>0</v>
      </c>
      <c r="AI205" s="4">
        <f>SUM(AI195:AI204)</f>
        <v>0</v>
      </c>
      <c r="AK205" s="3">
        <f>AM205+AN205</f>
        <v>29</v>
      </c>
      <c r="AL205" s="3">
        <f>SUM(AL195:AL204)</f>
        <v>160</v>
      </c>
      <c r="AM205" s="3">
        <f>SUM(AM195:AM204)</f>
        <v>28</v>
      </c>
      <c r="AN205" s="3">
        <f>SUM(AN195:AN204)</f>
        <v>1</v>
      </c>
      <c r="AO205" s="3">
        <f>SUM(AO195:AO204)</f>
        <v>0</v>
      </c>
      <c r="AP205" s="4">
        <f>SUM(AP195:AP204)</f>
        <v>0</v>
      </c>
      <c r="AR205" s="3">
        <f>AT205+AU205</f>
        <v>32</v>
      </c>
      <c r="AS205" s="3">
        <f>SUM(AS195:AS204)</f>
        <v>162</v>
      </c>
      <c r="AT205" s="3">
        <f>SUM(AT195:AT204)</f>
        <v>32</v>
      </c>
      <c r="AU205" s="3">
        <f>SUM(AU195:AU204)</f>
        <v>0</v>
      </c>
      <c r="AV205" s="3">
        <f>SUM(AV195:AV204)</f>
        <v>0</v>
      </c>
      <c r="AW205" s="4">
        <f>SUM(AW195:AW204)</f>
        <v>0</v>
      </c>
      <c r="AY205" s="3">
        <f>BA205+BB205</f>
        <v>39</v>
      </c>
      <c r="AZ205" s="3">
        <f>SUM(AZ195:AZ204)</f>
        <v>160</v>
      </c>
      <c r="BA205" s="3">
        <f>SUM(BA195:BA204)</f>
        <v>36</v>
      </c>
      <c r="BB205" s="3">
        <f>SUM(BB195:BB204)</f>
        <v>3</v>
      </c>
      <c r="BC205" s="3">
        <f>SUM(BC195:BC204)</f>
        <v>0</v>
      </c>
      <c r="BD205" s="4">
        <f>SUM(BD195:BD204)</f>
        <v>0</v>
      </c>
      <c r="BF205" s="3">
        <f>BH205+BI205</f>
        <v>1</v>
      </c>
      <c r="BG205" s="3">
        <f>SUM(BG195:BG204)</f>
        <v>168</v>
      </c>
      <c r="BH205" s="3">
        <f>SUM(BH195:BH204)</f>
        <v>1</v>
      </c>
      <c r="BI205" s="3">
        <f>SUM(BI195:BI204)</f>
        <v>0</v>
      </c>
      <c r="BJ205" s="3">
        <f>SUM(BJ195:BJ204)</f>
        <v>0</v>
      </c>
      <c r="BK205" s="4">
        <f>SUM(BK195:BK204)</f>
        <v>0</v>
      </c>
      <c r="BM205" s="3">
        <f>BO205+BP205</f>
        <v>33</v>
      </c>
      <c r="BN205" s="3">
        <f>SUM(BN195:BN204)</f>
        <v>167</v>
      </c>
      <c r="BO205" s="3">
        <f>SUM(BO195:BO204)</f>
        <v>32</v>
      </c>
      <c r="BP205" s="3">
        <f>SUM(BP195:BP204)</f>
        <v>1</v>
      </c>
      <c r="BQ205" s="3">
        <f>SUM(BQ195:BQ204)</f>
        <v>0</v>
      </c>
      <c r="BR205" s="4">
        <f>SUM(BR195:BR204)</f>
        <v>0</v>
      </c>
      <c r="BT205" s="3">
        <f>BV205+BW205</f>
        <v>25</v>
      </c>
      <c r="BU205" s="3">
        <f>SUM(BU195:BU204)</f>
        <v>176</v>
      </c>
      <c r="BV205" s="3">
        <f>SUM(BV195:BV204)</f>
        <v>24</v>
      </c>
      <c r="BW205" s="3">
        <f>SUM(BW195:BW204)</f>
        <v>1</v>
      </c>
      <c r="BX205" s="3">
        <f>SUM(BX195:BX204)</f>
        <v>0</v>
      </c>
      <c r="BY205" s="4">
        <f>SUM(BY195:BY204)</f>
        <v>0</v>
      </c>
      <c r="CA205" s="3">
        <f>CC205+CD205</f>
        <v>30</v>
      </c>
      <c r="CB205" s="3">
        <f>SUM(CB195:CB204)</f>
        <v>137</v>
      </c>
      <c r="CC205" s="3">
        <f>SUM(CC195:CC204)</f>
        <v>29</v>
      </c>
      <c r="CD205" s="3">
        <f>SUM(CD195:CD204)</f>
        <v>1</v>
      </c>
      <c r="CE205" s="3">
        <f>SUM(CE195:CE204)</f>
        <v>0</v>
      </c>
      <c r="CF205" s="4">
        <f>SUM(CF195:CF204)</f>
        <v>0</v>
      </c>
      <c r="CH205" s="3">
        <f>CJ205+CK205</f>
        <v>37</v>
      </c>
      <c r="CI205" s="3">
        <f>SUM(CI195:CI204)</f>
        <v>168</v>
      </c>
      <c r="CJ205" s="3">
        <f>SUM(CJ195:CJ204)</f>
        <v>36</v>
      </c>
      <c r="CK205" s="3">
        <f>SUM(CK195:CK204)</f>
        <v>1</v>
      </c>
      <c r="CL205" s="3">
        <f>SUM(CL195:CL204)</f>
        <v>0</v>
      </c>
      <c r="CM205" s="4">
        <f>SUM(CM195:CM204)</f>
        <v>0</v>
      </c>
    </row>
    <row r="206" spans="8:91">
      <c r="J206" s="5">
        <f>I205/J205*100</f>
        <v>1.3333333333333335</v>
      </c>
      <c r="K206" s="5">
        <f>K205/J205*100</f>
        <v>1.3333333333333335</v>
      </c>
      <c r="L206" s="5">
        <f>L205/J205*100</f>
        <v>0</v>
      </c>
      <c r="Q206" s="5">
        <f>P205/Q205*100</f>
        <v>0</v>
      </c>
      <c r="R206" s="5">
        <f>R205/Q205*100</f>
        <v>0</v>
      </c>
      <c r="S206" s="5">
        <f>S205/Q205*100</f>
        <v>0</v>
      </c>
      <c r="X206" s="5">
        <f>W205/X205*100</f>
        <v>3.225806451612903</v>
      </c>
      <c r="Y206" s="5">
        <f>Y205/X205*100</f>
        <v>3.225806451612903</v>
      </c>
      <c r="Z206" s="5">
        <f>Z205/X205*100</f>
        <v>0</v>
      </c>
      <c r="AD206" s="5"/>
      <c r="AE206" s="5">
        <f>AD205/AE205*100</f>
        <v>28.662420382165603</v>
      </c>
      <c r="AF206" s="5">
        <f>AF205/AE205*100</f>
        <v>26.114649681528661</v>
      </c>
      <c r="AG206" s="5">
        <f>AG205/AE205*100</f>
        <v>2.547770700636943</v>
      </c>
      <c r="AI206" s="9"/>
      <c r="AL206" s="5">
        <f>AK205/AL205*100</f>
        <v>18.125</v>
      </c>
      <c r="AM206" s="5">
        <f>AM205/AL205*100</f>
        <v>17.5</v>
      </c>
      <c r="AN206" s="5">
        <f>AN205/AL205*100</f>
        <v>0.625</v>
      </c>
      <c r="AS206" s="5">
        <f>AR205/AS205*100</f>
        <v>19.753086419753085</v>
      </c>
      <c r="AT206" s="5">
        <f>AT205/AS205*100</f>
        <v>19.753086419753085</v>
      </c>
      <c r="AU206" s="5">
        <f>AU205/AS205*100</f>
        <v>0</v>
      </c>
      <c r="AZ206" s="5">
        <f>AY205/AZ205*100</f>
        <v>24.375</v>
      </c>
      <c r="BA206" s="5">
        <f>BA205/AZ205*100</f>
        <v>22.5</v>
      </c>
      <c r="BB206" s="5">
        <f>BB205/AZ205*100</f>
        <v>1.875</v>
      </c>
      <c r="BG206" s="5">
        <f>BF205/BG205*100</f>
        <v>0.59523809523809523</v>
      </c>
      <c r="BH206" s="5">
        <f>BH205/BG205*100</f>
        <v>0.59523809523809523</v>
      </c>
      <c r="BI206" s="5">
        <f>BI205/BG205*100</f>
        <v>0</v>
      </c>
      <c r="BM206" s="5"/>
      <c r="BN206" s="5">
        <f>BM205/BN205*100</f>
        <v>19.760479041916167</v>
      </c>
      <c r="BO206" s="5">
        <f>BO205/BN205*100</f>
        <v>19.161676646706589</v>
      </c>
      <c r="BP206" s="5">
        <f>BP205/BN205*100</f>
        <v>0.5988023952095809</v>
      </c>
      <c r="BR206" s="9"/>
      <c r="BU206" s="5">
        <f>BT205/BU205*100</f>
        <v>14.204545454545455</v>
      </c>
      <c r="BV206" s="5">
        <f>BV205/BU205*100</f>
        <v>13.636363636363635</v>
      </c>
      <c r="BW206" s="5">
        <f>BW205/BU205*100</f>
        <v>0.56818181818181823</v>
      </c>
      <c r="CB206" s="5">
        <f>CA205/CB205*100</f>
        <v>21.897810218978105</v>
      </c>
      <c r="CC206" s="5">
        <f>CC205/CB205*100</f>
        <v>21.167883211678831</v>
      </c>
      <c r="CD206" s="5">
        <f>CD205/CB205*100</f>
        <v>0.72992700729927007</v>
      </c>
      <c r="CI206" s="5">
        <f>CH205/CI205*100</f>
        <v>22.023809523809522</v>
      </c>
      <c r="CJ206" s="5">
        <f>CJ205/CI205*100</f>
        <v>21.428571428571427</v>
      </c>
      <c r="CK206" s="5">
        <f>CK205/CI205*100</f>
        <v>0.59523809523809523</v>
      </c>
    </row>
  </sheetData>
  <mergeCells count="13">
    <mergeCell ref="AJ1:AP1"/>
    <mergeCell ref="A1:G1"/>
    <mergeCell ref="H1:N1"/>
    <mergeCell ref="O1:U1"/>
    <mergeCell ref="V1:AB1"/>
    <mergeCell ref="AC1:AI1"/>
    <mergeCell ref="CG1:CM1"/>
    <mergeCell ref="AQ1:AW1"/>
    <mergeCell ref="AX1:BD1"/>
    <mergeCell ref="BE1:BK1"/>
    <mergeCell ref="BL1:BR1"/>
    <mergeCell ref="BS1:BY1"/>
    <mergeCell ref="BZ1:C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DE0C-DE9E-FA4D-A0D1-D2F15BEFD9DA}">
  <dimension ref="A1:K148"/>
  <sheetViews>
    <sheetView tabSelected="1" topLeftCell="A119" workbookViewId="0">
      <selection activeCell="A137" sqref="A137:XFD148"/>
    </sheetView>
  </sheetViews>
  <sheetFormatPr baseColWidth="10" defaultRowHeight="16"/>
  <cols>
    <col min="2" max="2" width="42.83203125" customWidth="1"/>
    <col min="3" max="3" width="21.1640625" customWidth="1"/>
    <col min="4" max="7" width="42.83203125" customWidth="1"/>
  </cols>
  <sheetData>
    <row r="1" spans="1:10" ht="17" thickBot="1">
      <c r="A1" s="30" t="s">
        <v>301</v>
      </c>
      <c r="B1" s="30" t="s">
        <v>302</v>
      </c>
      <c r="C1" s="31" t="s">
        <v>303</v>
      </c>
      <c r="D1" s="31" t="s">
        <v>304</v>
      </c>
      <c r="E1" s="30" t="s">
        <v>342</v>
      </c>
      <c r="F1" s="30" t="s">
        <v>343</v>
      </c>
      <c r="G1" s="30" t="s">
        <v>344</v>
      </c>
      <c r="H1" s="30" t="s">
        <v>305</v>
      </c>
      <c r="I1" s="30" t="s">
        <v>306</v>
      </c>
      <c r="J1" s="30" t="s">
        <v>307</v>
      </c>
    </row>
    <row r="2" spans="1:10" ht="22" thickTop="1">
      <c r="A2" s="35" t="s">
        <v>328</v>
      </c>
    </row>
    <row r="3" spans="1:10">
      <c r="A3" s="32" t="s">
        <v>17</v>
      </c>
      <c r="B3" s="33" t="s">
        <v>308</v>
      </c>
      <c r="C3" t="s">
        <v>340</v>
      </c>
      <c r="D3" s="33" t="s">
        <v>341</v>
      </c>
      <c r="E3" t="s">
        <v>309</v>
      </c>
      <c r="F3" t="s">
        <v>310</v>
      </c>
      <c r="G3" t="s">
        <v>311</v>
      </c>
      <c r="H3" t="s">
        <v>312</v>
      </c>
      <c r="I3" s="34">
        <v>44120</v>
      </c>
      <c r="J3" t="s">
        <v>313</v>
      </c>
    </row>
    <row r="4" spans="1:10">
      <c r="A4" s="32" t="s">
        <v>18</v>
      </c>
      <c r="B4" s="33" t="s">
        <v>314</v>
      </c>
      <c r="C4" t="s">
        <v>340</v>
      </c>
      <c r="D4" s="33" t="s">
        <v>341</v>
      </c>
      <c r="E4" t="s">
        <v>309</v>
      </c>
      <c r="F4" t="s">
        <v>310</v>
      </c>
      <c r="G4" t="s">
        <v>311</v>
      </c>
      <c r="H4" t="s">
        <v>312</v>
      </c>
      <c r="I4" s="34">
        <v>44120</v>
      </c>
      <c r="J4" t="s">
        <v>313</v>
      </c>
    </row>
    <row r="5" spans="1:10">
      <c r="A5" s="32" t="s">
        <v>19</v>
      </c>
      <c r="B5" s="33" t="s">
        <v>315</v>
      </c>
      <c r="C5" t="s">
        <v>340</v>
      </c>
      <c r="D5" s="33" t="s">
        <v>341</v>
      </c>
      <c r="E5" t="s">
        <v>309</v>
      </c>
      <c r="F5" t="s">
        <v>310</v>
      </c>
      <c r="G5" t="s">
        <v>311</v>
      </c>
      <c r="H5" t="s">
        <v>312</v>
      </c>
      <c r="I5" s="34">
        <v>44120</v>
      </c>
      <c r="J5" t="s">
        <v>313</v>
      </c>
    </row>
    <row r="6" spans="1:10">
      <c r="A6" s="32" t="s">
        <v>20</v>
      </c>
      <c r="B6" s="33" t="s">
        <v>316</v>
      </c>
      <c r="C6" t="s">
        <v>340</v>
      </c>
      <c r="D6" s="33" t="s">
        <v>341</v>
      </c>
      <c r="E6" t="s">
        <v>309</v>
      </c>
      <c r="F6" t="s">
        <v>310</v>
      </c>
      <c r="G6" t="s">
        <v>311</v>
      </c>
      <c r="H6" t="s">
        <v>312</v>
      </c>
      <c r="I6" s="34">
        <v>44120</v>
      </c>
      <c r="J6" t="s">
        <v>313</v>
      </c>
    </row>
    <row r="7" spans="1:10">
      <c r="A7" s="32" t="s">
        <v>21</v>
      </c>
      <c r="B7" s="33" t="s">
        <v>317</v>
      </c>
      <c r="C7" t="s">
        <v>340</v>
      </c>
      <c r="D7" s="33" t="s">
        <v>341</v>
      </c>
      <c r="E7" t="s">
        <v>309</v>
      </c>
      <c r="F7" t="s">
        <v>310</v>
      </c>
      <c r="G7" t="s">
        <v>311</v>
      </c>
      <c r="H7" t="s">
        <v>312</v>
      </c>
      <c r="I7" s="34">
        <v>44120</v>
      </c>
      <c r="J7" t="s">
        <v>313</v>
      </c>
    </row>
    <row r="8" spans="1:10">
      <c r="A8" s="32" t="s">
        <v>24</v>
      </c>
      <c r="B8" s="33" t="s">
        <v>318</v>
      </c>
      <c r="C8" t="s">
        <v>340</v>
      </c>
      <c r="D8" s="33" t="s">
        <v>341</v>
      </c>
      <c r="E8" t="s">
        <v>309</v>
      </c>
      <c r="F8" t="s">
        <v>310</v>
      </c>
      <c r="G8" t="s">
        <v>311</v>
      </c>
      <c r="H8" t="s">
        <v>312</v>
      </c>
      <c r="I8" s="34">
        <v>44120</v>
      </c>
      <c r="J8" t="s">
        <v>313</v>
      </c>
    </row>
    <row r="9" spans="1:10">
      <c r="A9" s="32" t="s">
        <v>25</v>
      </c>
      <c r="B9" s="33" t="s">
        <v>319</v>
      </c>
      <c r="C9" t="s">
        <v>340</v>
      </c>
      <c r="D9" s="33" t="s">
        <v>341</v>
      </c>
      <c r="E9" t="s">
        <v>309</v>
      </c>
      <c r="F9" t="s">
        <v>310</v>
      </c>
      <c r="G9" t="s">
        <v>311</v>
      </c>
      <c r="H9" t="s">
        <v>312</v>
      </c>
      <c r="I9" s="34">
        <v>44120</v>
      </c>
      <c r="J9" t="s">
        <v>313</v>
      </c>
    </row>
    <row r="10" spans="1:10">
      <c r="A10" s="32" t="s">
        <v>26</v>
      </c>
      <c r="B10" s="33" t="s">
        <v>320</v>
      </c>
      <c r="C10" t="s">
        <v>340</v>
      </c>
      <c r="D10" s="33" t="s">
        <v>341</v>
      </c>
      <c r="E10" t="s">
        <v>309</v>
      </c>
      <c r="F10" t="s">
        <v>310</v>
      </c>
      <c r="G10" t="s">
        <v>311</v>
      </c>
      <c r="H10" t="s">
        <v>312</v>
      </c>
      <c r="I10" s="34">
        <v>44120</v>
      </c>
      <c r="J10" t="s">
        <v>313</v>
      </c>
    </row>
    <row r="11" spans="1:10">
      <c r="A11" s="32" t="s">
        <v>27</v>
      </c>
      <c r="B11" s="33" t="s">
        <v>321</v>
      </c>
      <c r="C11" t="s">
        <v>340</v>
      </c>
      <c r="D11" s="33" t="s">
        <v>341</v>
      </c>
      <c r="E11" t="s">
        <v>309</v>
      </c>
      <c r="F11" t="s">
        <v>310</v>
      </c>
      <c r="G11" t="s">
        <v>311</v>
      </c>
      <c r="H11" t="s">
        <v>312</v>
      </c>
      <c r="I11" s="34">
        <v>44120</v>
      </c>
      <c r="J11" t="s">
        <v>313</v>
      </c>
    </row>
    <row r="12" spans="1:10">
      <c r="A12" s="32" t="s">
        <v>28</v>
      </c>
      <c r="B12" s="33" t="s">
        <v>322</v>
      </c>
      <c r="C12" t="s">
        <v>340</v>
      </c>
      <c r="D12" s="33" t="s">
        <v>341</v>
      </c>
      <c r="E12" t="s">
        <v>309</v>
      </c>
      <c r="F12" t="s">
        <v>310</v>
      </c>
      <c r="G12" t="s">
        <v>311</v>
      </c>
      <c r="H12" t="s">
        <v>312</v>
      </c>
      <c r="I12" s="34">
        <v>44120</v>
      </c>
      <c r="J12" t="s">
        <v>313</v>
      </c>
    </row>
    <row r="13" spans="1:10">
      <c r="A13" s="32" t="s">
        <v>29</v>
      </c>
      <c r="B13" s="33" t="s">
        <v>323</v>
      </c>
      <c r="C13" t="s">
        <v>340</v>
      </c>
      <c r="D13" s="33" t="s">
        <v>341</v>
      </c>
      <c r="E13" t="s">
        <v>309</v>
      </c>
      <c r="F13" t="s">
        <v>310</v>
      </c>
      <c r="G13" t="s">
        <v>311</v>
      </c>
      <c r="H13" t="s">
        <v>312</v>
      </c>
      <c r="I13" s="34">
        <v>44120</v>
      </c>
      <c r="J13" t="s">
        <v>313</v>
      </c>
    </row>
    <row r="14" spans="1:10">
      <c r="A14" s="32" t="s">
        <v>324</v>
      </c>
      <c r="B14" s="33" t="s">
        <v>325</v>
      </c>
      <c r="C14" t="s">
        <v>340</v>
      </c>
      <c r="D14" s="33" t="s">
        <v>341</v>
      </c>
      <c r="E14" t="s">
        <v>309</v>
      </c>
      <c r="F14" t="s">
        <v>310</v>
      </c>
      <c r="G14" t="s">
        <v>311</v>
      </c>
      <c r="H14" t="s">
        <v>312</v>
      </c>
      <c r="I14" s="34">
        <v>44120</v>
      </c>
      <c r="J14" t="s">
        <v>313</v>
      </c>
    </row>
    <row r="15" spans="1:10">
      <c r="A15" s="32" t="s">
        <v>326</v>
      </c>
      <c r="B15" s="33" t="s">
        <v>327</v>
      </c>
      <c r="C15" t="s">
        <v>340</v>
      </c>
      <c r="D15" s="33" t="s">
        <v>341</v>
      </c>
      <c r="E15" t="s">
        <v>309</v>
      </c>
      <c r="F15" t="s">
        <v>310</v>
      </c>
      <c r="G15" t="s">
        <v>311</v>
      </c>
      <c r="H15" t="s">
        <v>312</v>
      </c>
      <c r="I15" s="34">
        <v>44120</v>
      </c>
      <c r="J15" t="s">
        <v>313</v>
      </c>
    </row>
    <row r="17" spans="1:10" ht="21">
      <c r="A17" s="35" t="s">
        <v>329</v>
      </c>
    </row>
    <row r="18" spans="1:10">
      <c r="A18" s="32" t="s">
        <v>30</v>
      </c>
      <c r="B18" s="33" t="s">
        <v>308</v>
      </c>
      <c r="C18" t="s">
        <v>340</v>
      </c>
      <c r="D18" s="33" t="s">
        <v>341</v>
      </c>
      <c r="E18" t="s">
        <v>309</v>
      </c>
      <c r="F18" t="s">
        <v>331</v>
      </c>
      <c r="G18" t="s">
        <v>332</v>
      </c>
      <c r="H18" t="s">
        <v>312</v>
      </c>
      <c r="I18" s="34">
        <v>44130</v>
      </c>
      <c r="J18" t="s">
        <v>333</v>
      </c>
    </row>
    <row r="19" spans="1:10">
      <c r="A19" s="32" t="s">
        <v>31</v>
      </c>
      <c r="B19" s="33" t="s">
        <v>314</v>
      </c>
      <c r="C19" t="s">
        <v>340</v>
      </c>
      <c r="D19" s="33" t="s">
        <v>341</v>
      </c>
      <c r="E19" t="s">
        <v>309</v>
      </c>
      <c r="F19" t="s">
        <v>331</v>
      </c>
      <c r="G19" t="s">
        <v>332</v>
      </c>
      <c r="H19" t="s">
        <v>312</v>
      </c>
      <c r="I19" s="34">
        <v>44130</v>
      </c>
      <c r="J19" t="s">
        <v>333</v>
      </c>
    </row>
    <row r="20" spans="1:10">
      <c r="A20" s="32" t="s">
        <v>32</v>
      </c>
      <c r="B20" s="33" t="s">
        <v>315</v>
      </c>
      <c r="C20" t="s">
        <v>340</v>
      </c>
      <c r="D20" s="33" t="s">
        <v>341</v>
      </c>
      <c r="E20" t="s">
        <v>309</v>
      </c>
      <c r="F20" t="s">
        <v>331</v>
      </c>
      <c r="G20" t="s">
        <v>332</v>
      </c>
      <c r="H20" t="s">
        <v>312</v>
      </c>
      <c r="I20" s="34">
        <v>44130</v>
      </c>
      <c r="J20" t="s">
        <v>333</v>
      </c>
    </row>
    <row r="21" spans="1:10">
      <c r="A21" s="32" t="s">
        <v>33</v>
      </c>
      <c r="B21" s="33" t="s">
        <v>316</v>
      </c>
      <c r="C21" t="s">
        <v>340</v>
      </c>
      <c r="D21" s="33" t="s">
        <v>341</v>
      </c>
      <c r="E21" t="s">
        <v>309</v>
      </c>
      <c r="F21" t="s">
        <v>331</v>
      </c>
      <c r="G21" t="s">
        <v>332</v>
      </c>
      <c r="H21" t="s">
        <v>312</v>
      </c>
      <c r="I21" s="34">
        <v>44130</v>
      </c>
      <c r="J21" t="s">
        <v>333</v>
      </c>
    </row>
    <row r="22" spans="1:10">
      <c r="A22" s="32" t="s">
        <v>34</v>
      </c>
      <c r="B22" s="33" t="s">
        <v>317</v>
      </c>
      <c r="C22" t="s">
        <v>340</v>
      </c>
      <c r="D22" s="33" t="s">
        <v>341</v>
      </c>
      <c r="E22" t="s">
        <v>309</v>
      </c>
      <c r="F22" t="s">
        <v>331</v>
      </c>
      <c r="G22" t="s">
        <v>332</v>
      </c>
      <c r="H22" t="s">
        <v>312</v>
      </c>
      <c r="I22" s="34">
        <v>44130</v>
      </c>
      <c r="J22" t="s">
        <v>333</v>
      </c>
    </row>
    <row r="23" spans="1:10">
      <c r="A23" s="32" t="s">
        <v>35</v>
      </c>
      <c r="B23" s="33" t="s">
        <v>318</v>
      </c>
      <c r="C23" t="s">
        <v>340</v>
      </c>
      <c r="D23" s="33" t="s">
        <v>341</v>
      </c>
      <c r="E23" t="s">
        <v>309</v>
      </c>
      <c r="F23" t="s">
        <v>331</v>
      </c>
      <c r="G23" t="s">
        <v>332</v>
      </c>
      <c r="H23" t="s">
        <v>312</v>
      </c>
      <c r="I23" s="34">
        <v>44130</v>
      </c>
      <c r="J23" t="s">
        <v>333</v>
      </c>
    </row>
    <row r="24" spans="1:10">
      <c r="A24" s="32" t="s">
        <v>36</v>
      </c>
      <c r="B24" s="33" t="s">
        <v>319</v>
      </c>
      <c r="C24" t="s">
        <v>340</v>
      </c>
      <c r="D24" s="33" t="s">
        <v>341</v>
      </c>
      <c r="E24" t="s">
        <v>309</v>
      </c>
      <c r="F24" t="s">
        <v>331</v>
      </c>
      <c r="G24" t="s">
        <v>332</v>
      </c>
      <c r="H24" t="s">
        <v>312</v>
      </c>
      <c r="I24" s="34">
        <v>44130</v>
      </c>
      <c r="J24" t="s">
        <v>333</v>
      </c>
    </row>
    <row r="25" spans="1:10">
      <c r="A25" s="32" t="s">
        <v>37</v>
      </c>
      <c r="B25" s="33" t="s">
        <v>320</v>
      </c>
      <c r="C25" t="s">
        <v>340</v>
      </c>
      <c r="D25" s="33" t="s">
        <v>341</v>
      </c>
      <c r="E25" t="s">
        <v>309</v>
      </c>
      <c r="F25" t="s">
        <v>331</v>
      </c>
      <c r="G25" t="s">
        <v>332</v>
      </c>
      <c r="H25" t="s">
        <v>312</v>
      </c>
      <c r="I25" s="34">
        <v>44130</v>
      </c>
      <c r="J25" t="s">
        <v>333</v>
      </c>
    </row>
    <row r="26" spans="1:10">
      <c r="A26" s="32" t="s">
        <v>38</v>
      </c>
      <c r="B26" s="33" t="s">
        <v>321</v>
      </c>
      <c r="C26" t="s">
        <v>340</v>
      </c>
      <c r="D26" s="33" t="s">
        <v>341</v>
      </c>
      <c r="E26" t="s">
        <v>309</v>
      </c>
      <c r="F26" t="s">
        <v>331</v>
      </c>
      <c r="G26" t="s">
        <v>332</v>
      </c>
      <c r="H26" t="s">
        <v>312</v>
      </c>
      <c r="I26" s="34">
        <v>44130</v>
      </c>
      <c r="J26" t="s">
        <v>333</v>
      </c>
    </row>
    <row r="27" spans="1:10">
      <c r="A27" s="32" t="s">
        <v>39</v>
      </c>
      <c r="B27" s="33" t="s">
        <v>322</v>
      </c>
      <c r="C27" t="s">
        <v>340</v>
      </c>
      <c r="D27" s="33" t="s">
        <v>341</v>
      </c>
      <c r="E27" t="s">
        <v>309</v>
      </c>
      <c r="F27" t="s">
        <v>331</v>
      </c>
      <c r="G27" t="s">
        <v>332</v>
      </c>
      <c r="H27" t="s">
        <v>312</v>
      </c>
      <c r="I27" s="34">
        <v>44130</v>
      </c>
      <c r="J27" t="s">
        <v>333</v>
      </c>
    </row>
    <row r="28" spans="1:10">
      <c r="A28" s="32" t="s">
        <v>40</v>
      </c>
      <c r="B28" s="33" t="s">
        <v>323</v>
      </c>
      <c r="C28" t="s">
        <v>340</v>
      </c>
      <c r="D28" s="33" t="s">
        <v>341</v>
      </c>
      <c r="E28" t="s">
        <v>309</v>
      </c>
      <c r="F28" t="s">
        <v>331</v>
      </c>
      <c r="G28" t="s">
        <v>332</v>
      </c>
      <c r="H28" t="s">
        <v>312</v>
      </c>
      <c r="I28" s="34">
        <v>44130</v>
      </c>
      <c r="J28" t="s">
        <v>333</v>
      </c>
    </row>
    <row r="29" spans="1:10">
      <c r="A29" s="32" t="s">
        <v>334</v>
      </c>
      <c r="B29" s="33" t="s">
        <v>325</v>
      </c>
      <c r="C29" t="s">
        <v>340</v>
      </c>
      <c r="D29" s="33" t="s">
        <v>341</v>
      </c>
      <c r="E29" t="s">
        <v>309</v>
      </c>
      <c r="F29" t="s">
        <v>331</v>
      </c>
      <c r="G29" t="s">
        <v>332</v>
      </c>
      <c r="H29" t="s">
        <v>312</v>
      </c>
      <c r="I29" s="34">
        <v>44130</v>
      </c>
      <c r="J29" t="s">
        <v>333</v>
      </c>
    </row>
    <row r="30" spans="1:10">
      <c r="A30" s="32" t="s">
        <v>335</v>
      </c>
      <c r="B30" s="33" t="s">
        <v>327</v>
      </c>
      <c r="C30" t="s">
        <v>340</v>
      </c>
      <c r="D30" s="33" t="s">
        <v>341</v>
      </c>
      <c r="E30" t="s">
        <v>309</v>
      </c>
      <c r="F30" t="s">
        <v>331</v>
      </c>
      <c r="G30" t="s">
        <v>332</v>
      </c>
      <c r="H30" t="s">
        <v>312</v>
      </c>
      <c r="I30" s="34">
        <v>44130</v>
      </c>
      <c r="J30" t="s">
        <v>336</v>
      </c>
    </row>
    <row r="32" spans="1:10" ht="21">
      <c r="A32" s="35" t="s">
        <v>337</v>
      </c>
    </row>
    <row r="33" spans="1:11">
      <c r="A33" s="32" t="s">
        <v>41</v>
      </c>
      <c r="B33" s="33" t="s">
        <v>308</v>
      </c>
      <c r="C33" t="s">
        <v>340</v>
      </c>
      <c r="D33" s="33" t="s">
        <v>341</v>
      </c>
      <c r="E33" t="s">
        <v>309</v>
      </c>
      <c r="F33" t="s">
        <v>331</v>
      </c>
      <c r="G33" t="s">
        <v>332</v>
      </c>
      <c r="H33" t="s">
        <v>312</v>
      </c>
      <c r="I33" s="34">
        <v>44130</v>
      </c>
      <c r="J33" t="s">
        <v>336</v>
      </c>
    </row>
    <row r="34" spans="1:11">
      <c r="A34" s="32" t="s">
        <v>42</v>
      </c>
      <c r="B34" s="33" t="s">
        <v>314</v>
      </c>
      <c r="C34" t="s">
        <v>340</v>
      </c>
      <c r="D34" s="33" t="s">
        <v>341</v>
      </c>
      <c r="E34" t="s">
        <v>309</v>
      </c>
      <c r="F34" t="s">
        <v>331</v>
      </c>
      <c r="G34" t="s">
        <v>332</v>
      </c>
      <c r="H34" t="s">
        <v>312</v>
      </c>
      <c r="I34" s="34">
        <v>44130</v>
      </c>
      <c r="J34" t="s">
        <v>336</v>
      </c>
    </row>
    <row r="35" spans="1:11">
      <c r="A35" s="32" t="s">
        <v>43</v>
      </c>
      <c r="B35" s="33" t="s">
        <v>315</v>
      </c>
      <c r="C35" t="s">
        <v>340</v>
      </c>
      <c r="D35" s="33" t="s">
        <v>341</v>
      </c>
      <c r="E35" t="s">
        <v>309</v>
      </c>
      <c r="F35" t="s">
        <v>331</v>
      </c>
      <c r="G35" t="s">
        <v>332</v>
      </c>
      <c r="H35" t="s">
        <v>312</v>
      </c>
      <c r="I35" s="34">
        <v>44130</v>
      </c>
      <c r="J35" t="s">
        <v>336</v>
      </c>
    </row>
    <row r="36" spans="1:11">
      <c r="A36" s="32" t="s">
        <v>44</v>
      </c>
      <c r="B36" s="33" t="s">
        <v>316</v>
      </c>
      <c r="C36" t="s">
        <v>340</v>
      </c>
      <c r="D36" s="33" t="s">
        <v>341</v>
      </c>
      <c r="E36" t="s">
        <v>309</v>
      </c>
      <c r="F36" t="s">
        <v>331</v>
      </c>
      <c r="G36" t="s">
        <v>332</v>
      </c>
      <c r="H36" t="s">
        <v>312</v>
      </c>
      <c r="I36" s="34">
        <v>44130</v>
      </c>
      <c r="J36" t="s">
        <v>336</v>
      </c>
    </row>
    <row r="37" spans="1:11">
      <c r="A37" s="32" t="s">
        <v>45</v>
      </c>
      <c r="B37" s="33" t="s">
        <v>317</v>
      </c>
      <c r="C37" t="s">
        <v>340</v>
      </c>
      <c r="D37" s="33" t="s">
        <v>341</v>
      </c>
      <c r="E37" t="s">
        <v>309</v>
      </c>
      <c r="F37" t="s">
        <v>331</v>
      </c>
      <c r="G37" t="s">
        <v>332</v>
      </c>
      <c r="H37" t="s">
        <v>312</v>
      </c>
      <c r="I37" s="34">
        <v>44130</v>
      </c>
      <c r="J37" t="s">
        <v>336</v>
      </c>
    </row>
    <row r="38" spans="1:11">
      <c r="A38" s="32" t="s">
        <v>46</v>
      </c>
      <c r="B38" s="33" t="s">
        <v>318</v>
      </c>
      <c r="C38" t="s">
        <v>340</v>
      </c>
      <c r="D38" s="33" t="s">
        <v>341</v>
      </c>
      <c r="E38" t="s">
        <v>309</v>
      </c>
      <c r="F38" t="s">
        <v>331</v>
      </c>
      <c r="G38" t="s">
        <v>332</v>
      </c>
      <c r="H38" t="s">
        <v>312</v>
      </c>
      <c r="I38" s="34">
        <v>44130</v>
      </c>
      <c r="J38" t="s">
        <v>336</v>
      </c>
    </row>
    <row r="39" spans="1:11">
      <c r="A39" s="32" t="s">
        <v>47</v>
      </c>
      <c r="B39" s="33" t="s">
        <v>319</v>
      </c>
      <c r="C39" t="s">
        <v>340</v>
      </c>
      <c r="D39" s="33" t="s">
        <v>341</v>
      </c>
      <c r="E39" t="s">
        <v>309</v>
      </c>
      <c r="F39" t="s">
        <v>331</v>
      </c>
      <c r="G39" t="s">
        <v>332</v>
      </c>
      <c r="H39" t="s">
        <v>312</v>
      </c>
      <c r="I39" s="34">
        <v>44130</v>
      </c>
      <c r="J39" t="s">
        <v>336</v>
      </c>
    </row>
    <row r="40" spans="1:11">
      <c r="A40" s="32" t="s">
        <v>48</v>
      </c>
      <c r="B40" s="33" t="s">
        <v>320</v>
      </c>
      <c r="C40" t="s">
        <v>340</v>
      </c>
      <c r="D40" s="33" t="s">
        <v>341</v>
      </c>
      <c r="E40" t="s">
        <v>309</v>
      </c>
      <c r="F40" t="s">
        <v>331</v>
      </c>
      <c r="G40" t="s">
        <v>332</v>
      </c>
      <c r="H40" t="s">
        <v>312</v>
      </c>
      <c r="I40" s="34">
        <v>44130</v>
      </c>
      <c r="J40" t="s">
        <v>336</v>
      </c>
    </row>
    <row r="41" spans="1:11">
      <c r="A41" s="32" t="s">
        <v>49</v>
      </c>
      <c r="B41" s="33" t="s">
        <v>321</v>
      </c>
      <c r="C41" t="s">
        <v>340</v>
      </c>
      <c r="D41" s="33" t="s">
        <v>341</v>
      </c>
      <c r="E41" t="s">
        <v>309</v>
      </c>
      <c r="F41" t="s">
        <v>331</v>
      </c>
      <c r="G41" t="s">
        <v>332</v>
      </c>
      <c r="H41" t="s">
        <v>312</v>
      </c>
      <c r="I41" s="34">
        <v>44130</v>
      </c>
      <c r="J41" t="s">
        <v>336</v>
      </c>
    </row>
    <row r="42" spans="1:11">
      <c r="A42" s="32" t="s">
        <v>50</v>
      </c>
      <c r="B42" s="33" t="s">
        <v>322</v>
      </c>
      <c r="C42" t="s">
        <v>340</v>
      </c>
      <c r="D42" s="33" t="s">
        <v>341</v>
      </c>
      <c r="E42" t="s">
        <v>309</v>
      </c>
      <c r="F42" t="s">
        <v>331</v>
      </c>
      <c r="G42" t="s">
        <v>332</v>
      </c>
      <c r="H42" t="s">
        <v>312</v>
      </c>
      <c r="I42" s="34">
        <v>44130</v>
      </c>
      <c r="J42" t="s">
        <v>336</v>
      </c>
    </row>
    <row r="43" spans="1:11">
      <c r="A43" s="32" t="s">
        <v>51</v>
      </c>
      <c r="B43" s="33" t="s">
        <v>323</v>
      </c>
      <c r="C43" t="s">
        <v>340</v>
      </c>
      <c r="D43" s="33" t="s">
        <v>341</v>
      </c>
      <c r="E43" t="s">
        <v>309</v>
      </c>
      <c r="F43" t="s">
        <v>331</v>
      </c>
      <c r="G43" t="s">
        <v>332</v>
      </c>
      <c r="H43" t="s">
        <v>312</v>
      </c>
      <c r="I43" s="34">
        <v>44130</v>
      </c>
      <c r="J43" t="s">
        <v>336</v>
      </c>
    </row>
    <row r="44" spans="1:11">
      <c r="A44" s="32" t="s">
        <v>338</v>
      </c>
      <c r="B44" s="33" t="s">
        <v>325</v>
      </c>
      <c r="C44" t="s">
        <v>340</v>
      </c>
      <c r="D44" s="33" t="s">
        <v>341</v>
      </c>
      <c r="E44" t="s">
        <v>309</v>
      </c>
      <c r="F44" t="s">
        <v>331</v>
      </c>
      <c r="G44" t="s">
        <v>332</v>
      </c>
      <c r="H44" t="s">
        <v>312</v>
      </c>
      <c r="I44" s="34">
        <v>44130</v>
      </c>
      <c r="J44" t="s">
        <v>336</v>
      </c>
    </row>
    <row r="45" spans="1:11">
      <c r="A45" s="32" t="s">
        <v>339</v>
      </c>
      <c r="B45" s="33" t="s">
        <v>327</v>
      </c>
      <c r="C45" t="s">
        <v>340</v>
      </c>
      <c r="D45" s="33" t="s">
        <v>341</v>
      </c>
      <c r="E45" t="s">
        <v>309</v>
      </c>
      <c r="F45" t="s">
        <v>331</v>
      </c>
      <c r="G45" t="s">
        <v>332</v>
      </c>
      <c r="H45" t="s">
        <v>312</v>
      </c>
      <c r="I45" s="34">
        <v>44130</v>
      </c>
      <c r="J45" t="s">
        <v>336</v>
      </c>
    </row>
    <row r="47" spans="1:11" ht="21">
      <c r="A47" s="35" t="s">
        <v>337</v>
      </c>
    </row>
    <row r="48" spans="1:11">
      <c r="A48" s="32" t="s">
        <v>6</v>
      </c>
      <c r="B48" s="33" t="s">
        <v>308</v>
      </c>
      <c r="D48" s="33" t="s">
        <v>330</v>
      </c>
      <c r="E48" t="s">
        <v>309</v>
      </c>
      <c r="F48" t="s">
        <v>331</v>
      </c>
      <c r="G48" t="s">
        <v>332</v>
      </c>
      <c r="H48" t="s">
        <v>312</v>
      </c>
      <c r="J48" s="34">
        <v>44154</v>
      </c>
      <c r="K48" t="s">
        <v>345</v>
      </c>
    </row>
    <row r="49" spans="1:11">
      <c r="A49" s="32" t="s">
        <v>7</v>
      </c>
      <c r="B49" s="33" t="s">
        <v>314</v>
      </c>
      <c r="D49" s="33" t="s">
        <v>330</v>
      </c>
      <c r="E49" t="s">
        <v>309</v>
      </c>
      <c r="F49" t="s">
        <v>331</v>
      </c>
      <c r="G49" t="s">
        <v>332</v>
      </c>
      <c r="H49" t="s">
        <v>312</v>
      </c>
      <c r="J49" s="34">
        <v>44154</v>
      </c>
      <c r="K49" t="s">
        <v>345</v>
      </c>
    </row>
    <row r="50" spans="1:11">
      <c r="A50" s="32" t="s">
        <v>8</v>
      </c>
      <c r="B50" s="33" t="s">
        <v>315</v>
      </c>
      <c r="D50" s="33" t="s">
        <v>330</v>
      </c>
      <c r="E50" t="s">
        <v>309</v>
      </c>
      <c r="F50" t="s">
        <v>331</v>
      </c>
      <c r="G50" t="s">
        <v>332</v>
      </c>
      <c r="H50" t="s">
        <v>312</v>
      </c>
      <c r="J50" s="34">
        <v>44154</v>
      </c>
      <c r="K50" t="s">
        <v>345</v>
      </c>
    </row>
    <row r="51" spans="1:11">
      <c r="A51" s="32" t="s">
        <v>9</v>
      </c>
      <c r="B51" s="33" t="s">
        <v>316</v>
      </c>
      <c r="D51" s="33" t="s">
        <v>330</v>
      </c>
      <c r="E51" t="s">
        <v>309</v>
      </c>
      <c r="F51" t="s">
        <v>331</v>
      </c>
      <c r="G51" t="s">
        <v>332</v>
      </c>
      <c r="H51" t="s">
        <v>312</v>
      </c>
      <c r="J51" s="34">
        <v>44154</v>
      </c>
      <c r="K51" t="s">
        <v>345</v>
      </c>
    </row>
    <row r="52" spans="1:11">
      <c r="A52" s="32" t="s">
        <v>10</v>
      </c>
      <c r="B52" s="33" t="s">
        <v>317</v>
      </c>
      <c r="D52" s="33" t="s">
        <v>330</v>
      </c>
      <c r="E52" t="s">
        <v>309</v>
      </c>
      <c r="F52" t="s">
        <v>331</v>
      </c>
      <c r="G52" t="s">
        <v>332</v>
      </c>
      <c r="H52" t="s">
        <v>312</v>
      </c>
      <c r="J52" s="34">
        <v>44154</v>
      </c>
      <c r="K52" t="s">
        <v>345</v>
      </c>
    </row>
    <row r="53" spans="1:11">
      <c r="A53" s="32" t="s">
        <v>11</v>
      </c>
      <c r="B53" s="33" t="s">
        <v>318</v>
      </c>
      <c r="D53" s="33" t="s">
        <v>330</v>
      </c>
      <c r="E53" t="s">
        <v>309</v>
      </c>
      <c r="F53" t="s">
        <v>331</v>
      </c>
      <c r="G53" t="s">
        <v>332</v>
      </c>
      <c r="H53" t="s">
        <v>312</v>
      </c>
      <c r="J53" s="34">
        <v>44154</v>
      </c>
      <c r="K53" t="s">
        <v>345</v>
      </c>
    </row>
    <row r="54" spans="1:11">
      <c r="A54" s="32" t="s">
        <v>12</v>
      </c>
      <c r="B54" s="33" t="s">
        <v>319</v>
      </c>
      <c r="D54" s="33" t="s">
        <v>330</v>
      </c>
      <c r="E54" t="s">
        <v>309</v>
      </c>
      <c r="F54" t="s">
        <v>331</v>
      </c>
      <c r="G54" t="s">
        <v>332</v>
      </c>
      <c r="H54" t="s">
        <v>312</v>
      </c>
      <c r="J54" s="34">
        <v>44154</v>
      </c>
      <c r="K54" t="s">
        <v>345</v>
      </c>
    </row>
    <row r="55" spans="1:11">
      <c r="A55" s="32" t="s">
        <v>13</v>
      </c>
      <c r="B55" s="33" t="s">
        <v>320</v>
      </c>
      <c r="D55" s="33" t="s">
        <v>330</v>
      </c>
      <c r="E55" t="s">
        <v>309</v>
      </c>
      <c r="F55" t="s">
        <v>331</v>
      </c>
      <c r="G55" t="s">
        <v>332</v>
      </c>
      <c r="H55" t="s">
        <v>312</v>
      </c>
      <c r="J55" s="34">
        <v>44154</v>
      </c>
      <c r="K55" t="s">
        <v>345</v>
      </c>
    </row>
    <row r="56" spans="1:11">
      <c r="A56" s="32" t="s">
        <v>14</v>
      </c>
      <c r="B56" s="33" t="s">
        <v>321</v>
      </c>
      <c r="D56" s="33" t="s">
        <v>330</v>
      </c>
      <c r="E56" t="s">
        <v>309</v>
      </c>
      <c r="F56" t="s">
        <v>331</v>
      </c>
      <c r="G56" t="s">
        <v>332</v>
      </c>
      <c r="H56" t="s">
        <v>312</v>
      </c>
      <c r="J56" s="34">
        <v>44154</v>
      </c>
      <c r="K56" t="s">
        <v>345</v>
      </c>
    </row>
    <row r="57" spans="1:11">
      <c r="A57" s="32" t="s">
        <v>15</v>
      </c>
      <c r="B57" s="33" t="s">
        <v>322</v>
      </c>
      <c r="D57" s="33" t="s">
        <v>330</v>
      </c>
      <c r="E57" t="s">
        <v>309</v>
      </c>
      <c r="F57" t="s">
        <v>331</v>
      </c>
      <c r="G57" t="s">
        <v>332</v>
      </c>
      <c r="H57" t="s">
        <v>312</v>
      </c>
      <c r="J57" s="34">
        <v>44154</v>
      </c>
      <c r="K57" t="s">
        <v>345</v>
      </c>
    </row>
    <row r="58" spans="1:11">
      <c r="A58" s="32" t="s">
        <v>16</v>
      </c>
      <c r="B58" s="33" t="s">
        <v>323</v>
      </c>
      <c r="D58" s="33" t="s">
        <v>330</v>
      </c>
      <c r="E58" t="s">
        <v>309</v>
      </c>
      <c r="F58" t="s">
        <v>331</v>
      </c>
      <c r="G58" t="s">
        <v>332</v>
      </c>
      <c r="H58" t="s">
        <v>312</v>
      </c>
      <c r="J58" s="34">
        <v>44154</v>
      </c>
      <c r="K58" t="s">
        <v>345</v>
      </c>
    </row>
    <row r="59" spans="1:11">
      <c r="A59" s="32" t="s">
        <v>346</v>
      </c>
      <c r="B59" s="33" t="s">
        <v>347</v>
      </c>
      <c r="D59" s="33" t="s">
        <v>330</v>
      </c>
      <c r="E59" t="s">
        <v>309</v>
      </c>
      <c r="F59" t="s">
        <v>331</v>
      </c>
      <c r="G59" t="s">
        <v>332</v>
      </c>
      <c r="H59" t="s">
        <v>312</v>
      </c>
      <c r="J59" s="34">
        <v>44154</v>
      </c>
      <c r="K59" t="s">
        <v>345</v>
      </c>
    </row>
    <row r="60" spans="1:11">
      <c r="A60" s="32" t="s">
        <v>348</v>
      </c>
      <c r="B60" s="33" t="s">
        <v>349</v>
      </c>
      <c r="D60" s="33" t="s">
        <v>330</v>
      </c>
      <c r="E60" t="s">
        <v>309</v>
      </c>
      <c r="F60" t="s">
        <v>331</v>
      </c>
      <c r="G60" t="s">
        <v>332</v>
      </c>
      <c r="H60" t="s">
        <v>312</v>
      </c>
      <c r="J60" s="34">
        <v>44154</v>
      </c>
      <c r="K60" t="s">
        <v>345</v>
      </c>
    </row>
    <row r="62" spans="1:11" ht="21">
      <c r="A62" s="35" t="s">
        <v>350</v>
      </c>
    </row>
    <row r="63" spans="1:11">
      <c r="A63" s="32" t="s">
        <v>52</v>
      </c>
      <c r="B63" s="33" t="s">
        <v>308</v>
      </c>
      <c r="D63" s="33" t="s">
        <v>330</v>
      </c>
      <c r="E63" t="s">
        <v>309</v>
      </c>
      <c r="F63" t="s">
        <v>331</v>
      </c>
      <c r="G63" t="s">
        <v>332</v>
      </c>
      <c r="H63" t="s">
        <v>312</v>
      </c>
      <c r="J63" s="34">
        <v>44158</v>
      </c>
      <c r="K63" t="s">
        <v>351</v>
      </c>
    </row>
    <row r="64" spans="1:11">
      <c r="A64" s="32" t="s">
        <v>53</v>
      </c>
      <c r="B64" s="33" t="s">
        <v>314</v>
      </c>
      <c r="D64" s="33" t="s">
        <v>330</v>
      </c>
      <c r="E64" t="s">
        <v>309</v>
      </c>
      <c r="F64" t="s">
        <v>331</v>
      </c>
      <c r="G64" t="s">
        <v>332</v>
      </c>
      <c r="H64" t="s">
        <v>312</v>
      </c>
      <c r="J64" s="34">
        <v>44158</v>
      </c>
      <c r="K64" t="s">
        <v>351</v>
      </c>
    </row>
    <row r="65" spans="1:11">
      <c r="A65" s="32" t="s">
        <v>54</v>
      </c>
      <c r="B65" s="33" t="s">
        <v>315</v>
      </c>
      <c r="D65" s="33" t="s">
        <v>330</v>
      </c>
      <c r="E65" t="s">
        <v>309</v>
      </c>
      <c r="F65" t="s">
        <v>331</v>
      </c>
      <c r="G65" t="s">
        <v>332</v>
      </c>
      <c r="H65" t="s">
        <v>312</v>
      </c>
      <c r="J65" s="34">
        <v>44158</v>
      </c>
      <c r="K65" t="s">
        <v>351</v>
      </c>
    </row>
    <row r="66" spans="1:11">
      <c r="A66" s="32" t="s">
        <v>55</v>
      </c>
      <c r="B66" s="33" t="s">
        <v>316</v>
      </c>
      <c r="D66" s="33" t="s">
        <v>330</v>
      </c>
      <c r="E66" t="s">
        <v>309</v>
      </c>
      <c r="F66" t="s">
        <v>331</v>
      </c>
      <c r="G66" t="s">
        <v>332</v>
      </c>
      <c r="H66" t="s">
        <v>312</v>
      </c>
      <c r="J66" s="34">
        <v>44158</v>
      </c>
      <c r="K66" t="s">
        <v>351</v>
      </c>
    </row>
    <row r="67" spans="1:11">
      <c r="A67" s="32" t="s">
        <v>56</v>
      </c>
      <c r="B67" s="33" t="s">
        <v>317</v>
      </c>
      <c r="D67" s="33" t="s">
        <v>330</v>
      </c>
      <c r="E67" t="s">
        <v>309</v>
      </c>
      <c r="F67" t="s">
        <v>331</v>
      </c>
      <c r="G67" t="s">
        <v>332</v>
      </c>
      <c r="H67" t="s">
        <v>312</v>
      </c>
      <c r="J67" s="34">
        <v>44158</v>
      </c>
      <c r="K67" t="s">
        <v>351</v>
      </c>
    </row>
    <row r="68" spans="1:11">
      <c r="A68" s="32" t="s">
        <v>57</v>
      </c>
      <c r="B68" s="33" t="s">
        <v>318</v>
      </c>
      <c r="D68" s="33" t="s">
        <v>330</v>
      </c>
      <c r="E68" t="s">
        <v>309</v>
      </c>
      <c r="F68" t="s">
        <v>331</v>
      </c>
      <c r="G68" t="s">
        <v>332</v>
      </c>
      <c r="H68" t="s">
        <v>312</v>
      </c>
      <c r="J68" s="34">
        <v>44158</v>
      </c>
      <c r="K68" t="s">
        <v>351</v>
      </c>
    </row>
    <row r="69" spans="1:11">
      <c r="A69" s="32" t="s">
        <v>58</v>
      </c>
      <c r="B69" s="33" t="s">
        <v>319</v>
      </c>
      <c r="D69" s="33" t="s">
        <v>330</v>
      </c>
      <c r="E69" t="s">
        <v>309</v>
      </c>
      <c r="F69" t="s">
        <v>331</v>
      </c>
      <c r="G69" t="s">
        <v>332</v>
      </c>
      <c r="H69" t="s">
        <v>312</v>
      </c>
      <c r="J69" s="34">
        <v>44158</v>
      </c>
      <c r="K69" t="s">
        <v>351</v>
      </c>
    </row>
    <row r="70" spans="1:11">
      <c r="A70" s="32" t="s">
        <v>59</v>
      </c>
      <c r="B70" s="33" t="s">
        <v>320</v>
      </c>
      <c r="D70" s="33" t="s">
        <v>330</v>
      </c>
      <c r="E70" t="s">
        <v>309</v>
      </c>
      <c r="F70" t="s">
        <v>331</v>
      </c>
      <c r="G70" t="s">
        <v>332</v>
      </c>
      <c r="H70" t="s">
        <v>312</v>
      </c>
      <c r="J70" s="34">
        <v>44158</v>
      </c>
      <c r="K70" t="s">
        <v>351</v>
      </c>
    </row>
    <row r="71" spans="1:11">
      <c r="A71" s="32" t="s">
        <v>60</v>
      </c>
      <c r="B71" s="33" t="s">
        <v>321</v>
      </c>
      <c r="D71" s="33" t="s">
        <v>330</v>
      </c>
      <c r="E71" t="s">
        <v>309</v>
      </c>
      <c r="F71" t="s">
        <v>331</v>
      </c>
      <c r="G71" t="s">
        <v>332</v>
      </c>
      <c r="H71" t="s">
        <v>312</v>
      </c>
      <c r="J71" s="34">
        <v>44158</v>
      </c>
      <c r="K71" t="s">
        <v>351</v>
      </c>
    </row>
    <row r="72" spans="1:11">
      <c r="A72" s="32" t="s">
        <v>61</v>
      </c>
      <c r="B72" s="33" t="s">
        <v>322</v>
      </c>
      <c r="D72" s="33" t="s">
        <v>330</v>
      </c>
      <c r="E72" t="s">
        <v>309</v>
      </c>
      <c r="F72" t="s">
        <v>331</v>
      </c>
      <c r="G72" t="s">
        <v>332</v>
      </c>
      <c r="H72" t="s">
        <v>312</v>
      </c>
      <c r="J72" s="34">
        <v>44158</v>
      </c>
      <c r="K72" t="s">
        <v>351</v>
      </c>
    </row>
    <row r="73" spans="1:11">
      <c r="A73" s="32" t="s">
        <v>62</v>
      </c>
      <c r="B73" s="33" t="s">
        <v>323</v>
      </c>
      <c r="D73" s="33" t="s">
        <v>330</v>
      </c>
      <c r="E73" t="s">
        <v>309</v>
      </c>
      <c r="F73" t="s">
        <v>331</v>
      </c>
      <c r="G73" t="s">
        <v>332</v>
      </c>
      <c r="H73" t="s">
        <v>312</v>
      </c>
      <c r="J73" s="34">
        <v>44158</v>
      </c>
      <c r="K73" t="s">
        <v>351</v>
      </c>
    </row>
    <row r="74" spans="1:11">
      <c r="A74" s="32" t="s">
        <v>352</v>
      </c>
      <c r="B74" s="33" t="s">
        <v>347</v>
      </c>
      <c r="D74" s="33" t="s">
        <v>330</v>
      </c>
      <c r="E74" t="s">
        <v>309</v>
      </c>
      <c r="F74" t="s">
        <v>331</v>
      </c>
      <c r="G74" t="s">
        <v>332</v>
      </c>
      <c r="H74" t="s">
        <v>312</v>
      </c>
      <c r="J74" s="34">
        <v>44158</v>
      </c>
      <c r="K74" t="s">
        <v>351</v>
      </c>
    </row>
    <row r="75" spans="1:11">
      <c r="A75" s="32" t="s">
        <v>353</v>
      </c>
      <c r="B75" s="33" t="s">
        <v>349</v>
      </c>
      <c r="D75" s="33" t="s">
        <v>330</v>
      </c>
      <c r="E75" t="s">
        <v>309</v>
      </c>
      <c r="F75" t="s">
        <v>331</v>
      </c>
      <c r="G75" t="s">
        <v>332</v>
      </c>
      <c r="H75" t="s">
        <v>312</v>
      </c>
      <c r="J75" s="34">
        <v>44158</v>
      </c>
      <c r="K75" t="s">
        <v>351</v>
      </c>
    </row>
    <row r="77" spans="1:11" ht="21">
      <c r="A77" s="35" t="s">
        <v>364</v>
      </c>
    </row>
    <row r="78" spans="1:11">
      <c r="A78" s="32" t="s">
        <v>68</v>
      </c>
      <c r="B78" s="33" t="s">
        <v>308</v>
      </c>
      <c r="D78" t="s">
        <v>354</v>
      </c>
      <c r="E78" t="s">
        <v>309</v>
      </c>
      <c r="F78" s="36" t="s">
        <v>331</v>
      </c>
      <c r="G78" s="36" t="s">
        <v>332</v>
      </c>
      <c r="H78" s="36" t="s">
        <v>312</v>
      </c>
      <c r="I78" s="36" t="s">
        <v>355</v>
      </c>
      <c r="J78" s="34">
        <v>44256</v>
      </c>
    </row>
    <row r="79" spans="1:11">
      <c r="A79" s="32" t="s">
        <v>69</v>
      </c>
      <c r="B79" s="33" t="s">
        <v>314</v>
      </c>
      <c r="D79" t="s">
        <v>354</v>
      </c>
      <c r="E79" t="s">
        <v>309</v>
      </c>
      <c r="F79" s="36" t="s">
        <v>331</v>
      </c>
      <c r="G79" s="36" t="s">
        <v>332</v>
      </c>
      <c r="H79" s="36" t="s">
        <v>312</v>
      </c>
      <c r="I79" s="36" t="s">
        <v>355</v>
      </c>
      <c r="J79" s="34">
        <v>44256</v>
      </c>
    </row>
    <row r="80" spans="1:11">
      <c r="A80" s="32" t="s">
        <v>70</v>
      </c>
      <c r="B80" s="33" t="s">
        <v>315</v>
      </c>
      <c r="D80" t="s">
        <v>354</v>
      </c>
      <c r="E80" t="s">
        <v>309</v>
      </c>
      <c r="F80" s="36" t="s">
        <v>331</v>
      </c>
      <c r="G80" s="36" t="s">
        <v>332</v>
      </c>
      <c r="H80" s="36" t="s">
        <v>312</v>
      </c>
      <c r="I80" s="36" t="s">
        <v>355</v>
      </c>
      <c r="J80" s="34">
        <v>44256</v>
      </c>
    </row>
    <row r="81" spans="1:10">
      <c r="A81" s="32" t="s">
        <v>71</v>
      </c>
      <c r="B81" s="33" t="s">
        <v>316</v>
      </c>
      <c r="D81" t="s">
        <v>354</v>
      </c>
      <c r="E81" t="s">
        <v>309</v>
      </c>
      <c r="F81" s="36" t="s">
        <v>331</v>
      </c>
      <c r="G81" s="36" t="s">
        <v>332</v>
      </c>
      <c r="H81" s="36" t="s">
        <v>312</v>
      </c>
      <c r="I81" s="36" t="s">
        <v>355</v>
      </c>
      <c r="J81" s="34">
        <v>44256</v>
      </c>
    </row>
    <row r="82" spans="1:10">
      <c r="A82" s="32" t="s">
        <v>72</v>
      </c>
      <c r="B82" s="33" t="s">
        <v>317</v>
      </c>
      <c r="D82" t="s">
        <v>354</v>
      </c>
      <c r="E82" t="s">
        <v>309</v>
      </c>
      <c r="F82" s="36" t="s">
        <v>331</v>
      </c>
      <c r="G82" s="36" t="s">
        <v>332</v>
      </c>
      <c r="H82" s="36" t="s">
        <v>312</v>
      </c>
      <c r="I82" s="36" t="s">
        <v>355</v>
      </c>
      <c r="J82" s="34">
        <v>44256</v>
      </c>
    </row>
    <row r="83" spans="1:10">
      <c r="A83" s="32" t="s">
        <v>73</v>
      </c>
      <c r="B83" s="33" t="s">
        <v>318</v>
      </c>
      <c r="D83" t="s">
        <v>354</v>
      </c>
      <c r="E83" t="s">
        <v>309</v>
      </c>
      <c r="F83" s="36" t="s">
        <v>331</v>
      </c>
      <c r="G83" s="36" t="s">
        <v>332</v>
      </c>
      <c r="H83" s="36" t="s">
        <v>312</v>
      </c>
      <c r="I83" s="36" t="s">
        <v>355</v>
      </c>
      <c r="J83" s="34">
        <v>44256</v>
      </c>
    </row>
    <row r="84" spans="1:10">
      <c r="A84" s="32" t="s">
        <v>74</v>
      </c>
      <c r="B84" s="33" t="s">
        <v>319</v>
      </c>
      <c r="D84" t="s">
        <v>354</v>
      </c>
      <c r="E84" t="s">
        <v>309</v>
      </c>
      <c r="F84" s="36" t="s">
        <v>331</v>
      </c>
      <c r="G84" s="36" t="s">
        <v>332</v>
      </c>
      <c r="H84" s="36" t="s">
        <v>312</v>
      </c>
      <c r="I84" s="36" t="s">
        <v>355</v>
      </c>
      <c r="J84" s="34">
        <v>44256</v>
      </c>
    </row>
    <row r="85" spans="1:10">
      <c r="A85" s="32" t="s">
        <v>75</v>
      </c>
      <c r="B85" s="33" t="s">
        <v>320</v>
      </c>
      <c r="D85" t="s">
        <v>354</v>
      </c>
      <c r="E85" t="s">
        <v>309</v>
      </c>
      <c r="F85" s="36" t="s">
        <v>331</v>
      </c>
      <c r="G85" s="36" t="s">
        <v>332</v>
      </c>
      <c r="H85" s="36" t="s">
        <v>312</v>
      </c>
      <c r="I85" s="36" t="s">
        <v>355</v>
      </c>
      <c r="J85" s="34">
        <v>44256</v>
      </c>
    </row>
    <row r="86" spans="1:10">
      <c r="A86" s="32" t="s">
        <v>76</v>
      </c>
      <c r="B86" s="33" t="s">
        <v>321</v>
      </c>
      <c r="D86" t="s">
        <v>354</v>
      </c>
      <c r="E86" t="s">
        <v>309</v>
      </c>
      <c r="F86" s="36" t="s">
        <v>331</v>
      </c>
      <c r="G86" s="36" t="s">
        <v>332</v>
      </c>
      <c r="H86" s="36" t="s">
        <v>312</v>
      </c>
      <c r="I86" s="36" t="s">
        <v>355</v>
      </c>
      <c r="J86" s="34">
        <v>44256</v>
      </c>
    </row>
    <row r="87" spans="1:10">
      <c r="A87" s="32" t="s">
        <v>77</v>
      </c>
      <c r="B87" s="33" t="s">
        <v>322</v>
      </c>
      <c r="D87" t="s">
        <v>354</v>
      </c>
      <c r="E87" t="s">
        <v>309</v>
      </c>
      <c r="F87" s="36" t="s">
        <v>331</v>
      </c>
      <c r="G87" s="36" t="s">
        <v>332</v>
      </c>
      <c r="H87" s="36" t="s">
        <v>312</v>
      </c>
      <c r="I87" s="36" t="s">
        <v>355</v>
      </c>
      <c r="J87" s="34">
        <v>44256</v>
      </c>
    </row>
    <row r="88" spans="1:10">
      <c r="A88" s="32" t="s">
        <v>78</v>
      </c>
      <c r="B88" s="33" t="s">
        <v>323</v>
      </c>
      <c r="D88" t="s">
        <v>354</v>
      </c>
      <c r="E88" t="s">
        <v>309</v>
      </c>
      <c r="F88" s="36" t="s">
        <v>331</v>
      </c>
      <c r="G88" s="36" t="s">
        <v>332</v>
      </c>
      <c r="H88" s="36" t="s">
        <v>312</v>
      </c>
      <c r="I88" s="36" t="s">
        <v>355</v>
      </c>
      <c r="J88" s="34">
        <v>44256</v>
      </c>
    </row>
    <row r="89" spans="1:10">
      <c r="A89" s="32" t="s">
        <v>79</v>
      </c>
      <c r="B89" s="33" t="s">
        <v>356</v>
      </c>
      <c r="D89" t="s">
        <v>354</v>
      </c>
      <c r="E89" t="s">
        <v>309</v>
      </c>
      <c r="F89" s="36" t="s">
        <v>331</v>
      </c>
      <c r="G89" s="36" t="s">
        <v>332</v>
      </c>
      <c r="H89" s="36" t="s">
        <v>312</v>
      </c>
      <c r="I89" s="36" t="s">
        <v>355</v>
      </c>
      <c r="J89" s="34">
        <v>44256</v>
      </c>
    </row>
    <row r="90" spans="1:10">
      <c r="A90" s="32" t="s">
        <v>357</v>
      </c>
      <c r="B90" s="33" t="s">
        <v>358</v>
      </c>
      <c r="D90" t="s">
        <v>354</v>
      </c>
      <c r="E90" t="s">
        <v>309</v>
      </c>
      <c r="F90" s="36" t="s">
        <v>331</v>
      </c>
      <c r="G90" s="36" t="s">
        <v>332</v>
      </c>
      <c r="H90" s="36" t="s">
        <v>312</v>
      </c>
      <c r="I90" s="36" t="s">
        <v>355</v>
      </c>
      <c r="J90" s="34">
        <v>44256</v>
      </c>
    </row>
    <row r="91" spans="1:10">
      <c r="A91" s="32" t="s">
        <v>359</v>
      </c>
      <c r="B91" s="33" t="s">
        <v>360</v>
      </c>
      <c r="D91" t="s">
        <v>354</v>
      </c>
      <c r="E91" t="s">
        <v>309</v>
      </c>
      <c r="F91" s="36" t="s">
        <v>331</v>
      </c>
      <c r="G91" s="36" t="s">
        <v>332</v>
      </c>
      <c r="H91" s="36" t="s">
        <v>312</v>
      </c>
      <c r="I91" s="36" t="s">
        <v>355</v>
      </c>
      <c r="J91" s="34">
        <v>44256</v>
      </c>
    </row>
    <row r="92" spans="1:10">
      <c r="A92" s="32" t="s">
        <v>361</v>
      </c>
      <c r="B92" s="33" t="s">
        <v>362</v>
      </c>
      <c r="D92" t="s">
        <v>354</v>
      </c>
      <c r="E92" t="s">
        <v>309</v>
      </c>
      <c r="F92" s="36" t="s">
        <v>331</v>
      </c>
      <c r="G92" s="36" t="s">
        <v>332</v>
      </c>
      <c r="H92" s="36" t="s">
        <v>312</v>
      </c>
      <c r="I92" s="36" t="s">
        <v>355</v>
      </c>
      <c r="J92" s="34">
        <v>44256</v>
      </c>
    </row>
    <row r="93" spans="1:10">
      <c r="A93" s="32" t="s">
        <v>80</v>
      </c>
      <c r="B93" s="33" t="s">
        <v>363</v>
      </c>
      <c r="D93" t="s">
        <v>354</v>
      </c>
      <c r="E93" t="s">
        <v>309</v>
      </c>
      <c r="F93" s="36" t="s">
        <v>331</v>
      </c>
      <c r="G93" s="36" t="s">
        <v>332</v>
      </c>
      <c r="H93" s="36" t="s">
        <v>312</v>
      </c>
      <c r="I93" s="36" t="s">
        <v>355</v>
      </c>
      <c r="J93" s="34">
        <v>44256</v>
      </c>
    </row>
    <row r="95" spans="1:10" ht="21">
      <c r="A95" s="35" t="s">
        <v>365</v>
      </c>
    </row>
    <row r="96" spans="1:10">
      <c r="A96" t="s">
        <v>95</v>
      </c>
      <c r="B96" s="33" t="s">
        <v>308</v>
      </c>
      <c r="D96" t="s">
        <v>366</v>
      </c>
      <c r="E96" t="s">
        <v>309</v>
      </c>
      <c r="F96" s="36" t="s">
        <v>331</v>
      </c>
      <c r="G96" s="36" t="s">
        <v>332</v>
      </c>
      <c r="H96" s="36" t="s">
        <v>312</v>
      </c>
      <c r="I96" s="34">
        <v>44326</v>
      </c>
      <c r="J96" s="36" t="s">
        <v>313</v>
      </c>
    </row>
    <row r="97" spans="1:10">
      <c r="A97" t="s">
        <v>96</v>
      </c>
      <c r="B97" s="33" t="s">
        <v>356</v>
      </c>
      <c r="D97" t="s">
        <v>366</v>
      </c>
      <c r="E97" t="s">
        <v>309</v>
      </c>
      <c r="F97" s="36" t="s">
        <v>331</v>
      </c>
      <c r="G97" s="36" t="s">
        <v>332</v>
      </c>
      <c r="H97" s="36" t="s">
        <v>312</v>
      </c>
      <c r="I97" s="34">
        <v>44326</v>
      </c>
      <c r="J97" s="36" t="s">
        <v>313</v>
      </c>
    </row>
    <row r="98" spans="1:10">
      <c r="A98" t="s">
        <v>367</v>
      </c>
      <c r="B98" s="33" t="s">
        <v>362</v>
      </c>
      <c r="D98" t="s">
        <v>366</v>
      </c>
      <c r="E98" t="s">
        <v>309</v>
      </c>
      <c r="F98" s="36" t="s">
        <v>331</v>
      </c>
      <c r="G98" s="36" t="s">
        <v>332</v>
      </c>
      <c r="H98" s="36" t="s">
        <v>312</v>
      </c>
      <c r="I98" s="34">
        <v>44326</v>
      </c>
      <c r="J98" s="36" t="s">
        <v>313</v>
      </c>
    </row>
    <row r="99" spans="1:10">
      <c r="A99" t="s">
        <v>368</v>
      </c>
      <c r="B99" s="33" t="s">
        <v>369</v>
      </c>
      <c r="D99" t="s">
        <v>366</v>
      </c>
      <c r="E99" t="s">
        <v>309</v>
      </c>
      <c r="F99" s="36" t="s">
        <v>331</v>
      </c>
      <c r="G99" s="36" t="s">
        <v>332</v>
      </c>
      <c r="H99" s="36" t="s">
        <v>312</v>
      </c>
      <c r="I99" s="34">
        <v>44326</v>
      </c>
      <c r="J99" s="36" t="s">
        <v>313</v>
      </c>
    </row>
    <row r="100" spans="1:10">
      <c r="A100" t="s">
        <v>97</v>
      </c>
      <c r="B100" s="33" t="s">
        <v>363</v>
      </c>
      <c r="D100" t="s">
        <v>366</v>
      </c>
      <c r="E100" t="s">
        <v>309</v>
      </c>
      <c r="F100" s="36" t="s">
        <v>331</v>
      </c>
      <c r="G100" s="36" t="s">
        <v>332</v>
      </c>
      <c r="H100" s="36" t="s">
        <v>312</v>
      </c>
      <c r="I100" s="34">
        <v>44326</v>
      </c>
      <c r="J100" s="36" t="s">
        <v>313</v>
      </c>
    </row>
    <row r="102" spans="1:10" ht="21">
      <c r="A102" s="35" t="s">
        <v>370</v>
      </c>
    </row>
    <row r="103" spans="1:10">
      <c r="A103" t="s">
        <v>98</v>
      </c>
      <c r="B103" s="33" t="s">
        <v>308</v>
      </c>
      <c r="D103" t="s">
        <v>366</v>
      </c>
      <c r="E103" t="s">
        <v>309</v>
      </c>
      <c r="F103" s="36" t="s">
        <v>331</v>
      </c>
      <c r="G103" s="36" t="s">
        <v>332</v>
      </c>
      <c r="H103" s="36" t="s">
        <v>312</v>
      </c>
      <c r="I103" s="34">
        <v>44326</v>
      </c>
      <c r="J103" s="36" t="s">
        <v>333</v>
      </c>
    </row>
    <row r="104" spans="1:10">
      <c r="A104" t="s">
        <v>99</v>
      </c>
      <c r="B104" s="33" t="s">
        <v>356</v>
      </c>
      <c r="D104" t="s">
        <v>366</v>
      </c>
      <c r="E104" t="s">
        <v>309</v>
      </c>
      <c r="F104" s="36" t="s">
        <v>331</v>
      </c>
      <c r="G104" s="36" t="s">
        <v>332</v>
      </c>
      <c r="H104" s="36" t="s">
        <v>312</v>
      </c>
      <c r="I104" s="34">
        <v>44326</v>
      </c>
      <c r="J104" s="36" t="s">
        <v>333</v>
      </c>
    </row>
    <row r="105" spans="1:10">
      <c r="A105" t="s">
        <v>371</v>
      </c>
      <c r="B105" s="33" t="s">
        <v>362</v>
      </c>
      <c r="D105" t="s">
        <v>366</v>
      </c>
      <c r="E105" t="s">
        <v>309</v>
      </c>
      <c r="F105" s="36" t="s">
        <v>331</v>
      </c>
      <c r="G105" s="36" t="s">
        <v>332</v>
      </c>
      <c r="H105" s="36" t="s">
        <v>312</v>
      </c>
      <c r="I105" s="34">
        <v>44326</v>
      </c>
      <c r="J105" s="36" t="s">
        <v>333</v>
      </c>
    </row>
    <row r="106" spans="1:10">
      <c r="A106" t="s">
        <v>372</v>
      </c>
      <c r="B106" s="33" t="s">
        <v>369</v>
      </c>
      <c r="D106" t="s">
        <v>366</v>
      </c>
      <c r="E106" t="s">
        <v>309</v>
      </c>
      <c r="F106" s="36" t="s">
        <v>331</v>
      </c>
      <c r="G106" s="36" t="s">
        <v>332</v>
      </c>
      <c r="H106" s="36" t="s">
        <v>312</v>
      </c>
      <c r="I106" s="34">
        <v>44326</v>
      </c>
      <c r="J106" s="36" t="s">
        <v>333</v>
      </c>
    </row>
    <row r="107" spans="1:10">
      <c r="A107" t="s">
        <v>100</v>
      </c>
      <c r="B107" s="33" t="s">
        <v>363</v>
      </c>
      <c r="D107" t="s">
        <v>366</v>
      </c>
      <c r="E107" t="s">
        <v>309</v>
      </c>
      <c r="F107" s="36" t="s">
        <v>331</v>
      </c>
      <c r="G107" s="36" t="s">
        <v>332</v>
      </c>
      <c r="H107" s="36" t="s">
        <v>312</v>
      </c>
      <c r="I107" s="34">
        <v>44326</v>
      </c>
      <c r="J107" s="36" t="s">
        <v>333</v>
      </c>
    </row>
    <row r="109" spans="1:10" ht="21">
      <c r="A109" s="35" t="s">
        <v>373</v>
      </c>
    </row>
    <row r="110" spans="1:10">
      <c r="A110" t="s">
        <v>105</v>
      </c>
      <c r="B110" s="33" t="s">
        <v>308</v>
      </c>
      <c r="D110" t="s">
        <v>366</v>
      </c>
      <c r="E110" t="s">
        <v>309</v>
      </c>
      <c r="F110" s="36" t="s">
        <v>331</v>
      </c>
      <c r="G110" s="36" t="s">
        <v>332</v>
      </c>
      <c r="H110" s="36" t="s">
        <v>312</v>
      </c>
      <c r="I110" s="34">
        <v>44334</v>
      </c>
      <c r="J110" s="36" t="s">
        <v>345</v>
      </c>
    </row>
    <row r="111" spans="1:10">
      <c r="A111" t="s">
        <v>106</v>
      </c>
      <c r="B111" s="33" t="s">
        <v>356</v>
      </c>
      <c r="D111" t="s">
        <v>366</v>
      </c>
      <c r="E111" t="s">
        <v>309</v>
      </c>
      <c r="F111" s="36" t="s">
        <v>331</v>
      </c>
      <c r="G111" s="36" t="s">
        <v>332</v>
      </c>
      <c r="H111" s="36" t="s">
        <v>312</v>
      </c>
      <c r="I111" s="34">
        <v>44334</v>
      </c>
      <c r="J111" s="36" t="s">
        <v>345</v>
      </c>
    </row>
    <row r="112" spans="1:10">
      <c r="A112" t="s">
        <v>374</v>
      </c>
      <c r="B112" s="33" t="s">
        <v>362</v>
      </c>
      <c r="D112" t="s">
        <v>366</v>
      </c>
      <c r="E112" t="s">
        <v>309</v>
      </c>
      <c r="F112" s="36" t="s">
        <v>331</v>
      </c>
      <c r="G112" s="36" t="s">
        <v>332</v>
      </c>
      <c r="H112" s="36" t="s">
        <v>312</v>
      </c>
      <c r="I112" s="34">
        <v>44334</v>
      </c>
      <c r="J112" s="36" t="s">
        <v>345</v>
      </c>
    </row>
    <row r="113" spans="1:10">
      <c r="A113" t="s">
        <v>375</v>
      </c>
      <c r="B113" s="33" t="s">
        <v>369</v>
      </c>
      <c r="D113" t="s">
        <v>366</v>
      </c>
      <c r="E113" t="s">
        <v>309</v>
      </c>
      <c r="F113" s="36" t="s">
        <v>331</v>
      </c>
      <c r="G113" s="36" t="s">
        <v>332</v>
      </c>
      <c r="H113" s="36" t="s">
        <v>312</v>
      </c>
      <c r="I113" s="34">
        <v>44334</v>
      </c>
      <c r="J113" s="36" t="s">
        <v>345</v>
      </c>
    </row>
    <row r="114" spans="1:10">
      <c r="A114" t="s">
        <v>107</v>
      </c>
      <c r="B114" s="33" t="s">
        <v>363</v>
      </c>
      <c r="D114" t="s">
        <v>366</v>
      </c>
      <c r="E114" t="s">
        <v>309</v>
      </c>
      <c r="F114" s="36" t="s">
        <v>331</v>
      </c>
      <c r="G114" s="36" t="s">
        <v>332</v>
      </c>
      <c r="H114" s="36" t="s">
        <v>312</v>
      </c>
      <c r="I114" s="34">
        <v>44334</v>
      </c>
      <c r="J114" s="36" t="s">
        <v>345</v>
      </c>
    </row>
    <row r="116" spans="1:10" ht="21">
      <c r="A116" s="35" t="s">
        <v>376</v>
      </c>
    </row>
    <row r="117" spans="1:10">
      <c r="A117" t="s">
        <v>112</v>
      </c>
      <c r="B117" s="33" t="s">
        <v>308</v>
      </c>
      <c r="D117" t="s">
        <v>366</v>
      </c>
      <c r="E117" t="s">
        <v>309</v>
      </c>
      <c r="F117" s="36" t="s">
        <v>331</v>
      </c>
      <c r="G117" s="36" t="s">
        <v>332</v>
      </c>
      <c r="H117" s="36" t="s">
        <v>312</v>
      </c>
      <c r="I117" s="34">
        <v>44334</v>
      </c>
      <c r="J117" s="36" t="s">
        <v>351</v>
      </c>
    </row>
    <row r="118" spans="1:10">
      <c r="A118" t="s">
        <v>113</v>
      </c>
      <c r="B118" s="33" t="s">
        <v>356</v>
      </c>
      <c r="D118" t="s">
        <v>366</v>
      </c>
      <c r="E118" t="s">
        <v>309</v>
      </c>
      <c r="F118" s="36" t="s">
        <v>331</v>
      </c>
      <c r="G118" s="36" t="s">
        <v>332</v>
      </c>
      <c r="H118" s="36" t="s">
        <v>312</v>
      </c>
      <c r="I118" s="34">
        <v>44334</v>
      </c>
      <c r="J118" s="36" t="s">
        <v>351</v>
      </c>
    </row>
    <row r="119" spans="1:10">
      <c r="A119" t="s">
        <v>377</v>
      </c>
      <c r="B119" s="33" t="s">
        <v>362</v>
      </c>
      <c r="D119" t="s">
        <v>366</v>
      </c>
      <c r="E119" t="s">
        <v>309</v>
      </c>
      <c r="F119" s="36" t="s">
        <v>331</v>
      </c>
      <c r="G119" s="36" t="s">
        <v>332</v>
      </c>
      <c r="H119" s="36" t="s">
        <v>312</v>
      </c>
      <c r="I119" s="34">
        <v>44334</v>
      </c>
      <c r="J119" s="36" t="s">
        <v>351</v>
      </c>
    </row>
    <row r="120" spans="1:10">
      <c r="A120" t="s">
        <v>114</v>
      </c>
      <c r="B120" s="33" t="s">
        <v>363</v>
      </c>
      <c r="D120" t="s">
        <v>366</v>
      </c>
      <c r="E120" t="s">
        <v>309</v>
      </c>
      <c r="F120" s="36" t="s">
        <v>331</v>
      </c>
      <c r="G120" s="36" t="s">
        <v>332</v>
      </c>
      <c r="H120" s="36" t="s">
        <v>312</v>
      </c>
      <c r="I120" s="34">
        <v>44334</v>
      </c>
      <c r="J120" s="36" t="s">
        <v>351</v>
      </c>
    </row>
    <row r="122" spans="1:10" ht="21">
      <c r="A122" s="35" t="s">
        <v>378</v>
      </c>
    </row>
    <row r="123" spans="1:10">
      <c r="A123" t="s">
        <v>115</v>
      </c>
      <c r="B123" s="33" t="s">
        <v>363</v>
      </c>
      <c r="D123" t="s">
        <v>366</v>
      </c>
      <c r="E123" t="s">
        <v>309</v>
      </c>
      <c r="F123" t="s">
        <v>331</v>
      </c>
      <c r="G123" s="36" t="s">
        <v>332</v>
      </c>
      <c r="H123" s="36" t="s">
        <v>312</v>
      </c>
      <c r="I123" s="34">
        <v>44456</v>
      </c>
    </row>
    <row r="124" spans="1:10">
      <c r="A124" t="s">
        <v>116</v>
      </c>
      <c r="B124" s="33" t="s">
        <v>314</v>
      </c>
      <c r="D124" t="s">
        <v>366</v>
      </c>
      <c r="E124" t="s">
        <v>309</v>
      </c>
      <c r="F124" t="s">
        <v>331</v>
      </c>
      <c r="G124" s="36" t="s">
        <v>332</v>
      </c>
      <c r="H124" s="36" t="s">
        <v>312</v>
      </c>
      <c r="I124" s="34">
        <v>44456</v>
      </c>
    </row>
    <row r="125" spans="1:10">
      <c r="A125" t="s">
        <v>117</v>
      </c>
      <c r="B125" s="33" t="s">
        <v>315</v>
      </c>
      <c r="D125" t="s">
        <v>366</v>
      </c>
      <c r="E125" t="s">
        <v>309</v>
      </c>
      <c r="F125" t="s">
        <v>331</v>
      </c>
      <c r="G125" s="36" t="s">
        <v>332</v>
      </c>
      <c r="H125" s="36" t="s">
        <v>312</v>
      </c>
      <c r="I125" s="34">
        <v>44456</v>
      </c>
    </row>
    <row r="126" spans="1:10">
      <c r="A126" t="s">
        <v>118</v>
      </c>
      <c r="B126" s="33" t="s">
        <v>316</v>
      </c>
      <c r="D126" t="s">
        <v>366</v>
      </c>
      <c r="E126" t="s">
        <v>309</v>
      </c>
      <c r="F126" t="s">
        <v>331</v>
      </c>
      <c r="G126" s="36" t="s">
        <v>332</v>
      </c>
      <c r="H126" s="36" t="s">
        <v>312</v>
      </c>
      <c r="I126" s="34">
        <v>44456</v>
      </c>
    </row>
    <row r="127" spans="1:10">
      <c r="A127" t="s">
        <v>119</v>
      </c>
      <c r="B127" s="33" t="s">
        <v>317</v>
      </c>
      <c r="D127" t="s">
        <v>366</v>
      </c>
      <c r="E127" t="s">
        <v>309</v>
      </c>
      <c r="F127" t="s">
        <v>331</v>
      </c>
      <c r="G127" s="36" t="s">
        <v>332</v>
      </c>
      <c r="H127" s="36" t="s">
        <v>312</v>
      </c>
      <c r="I127" s="34">
        <v>44456</v>
      </c>
    </row>
    <row r="128" spans="1:10">
      <c r="A128" t="s">
        <v>120</v>
      </c>
      <c r="B128" s="33" t="s">
        <v>318</v>
      </c>
      <c r="D128" t="s">
        <v>366</v>
      </c>
      <c r="E128" t="s">
        <v>309</v>
      </c>
      <c r="F128" t="s">
        <v>331</v>
      </c>
      <c r="G128" s="36" t="s">
        <v>332</v>
      </c>
      <c r="H128" s="36" t="s">
        <v>312</v>
      </c>
      <c r="I128" s="34">
        <v>44456</v>
      </c>
    </row>
    <row r="129" spans="1:9">
      <c r="A129" t="s">
        <v>121</v>
      </c>
      <c r="B129" s="33" t="s">
        <v>319</v>
      </c>
      <c r="D129" t="s">
        <v>366</v>
      </c>
      <c r="E129" t="s">
        <v>309</v>
      </c>
      <c r="F129" t="s">
        <v>331</v>
      </c>
      <c r="G129" s="36" t="s">
        <v>332</v>
      </c>
      <c r="H129" s="36" t="s">
        <v>312</v>
      </c>
      <c r="I129" s="34">
        <v>44456</v>
      </c>
    </row>
    <row r="130" spans="1:9">
      <c r="A130" t="s">
        <v>122</v>
      </c>
      <c r="B130" s="33" t="s">
        <v>320</v>
      </c>
      <c r="D130" t="s">
        <v>366</v>
      </c>
      <c r="E130" t="s">
        <v>309</v>
      </c>
      <c r="F130" t="s">
        <v>331</v>
      </c>
      <c r="G130" s="36" t="s">
        <v>332</v>
      </c>
      <c r="H130" s="36" t="s">
        <v>312</v>
      </c>
      <c r="I130" s="34">
        <v>44456</v>
      </c>
    </row>
    <row r="131" spans="1:9">
      <c r="A131" t="s">
        <v>123</v>
      </c>
      <c r="B131" s="33" t="s">
        <v>321</v>
      </c>
      <c r="D131" t="s">
        <v>366</v>
      </c>
      <c r="E131" t="s">
        <v>309</v>
      </c>
      <c r="F131" t="s">
        <v>331</v>
      </c>
      <c r="G131" s="36" t="s">
        <v>332</v>
      </c>
      <c r="H131" s="36" t="s">
        <v>312</v>
      </c>
      <c r="I131" s="34">
        <v>44456</v>
      </c>
    </row>
    <row r="132" spans="1:9">
      <c r="A132" t="s">
        <v>124</v>
      </c>
      <c r="B132" s="33" t="s">
        <v>322</v>
      </c>
      <c r="D132" t="s">
        <v>366</v>
      </c>
      <c r="E132" t="s">
        <v>309</v>
      </c>
      <c r="F132" t="s">
        <v>331</v>
      </c>
      <c r="G132" s="36" t="s">
        <v>332</v>
      </c>
      <c r="H132" s="36" t="s">
        <v>312</v>
      </c>
      <c r="I132" s="34">
        <v>44456</v>
      </c>
    </row>
    <row r="133" spans="1:9">
      <c r="A133" t="s">
        <v>125</v>
      </c>
      <c r="B133" s="33" t="s">
        <v>323</v>
      </c>
      <c r="D133" t="s">
        <v>366</v>
      </c>
      <c r="E133" t="s">
        <v>309</v>
      </c>
      <c r="F133" t="s">
        <v>331</v>
      </c>
      <c r="G133" s="36" t="s">
        <v>332</v>
      </c>
      <c r="H133" s="36" t="s">
        <v>312</v>
      </c>
      <c r="I133" s="34">
        <v>44456</v>
      </c>
    </row>
    <row r="134" spans="1:9">
      <c r="A134" t="s">
        <v>126</v>
      </c>
      <c r="B134" s="33" t="s">
        <v>356</v>
      </c>
      <c r="D134" t="s">
        <v>366</v>
      </c>
      <c r="E134" t="s">
        <v>309</v>
      </c>
      <c r="F134" t="s">
        <v>331</v>
      </c>
      <c r="G134" s="36" t="s">
        <v>332</v>
      </c>
      <c r="H134" s="36" t="s">
        <v>312</v>
      </c>
      <c r="I134" s="34">
        <v>44456</v>
      </c>
    </row>
    <row r="136" spans="1:9" ht="21">
      <c r="A136" s="35" t="s">
        <v>379</v>
      </c>
    </row>
    <row r="137" spans="1:9">
      <c r="A137" t="s">
        <v>140</v>
      </c>
      <c r="B137" s="33" t="s">
        <v>363</v>
      </c>
      <c r="D137" t="s">
        <v>366</v>
      </c>
      <c r="E137" t="s">
        <v>309</v>
      </c>
      <c r="F137" t="s">
        <v>331</v>
      </c>
      <c r="G137" s="36" t="s">
        <v>332</v>
      </c>
      <c r="H137" s="36" t="s">
        <v>312</v>
      </c>
      <c r="I137" s="34">
        <v>44473</v>
      </c>
    </row>
    <row r="138" spans="1:9">
      <c r="A138" t="s">
        <v>129</v>
      </c>
      <c r="B138" s="33" t="s">
        <v>314</v>
      </c>
      <c r="D138" t="s">
        <v>366</v>
      </c>
      <c r="E138" t="s">
        <v>309</v>
      </c>
      <c r="F138" t="s">
        <v>331</v>
      </c>
      <c r="G138" s="36" t="s">
        <v>332</v>
      </c>
      <c r="H138" s="36" t="s">
        <v>312</v>
      </c>
      <c r="I138" s="34">
        <v>44473</v>
      </c>
    </row>
    <row r="139" spans="1:9">
      <c r="A139" t="s">
        <v>130</v>
      </c>
      <c r="B139" s="33" t="s">
        <v>315</v>
      </c>
      <c r="D139" t="s">
        <v>366</v>
      </c>
      <c r="E139" t="s">
        <v>309</v>
      </c>
      <c r="F139" t="s">
        <v>331</v>
      </c>
      <c r="G139" s="36" t="s">
        <v>332</v>
      </c>
      <c r="H139" s="36" t="s">
        <v>312</v>
      </c>
      <c r="I139" s="34">
        <v>44473</v>
      </c>
    </row>
    <row r="140" spans="1:9">
      <c r="A140" t="s">
        <v>131</v>
      </c>
      <c r="B140" s="33" t="s">
        <v>316</v>
      </c>
      <c r="D140" t="s">
        <v>366</v>
      </c>
      <c r="E140" t="s">
        <v>309</v>
      </c>
      <c r="F140" t="s">
        <v>331</v>
      </c>
      <c r="G140" s="36" t="s">
        <v>332</v>
      </c>
      <c r="H140" s="36" t="s">
        <v>312</v>
      </c>
      <c r="I140" s="34">
        <v>44473</v>
      </c>
    </row>
    <row r="141" spans="1:9">
      <c r="A141" t="s">
        <v>132</v>
      </c>
      <c r="B141" s="33" t="s">
        <v>317</v>
      </c>
      <c r="D141" t="s">
        <v>366</v>
      </c>
      <c r="E141" t="s">
        <v>309</v>
      </c>
      <c r="F141" t="s">
        <v>331</v>
      </c>
      <c r="G141" s="36" t="s">
        <v>332</v>
      </c>
      <c r="H141" s="36" t="s">
        <v>312</v>
      </c>
      <c r="I141" s="34">
        <v>44473</v>
      </c>
    </row>
    <row r="142" spans="1:9">
      <c r="A142" t="s">
        <v>133</v>
      </c>
      <c r="B142" s="33" t="s">
        <v>318</v>
      </c>
      <c r="D142" t="s">
        <v>366</v>
      </c>
      <c r="E142" t="s">
        <v>309</v>
      </c>
      <c r="F142" t="s">
        <v>331</v>
      </c>
      <c r="G142" s="36" t="s">
        <v>332</v>
      </c>
      <c r="H142" s="36" t="s">
        <v>312</v>
      </c>
      <c r="I142" s="34">
        <v>44473</v>
      </c>
    </row>
    <row r="143" spans="1:9">
      <c r="A143" t="s">
        <v>134</v>
      </c>
      <c r="B143" s="33" t="s">
        <v>319</v>
      </c>
      <c r="D143" t="s">
        <v>366</v>
      </c>
      <c r="E143" t="s">
        <v>309</v>
      </c>
      <c r="F143" t="s">
        <v>331</v>
      </c>
      <c r="G143" s="36" t="s">
        <v>332</v>
      </c>
      <c r="H143" s="36" t="s">
        <v>312</v>
      </c>
      <c r="I143" s="34">
        <v>44473</v>
      </c>
    </row>
    <row r="144" spans="1:9">
      <c r="A144" t="s">
        <v>135</v>
      </c>
      <c r="B144" s="33" t="s">
        <v>320</v>
      </c>
      <c r="D144" t="s">
        <v>366</v>
      </c>
      <c r="E144" t="s">
        <v>309</v>
      </c>
      <c r="F144" t="s">
        <v>331</v>
      </c>
      <c r="G144" s="36" t="s">
        <v>332</v>
      </c>
      <c r="H144" s="36" t="s">
        <v>312</v>
      </c>
      <c r="I144" s="34">
        <v>44473</v>
      </c>
    </row>
    <row r="145" spans="1:9">
      <c r="A145" t="s">
        <v>136</v>
      </c>
      <c r="B145" s="33" t="s">
        <v>321</v>
      </c>
      <c r="D145" t="s">
        <v>366</v>
      </c>
      <c r="E145" t="s">
        <v>309</v>
      </c>
      <c r="F145" t="s">
        <v>331</v>
      </c>
      <c r="G145" s="36" t="s">
        <v>332</v>
      </c>
      <c r="H145" s="36" t="s">
        <v>312</v>
      </c>
      <c r="I145" s="34">
        <v>44473</v>
      </c>
    </row>
    <row r="146" spans="1:9">
      <c r="A146" t="s">
        <v>137</v>
      </c>
      <c r="B146" s="33" t="s">
        <v>322</v>
      </c>
      <c r="D146" t="s">
        <v>366</v>
      </c>
      <c r="E146" t="s">
        <v>309</v>
      </c>
      <c r="F146" t="s">
        <v>331</v>
      </c>
      <c r="G146" s="36" t="s">
        <v>332</v>
      </c>
      <c r="H146" s="36" t="s">
        <v>312</v>
      </c>
      <c r="I146" s="34">
        <v>44473</v>
      </c>
    </row>
    <row r="147" spans="1:9">
      <c r="A147" t="s">
        <v>138</v>
      </c>
      <c r="B147" s="33" t="s">
        <v>323</v>
      </c>
      <c r="D147" t="s">
        <v>366</v>
      </c>
      <c r="E147" t="s">
        <v>309</v>
      </c>
      <c r="F147" t="s">
        <v>331</v>
      </c>
      <c r="G147" s="36" t="s">
        <v>332</v>
      </c>
      <c r="H147" s="36" t="s">
        <v>312</v>
      </c>
      <c r="I147" s="34">
        <v>44473</v>
      </c>
    </row>
    <row r="148" spans="1:9">
      <c r="A148" t="s">
        <v>139</v>
      </c>
      <c r="B148" s="33" t="s">
        <v>356</v>
      </c>
      <c r="D148" t="s">
        <v>366</v>
      </c>
      <c r="E148" t="s">
        <v>309</v>
      </c>
      <c r="F148" t="s">
        <v>331</v>
      </c>
      <c r="G148" s="36" t="s">
        <v>332</v>
      </c>
      <c r="H148" s="36" t="s">
        <v>312</v>
      </c>
      <c r="I148" s="34">
        <v>44473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1B4A8-AD97-C044-AD93-A05352748CDE}">
  <dimension ref="B2:AD66"/>
  <sheetViews>
    <sheetView topLeftCell="A35" workbookViewId="0">
      <selection activeCell="F51" sqref="F51"/>
    </sheetView>
  </sheetViews>
  <sheetFormatPr baseColWidth="10" defaultRowHeight="16"/>
  <cols>
    <col min="2" max="2" width="35.6640625" customWidth="1"/>
    <col min="3" max="3" width="18.6640625" customWidth="1"/>
    <col min="5" max="5" width="36.5" customWidth="1"/>
    <col min="6" max="6" width="18.5" customWidth="1"/>
    <col min="8" max="8" width="34.83203125" customWidth="1"/>
    <col min="9" max="9" width="18.83203125" customWidth="1"/>
    <col min="11" max="11" width="34.5" customWidth="1"/>
    <col min="12" max="12" width="20.33203125" customWidth="1"/>
    <col min="14" max="14" width="35.83203125" customWidth="1"/>
    <col min="15" max="15" width="18.1640625" customWidth="1"/>
    <col min="17" max="17" width="36.5" customWidth="1"/>
    <col min="18" max="18" width="18.5" customWidth="1"/>
    <col min="20" max="20" width="35.83203125" customWidth="1"/>
    <col min="21" max="21" width="20.5" customWidth="1"/>
    <col min="23" max="23" width="35.1640625" customWidth="1"/>
    <col min="24" max="24" width="18.83203125" customWidth="1"/>
    <col min="26" max="26" width="36.1640625" customWidth="1"/>
    <col min="27" max="27" width="19.5" customWidth="1"/>
    <col min="29" max="29" width="35.83203125" customWidth="1"/>
    <col min="30" max="30" width="19.1640625" customWidth="1"/>
  </cols>
  <sheetData>
    <row r="2" spans="2:30">
      <c r="B2" s="12" t="s">
        <v>141</v>
      </c>
      <c r="C2" s="13" t="s">
        <v>142</v>
      </c>
      <c r="E2" s="12" t="s">
        <v>141</v>
      </c>
      <c r="F2" s="13" t="s">
        <v>142</v>
      </c>
      <c r="H2" s="12" t="s">
        <v>141</v>
      </c>
      <c r="I2" s="13" t="s">
        <v>142</v>
      </c>
      <c r="K2" s="12" t="s">
        <v>141</v>
      </c>
      <c r="L2" s="13" t="s">
        <v>142</v>
      </c>
      <c r="N2" s="12" t="s">
        <v>141</v>
      </c>
      <c r="O2" s="13" t="s">
        <v>142</v>
      </c>
      <c r="Q2" s="11" t="s">
        <v>141</v>
      </c>
      <c r="R2" s="10" t="s">
        <v>142</v>
      </c>
      <c r="T2" s="12" t="s">
        <v>141</v>
      </c>
      <c r="U2" s="13" t="s">
        <v>142</v>
      </c>
      <c r="W2" s="12" t="s">
        <v>141</v>
      </c>
      <c r="X2" s="13" t="s">
        <v>142</v>
      </c>
      <c r="Z2" s="12" t="s">
        <v>141</v>
      </c>
      <c r="AA2" s="13" t="s">
        <v>142</v>
      </c>
      <c r="AC2" s="12" t="s">
        <v>141</v>
      </c>
      <c r="AD2" s="13" t="s">
        <v>142</v>
      </c>
    </row>
    <row r="3" spans="2:30">
      <c r="B3" s="14"/>
      <c r="C3" s="15"/>
      <c r="E3" s="14"/>
      <c r="F3" s="15"/>
      <c r="H3" s="14"/>
      <c r="I3" s="15"/>
      <c r="K3" s="14"/>
      <c r="L3" s="15"/>
      <c r="N3" s="14"/>
      <c r="O3" s="15"/>
      <c r="Q3" s="11"/>
      <c r="R3" s="10"/>
      <c r="T3" s="14"/>
      <c r="U3" s="15"/>
      <c r="W3" s="14"/>
      <c r="X3" s="15"/>
      <c r="Z3" s="14"/>
      <c r="AA3" s="15"/>
      <c r="AC3" s="14"/>
      <c r="AD3" s="15"/>
    </row>
    <row r="4" spans="2:30">
      <c r="B4" s="14" t="s">
        <v>143</v>
      </c>
      <c r="C4" s="15" t="s">
        <v>83</v>
      </c>
      <c r="E4" s="14" t="s">
        <v>172</v>
      </c>
      <c r="F4" s="15" t="s">
        <v>84</v>
      </c>
      <c r="H4" s="14" t="s">
        <v>181</v>
      </c>
      <c r="I4" s="15" t="s">
        <v>85</v>
      </c>
      <c r="K4" s="14" t="s">
        <v>191</v>
      </c>
      <c r="L4" s="15" t="s">
        <v>86</v>
      </c>
      <c r="N4" s="14" t="s">
        <v>199</v>
      </c>
      <c r="O4" s="15" t="s">
        <v>87</v>
      </c>
      <c r="Q4" s="11" t="s">
        <v>207</v>
      </c>
      <c r="R4" s="10" t="s">
        <v>89</v>
      </c>
      <c r="T4" s="14" t="s">
        <v>215</v>
      </c>
      <c r="U4" s="15" t="s">
        <v>90</v>
      </c>
      <c r="W4" s="14" t="s">
        <v>223</v>
      </c>
      <c r="X4" s="15" t="s">
        <v>91</v>
      </c>
      <c r="Z4" s="14" t="s">
        <v>231</v>
      </c>
      <c r="AA4" s="15" t="s">
        <v>92</v>
      </c>
      <c r="AC4" s="14" t="s">
        <v>239</v>
      </c>
      <c r="AD4" s="15" t="s">
        <v>93</v>
      </c>
    </row>
    <row r="5" spans="2:30">
      <c r="B5" s="14" t="s">
        <v>144</v>
      </c>
      <c r="C5" s="15" t="s">
        <v>144</v>
      </c>
      <c r="E5" s="14" t="s">
        <v>144</v>
      </c>
      <c r="F5" s="15" t="s">
        <v>144</v>
      </c>
      <c r="H5" s="14" t="s">
        <v>144</v>
      </c>
      <c r="I5" s="15" t="s">
        <v>144</v>
      </c>
      <c r="K5" s="14" t="s">
        <v>144</v>
      </c>
      <c r="L5" s="15" t="s">
        <v>144</v>
      </c>
      <c r="N5" s="14" t="s">
        <v>144</v>
      </c>
      <c r="O5" s="15" t="s">
        <v>144</v>
      </c>
      <c r="Q5" s="11" t="s">
        <v>144</v>
      </c>
      <c r="R5" s="10" t="s">
        <v>144</v>
      </c>
      <c r="T5" s="14" t="s">
        <v>144</v>
      </c>
      <c r="U5" s="15" t="s">
        <v>144</v>
      </c>
      <c r="W5" s="14" t="s">
        <v>144</v>
      </c>
      <c r="X5" s="15" t="s">
        <v>144</v>
      </c>
      <c r="Z5" s="14" t="s">
        <v>144</v>
      </c>
      <c r="AA5" s="15" t="s">
        <v>144</v>
      </c>
      <c r="AC5" s="14" t="s">
        <v>144</v>
      </c>
      <c r="AD5" s="15" t="s">
        <v>144</v>
      </c>
    </row>
    <row r="6" spans="2:30">
      <c r="B6" s="14" t="s">
        <v>145</v>
      </c>
      <c r="C6" s="15" t="s">
        <v>94</v>
      </c>
      <c r="E6" s="14" t="s">
        <v>145</v>
      </c>
      <c r="F6" s="15" t="s">
        <v>94</v>
      </c>
      <c r="H6" s="14" t="s">
        <v>145</v>
      </c>
      <c r="I6" s="15" t="s">
        <v>94</v>
      </c>
      <c r="K6" s="14" t="s">
        <v>145</v>
      </c>
      <c r="L6" s="15" t="s">
        <v>94</v>
      </c>
      <c r="N6" s="14" t="s">
        <v>145</v>
      </c>
      <c r="O6" s="15" t="s">
        <v>94</v>
      </c>
      <c r="Q6" s="11" t="s">
        <v>145</v>
      </c>
      <c r="R6" s="10" t="s">
        <v>94</v>
      </c>
      <c r="T6" s="14" t="s">
        <v>145</v>
      </c>
      <c r="U6" s="15" t="s">
        <v>94</v>
      </c>
      <c r="W6" s="14" t="s">
        <v>145</v>
      </c>
      <c r="X6" s="15" t="s">
        <v>94</v>
      </c>
      <c r="Z6" s="14" t="s">
        <v>145</v>
      </c>
      <c r="AA6" s="15" t="s">
        <v>94</v>
      </c>
      <c r="AC6" s="14" t="s">
        <v>145</v>
      </c>
      <c r="AD6" s="15" t="s">
        <v>94</v>
      </c>
    </row>
    <row r="7" spans="2:30">
      <c r="B7" s="14"/>
      <c r="C7" s="15"/>
      <c r="E7" s="14"/>
      <c r="F7" s="15"/>
      <c r="H7" s="14"/>
      <c r="I7" s="15"/>
      <c r="K7" s="14"/>
      <c r="L7" s="15"/>
      <c r="N7" s="14"/>
      <c r="O7" s="15"/>
      <c r="Q7" s="11"/>
      <c r="R7" s="10"/>
      <c r="T7" s="14"/>
      <c r="U7" s="15"/>
      <c r="W7" s="14"/>
      <c r="X7" s="15"/>
      <c r="Z7" s="14"/>
      <c r="AA7" s="15"/>
      <c r="AC7" s="14"/>
      <c r="AD7" s="15"/>
    </row>
    <row r="8" spans="2:30">
      <c r="B8" s="14" t="s">
        <v>146</v>
      </c>
      <c r="C8" s="15"/>
      <c r="E8" s="14" t="s">
        <v>146</v>
      </c>
      <c r="F8" s="15"/>
      <c r="H8" s="14" t="s">
        <v>146</v>
      </c>
      <c r="I8" s="15"/>
      <c r="K8" s="14" t="s">
        <v>146</v>
      </c>
      <c r="L8" s="15"/>
      <c r="N8" s="14" t="s">
        <v>146</v>
      </c>
      <c r="O8" s="15"/>
      <c r="Q8" s="11" t="s">
        <v>146</v>
      </c>
      <c r="R8" s="10"/>
      <c r="T8" s="14" t="s">
        <v>146</v>
      </c>
      <c r="U8" s="15"/>
      <c r="W8" s="14" t="s">
        <v>146</v>
      </c>
      <c r="X8" s="15"/>
      <c r="Z8" s="14" t="s">
        <v>146</v>
      </c>
      <c r="AA8" s="15"/>
      <c r="AC8" s="14" t="s">
        <v>146</v>
      </c>
      <c r="AD8" s="15"/>
    </row>
    <row r="9" spans="2:30">
      <c r="B9" s="14" t="s">
        <v>147</v>
      </c>
      <c r="C9" s="15" t="s">
        <v>148</v>
      </c>
      <c r="E9" s="14" t="s">
        <v>147</v>
      </c>
      <c r="F9" s="15" t="s">
        <v>148</v>
      </c>
      <c r="H9" s="14" t="s">
        <v>147</v>
      </c>
      <c r="I9" s="15" t="s">
        <v>148</v>
      </c>
      <c r="K9" s="14" t="s">
        <v>147</v>
      </c>
      <c r="L9" s="15">
        <v>0.57940000000000003</v>
      </c>
      <c r="N9" s="14" t="s">
        <v>147</v>
      </c>
      <c r="O9" s="15">
        <v>5.9999999999999995E-4</v>
      </c>
      <c r="Q9" s="11" t="s">
        <v>147</v>
      </c>
      <c r="R9" s="10">
        <v>0.80410000000000004</v>
      </c>
      <c r="T9" s="14" t="s">
        <v>147</v>
      </c>
      <c r="U9" s="15" t="s">
        <v>148</v>
      </c>
      <c r="W9" s="14" t="s">
        <v>147</v>
      </c>
      <c r="X9" s="15">
        <v>0.2462</v>
      </c>
      <c r="Z9" s="14" t="s">
        <v>147</v>
      </c>
      <c r="AA9" s="15">
        <v>0.63939999999999997</v>
      </c>
      <c r="AC9" s="14" t="s">
        <v>147</v>
      </c>
      <c r="AD9" s="15">
        <v>0.1326</v>
      </c>
    </row>
    <row r="10" spans="2:30">
      <c r="B10" s="14" t="s">
        <v>149</v>
      </c>
      <c r="C10" s="15" t="s">
        <v>150</v>
      </c>
      <c r="E10" s="14" t="s">
        <v>149</v>
      </c>
      <c r="F10" s="15" t="s">
        <v>150</v>
      </c>
      <c r="H10" s="14" t="s">
        <v>149</v>
      </c>
      <c r="I10" s="15" t="s">
        <v>150</v>
      </c>
      <c r="K10" s="14" t="s">
        <v>149</v>
      </c>
      <c r="L10" s="15" t="s">
        <v>188</v>
      </c>
      <c r="N10" s="14" t="s">
        <v>149</v>
      </c>
      <c r="O10" s="15" t="s">
        <v>168</v>
      </c>
      <c r="Q10" s="11" t="s">
        <v>149</v>
      </c>
      <c r="R10" s="10" t="s">
        <v>188</v>
      </c>
      <c r="T10" s="14" t="s">
        <v>149</v>
      </c>
      <c r="U10" s="15" t="s">
        <v>150</v>
      </c>
      <c r="W10" s="14" t="s">
        <v>149</v>
      </c>
      <c r="X10" s="15" t="s">
        <v>188</v>
      </c>
      <c r="Z10" s="14" t="s">
        <v>149</v>
      </c>
      <c r="AA10" s="15" t="s">
        <v>188</v>
      </c>
      <c r="AC10" s="14" t="s">
        <v>149</v>
      </c>
      <c r="AD10" s="15" t="s">
        <v>188</v>
      </c>
    </row>
    <row r="11" spans="2:30">
      <c r="B11" s="14" t="s">
        <v>151</v>
      </c>
      <c r="C11" s="15" t="s">
        <v>152</v>
      </c>
      <c r="E11" s="14" t="s">
        <v>151</v>
      </c>
      <c r="F11" s="15" t="s">
        <v>152</v>
      </c>
      <c r="H11" s="14" t="s">
        <v>151</v>
      </c>
      <c r="I11" s="15" t="s">
        <v>152</v>
      </c>
      <c r="K11" s="14" t="s">
        <v>151</v>
      </c>
      <c r="L11" s="15" t="s">
        <v>189</v>
      </c>
      <c r="N11" s="14" t="s">
        <v>151</v>
      </c>
      <c r="O11" s="15" t="s">
        <v>152</v>
      </c>
      <c r="Q11" s="11" t="s">
        <v>151</v>
      </c>
      <c r="R11" s="10" t="s">
        <v>189</v>
      </c>
      <c r="T11" s="14" t="s">
        <v>151</v>
      </c>
      <c r="U11" s="15" t="s">
        <v>152</v>
      </c>
      <c r="W11" s="14" t="s">
        <v>151</v>
      </c>
      <c r="X11" s="15" t="s">
        <v>189</v>
      </c>
      <c r="Z11" s="14" t="s">
        <v>151</v>
      </c>
      <c r="AA11" s="15" t="s">
        <v>189</v>
      </c>
      <c r="AC11" s="14" t="s">
        <v>151</v>
      </c>
      <c r="AD11" s="15" t="s">
        <v>189</v>
      </c>
    </row>
    <row r="12" spans="2:30">
      <c r="B12" s="14" t="s">
        <v>153</v>
      </c>
      <c r="C12" s="15" t="s">
        <v>154</v>
      </c>
      <c r="E12" s="14" t="s">
        <v>153</v>
      </c>
      <c r="F12" s="15" t="s">
        <v>154</v>
      </c>
      <c r="H12" s="14" t="s">
        <v>153</v>
      </c>
      <c r="I12" s="15" t="s">
        <v>154</v>
      </c>
      <c r="K12" s="14" t="s">
        <v>153</v>
      </c>
      <c r="L12" s="15" t="s">
        <v>154</v>
      </c>
      <c r="N12" s="14" t="s">
        <v>153</v>
      </c>
      <c r="O12" s="15" t="s">
        <v>154</v>
      </c>
      <c r="Q12" s="11" t="s">
        <v>153</v>
      </c>
      <c r="R12" s="10" t="s">
        <v>154</v>
      </c>
      <c r="T12" s="14" t="s">
        <v>153</v>
      </c>
      <c r="U12" s="15" t="s">
        <v>154</v>
      </c>
      <c r="W12" s="14" t="s">
        <v>153</v>
      </c>
      <c r="X12" s="15" t="s">
        <v>154</v>
      </c>
      <c r="Z12" s="14" t="s">
        <v>153</v>
      </c>
      <c r="AA12" s="15" t="s">
        <v>154</v>
      </c>
      <c r="AC12" s="14" t="s">
        <v>153</v>
      </c>
      <c r="AD12" s="15" t="s">
        <v>154</v>
      </c>
    </row>
    <row r="13" spans="2:30">
      <c r="B13" s="14" t="s">
        <v>155</v>
      </c>
      <c r="C13" s="15" t="s">
        <v>156</v>
      </c>
      <c r="E13" s="14" t="s">
        <v>155</v>
      </c>
      <c r="F13" s="15" t="s">
        <v>173</v>
      </c>
      <c r="H13" s="14" t="s">
        <v>155</v>
      </c>
      <c r="I13" s="15" t="s">
        <v>182</v>
      </c>
      <c r="K13" s="14" t="s">
        <v>155</v>
      </c>
      <c r="L13" s="15" t="s">
        <v>192</v>
      </c>
      <c r="N13" s="14" t="s">
        <v>155</v>
      </c>
      <c r="O13" s="15" t="s">
        <v>200</v>
      </c>
      <c r="Q13" s="11" t="s">
        <v>155</v>
      </c>
      <c r="R13" s="10" t="s">
        <v>208</v>
      </c>
      <c r="T13" s="14" t="s">
        <v>155</v>
      </c>
      <c r="U13" s="15" t="s">
        <v>216</v>
      </c>
      <c r="W13" s="14" t="s">
        <v>155</v>
      </c>
      <c r="X13" s="15" t="s">
        <v>224</v>
      </c>
      <c r="Z13" s="14" t="s">
        <v>155</v>
      </c>
      <c r="AA13" s="15" t="s">
        <v>232</v>
      </c>
      <c r="AC13" s="14" t="s">
        <v>155</v>
      </c>
      <c r="AD13" s="15" t="s">
        <v>240</v>
      </c>
    </row>
    <row r="14" spans="2:30">
      <c r="B14" s="14"/>
      <c r="C14" s="15"/>
      <c r="E14" s="14"/>
      <c r="F14" s="15"/>
      <c r="H14" s="14"/>
      <c r="I14" s="15"/>
      <c r="K14" s="14"/>
      <c r="L14" s="15"/>
      <c r="N14" s="14"/>
      <c r="O14" s="15"/>
      <c r="Q14" s="11"/>
      <c r="R14" s="10"/>
      <c r="T14" s="14"/>
      <c r="U14" s="15"/>
      <c r="W14" s="14"/>
      <c r="X14" s="15"/>
      <c r="Z14" s="14"/>
      <c r="AA14" s="15"/>
      <c r="AC14" s="14"/>
      <c r="AD14" s="15"/>
    </row>
    <row r="15" spans="2:30">
      <c r="B15" s="14" t="s">
        <v>157</v>
      </c>
      <c r="C15" s="15"/>
      <c r="E15" s="14" t="s">
        <v>157</v>
      </c>
      <c r="F15" s="15"/>
      <c r="H15" s="14" t="s">
        <v>157</v>
      </c>
      <c r="I15" s="15"/>
      <c r="K15" s="14" t="s">
        <v>157</v>
      </c>
      <c r="L15" s="15"/>
      <c r="N15" s="14" t="s">
        <v>157</v>
      </c>
      <c r="O15" s="15"/>
      <c r="Q15" s="11" t="s">
        <v>157</v>
      </c>
      <c r="R15" s="10"/>
      <c r="T15" s="14" t="s">
        <v>157</v>
      </c>
      <c r="U15" s="15"/>
      <c r="W15" s="14" t="s">
        <v>157</v>
      </c>
      <c r="X15" s="15"/>
      <c r="Z15" s="14" t="s">
        <v>157</v>
      </c>
      <c r="AA15" s="15"/>
      <c r="AC15" s="14" t="s">
        <v>157</v>
      </c>
      <c r="AD15" s="15"/>
    </row>
    <row r="16" spans="2:30">
      <c r="B16" s="14" t="s">
        <v>158</v>
      </c>
      <c r="C16" s="15">
        <v>19.149999999999999</v>
      </c>
      <c r="E16" s="14" t="s">
        <v>158</v>
      </c>
      <c r="F16" s="15">
        <v>19.149999999999999</v>
      </c>
      <c r="H16" s="14" t="s">
        <v>158</v>
      </c>
      <c r="I16" s="15">
        <v>19.149999999999999</v>
      </c>
      <c r="K16" s="14" t="s">
        <v>158</v>
      </c>
      <c r="L16" s="15">
        <v>19.149999999999999</v>
      </c>
      <c r="N16" s="14" t="s">
        <v>158</v>
      </c>
      <c r="O16" s="15">
        <v>19.149999999999999</v>
      </c>
      <c r="Q16" s="11" t="s">
        <v>158</v>
      </c>
      <c r="R16" s="10">
        <v>19.149999999999999</v>
      </c>
      <c r="T16" s="14" t="s">
        <v>158</v>
      </c>
      <c r="U16" s="15">
        <v>19.149999999999999</v>
      </c>
      <c r="W16" s="14" t="s">
        <v>158</v>
      </c>
      <c r="X16" s="15">
        <v>19.149999999999999</v>
      </c>
      <c r="Z16" s="14" t="s">
        <v>158</v>
      </c>
      <c r="AA16" s="15">
        <v>19.149999999999999</v>
      </c>
      <c r="AC16" s="14" t="s">
        <v>158</v>
      </c>
      <c r="AD16" s="15">
        <v>19.149999999999999</v>
      </c>
    </row>
    <row r="17" spans="2:30">
      <c r="B17" s="14" t="s">
        <v>159</v>
      </c>
      <c r="C17" s="15">
        <v>0.29420000000000002</v>
      </c>
      <c r="E17" s="14" t="s">
        <v>174</v>
      </c>
      <c r="F17" s="15">
        <v>0.32829999999999998</v>
      </c>
      <c r="H17" s="14" t="s">
        <v>183</v>
      </c>
      <c r="I17" s="15">
        <v>2.0089999999999999</v>
      </c>
      <c r="K17" s="14" t="s">
        <v>193</v>
      </c>
      <c r="L17" s="15">
        <v>20.329999999999998</v>
      </c>
      <c r="N17" s="14" t="s">
        <v>201</v>
      </c>
      <c r="O17" s="15">
        <v>10.95</v>
      </c>
      <c r="Q17" s="11" t="s">
        <v>209</v>
      </c>
      <c r="R17" s="10">
        <v>18.73</v>
      </c>
      <c r="T17" s="14" t="s">
        <v>217</v>
      </c>
      <c r="U17" s="15">
        <v>7.4399999999999994E-2</v>
      </c>
      <c r="W17" s="14" t="s">
        <v>225</v>
      </c>
      <c r="X17" s="15">
        <v>21.62</v>
      </c>
      <c r="Z17" s="14" t="s">
        <v>233</v>
      </c>
      <c r="AA17" s="15">
        <v>19.940000000000001</v>
      </c>
      <c r="AC17" s="14" t="s">
        <v>241</v>
      </c>
      <c r="AD17" s="15">
        <v>22.04</v>
      </c>
    </row>
    <row r="18" spans="2:30">
      <c r="B18" s="14" t="s">
        <v>160</v>
      </c>
      <c r="C18" s="15" t="s">
        <v>161</v>
      </c>
      <c r="E18" s="14" t="s">
        <v>175</v>
      </c>
      <c r="F18" s="15" t="s">
        <v>176</v>
      </c>
      <c r="H18" s="14" t="s">
        <v>184</v>
      </c>
      <c r="I18" s="15" t="s">
        <v>185</v>
      </c>
      <c r="K18" s="14" t="s">
        <v>194</v>
      </c>
      <c r="L18" s="15" t="s">
        <v>195</v>
      </c>
      <c r="N18" s="14" t="s">
        <v>202</v>
      </c>
      <c r="O18" s="15" t="s">
        <v>203</v>
      </c>
      <c r="Q18" s="11" t="s">
        <v>210</v>
      </c>
      <c r="R18" s="10" t="s">
        <v>211</v>
      </c>
      <c r="T18" s="14" t="s">
        <v>218</v>
      </c>
      <c r="U18" s="15" t="s">
        <v>219</v>
      </c>
      <c r="W18" s="14" t="s">
        <v>226</v>
      </c>
      <c r="X18" s="15" t="s">
        <v>227</v>
      </c>
      <c r="Z18" s="14" t="s">
        <v>234</v>
      </c>
      <c r="AA18" s="15" t="s">
        <v>235</v>
      </c>
      <c r="AC18" s="14" t="s">
        <v>242</v>
      </c>
      <c r="AD18" s="15" t="s">
        <v>243</v>
      </c>
    </row>
    <row r="19" spans="2:30">
      <c r="B19" s="14" t="s">
        <v>162</v>
      </c>
      <c r="C19" s="15" t="s">
        <v>163</v>
      </c>
      <c r="E19" s="14" t="s">
        <v>162</v>
      </c>
      <c r="F19" s="15" t="s">
        <v>177</v>
      </c>
      <c r="H19" s="14" t="s">
        <v>162</v>
      </c>
      <c r="I19" s="15" t="s">
        <v>186</v>
      </c>
      <c r="K19" s="14" t="s">
        <v>162</v>
      </c>
      <c r="L19" s="15" t="s">
        <v>196</v>
      </c>
      <c r="N19" s="14" t="s">
        <v>162</v>
      </c>
      <c r="O19" s="15" t="s">
        <v>204</v>
      </c>
      <c r="Q19" s="11" t="s">
        <v>162</v>
      </c>
      <c r="R19" s="10" t="s">
        <v>212</v>
      </c>
      <c r="T19" s="14" t="s">
        <v>162</v>
      </c>
      <c r="U19" s="15" t="s">
        <v>220</v>
      </c>
      <c r="W19" s="14" t="s">
        <v>162</v>
      </c>
      <c r="X19" s="15" t="s">
        <v>228</v>
      </c>
      <c r="Z19" s="14" t="s">
        <v>162</v>
      </c>
      <c r="AA19" s="15" t="s">
        <v>236</v>
      </c>
      <c r="AC19" s="14" t="s">
        <v>162</v>
      </c>
      <c r="AD19" s="15" t="s">
        <v>244</v>
      </c>
    </row>
    <row r="20" spans="2:30">
      <c r="B20" s="14" t="s">
        <v>164</v>
      </c>
      <c r="C20" s="15">
        <v>0.98340000000000005</v>
      </c>
      <c r="E20" s="14" t="s">
        <v>164</v>
      </c>
      <c r="F20" s="15">
        <v>0.98229999999999995</v>
      </c>
      <c r="H20" s="14" t="s">
        <v>164</v>
      </c>
      <c r="I20" s="15">
        <v>0.94259999999999999</v>
      </c>
      <c r="K20" s="14" t="s">
        <v>164</v>
      </c>
      <c r="L20" s="15">
        <v>3.2250000000000001E-2</v>
      </c>
      <c r="N20" s="14" t="s">
        <v>164</v>
      </c>
      <c r="O20" s="15">
        <v>0.66700000000000004</v>
      </c>
      <c r="Q20" s="11" t="s">
        <v>164</v>
      </c>
      <c r="R20" s="10">
        <v>5.5459999999999997E-3</v>
      </c>
      <c r="T20" s="14" t="s">
        <v>164</v>
      </c>
      <c r="U20" s="15">
        <v>0.98560000000000003</v>
      </c>
      <c r="W20" s="14" t="s">
        <v>164</v>
      </c>
      <c r="X20" s="15">
        <v>0.13150000000000001</v>
      </c>
      <c r="Z20" s="14" t="s">
        <v>164</v>
      </c>
      <c r="AA20" s="15">
        <v>1.7350000000000001E-2</v>
      </c>
      <c r="AC20" s="14" t="s">
        <v>164</v>
      </c>
      <c r="AD20" s="15">
        <v>0.19439999999999999</v>
      </c>
    </row>
    <row r="21" spans="2:30">
      <c r="B21" s="14"/>
      <c r="C21" s="15"/>
      <c r="E21" s="14"/>
      <c r="F21" s="15"/>
      <c r="H21" s="14"/>
      <c r="I21" s="15"/>
      <c r="K21" s="14"/>
      <c r="L21" s="15"/>
      <c r="N21" s="14"/>
      <c r="O21" s="15"/>
      <c r="Q21" s="11"/>
      <c r="R21" s="10"/>
      <c r="T21" s="14"/>
      <c r="U21" s="15"/>
      <c r="W21" s="14"/>
      <c r="X21" s="15"/>
      <c r="Z21" s="14"/>
      <c r="AA21" s="15"/>
      <c r="AC21" s="14"/>
      <c r="AD21" s="15"/>
    </row>
    <row r="22" spans="2:30">
      <c r="B22" s="14" t="s">
        <v>165</v>
      </c>
      <c r="C22" s="15"/>
      <c r="E22" s="14" t="s">
        <v>165</v>
      </c>
      <c r="F22" s="15"/>
      <c r="H22" s="14" t="s">
        <v>165</v>
      </c>
      <c r="I22" s="15"/>
      <c r="K22" s="14" t="s">
        <v>165</v>
      </c>
      <c r="L22" s="15"/>
      <c r="N22" s="14" t="s">
        <v>165</v>
      </c>
      <c r="O22" s="15"/>
      <c r="Q22" s="11" t="s">
        <v>165</v>
      </c>
      <c r="R22" s="10"/>
      <c r="T22" s="14" t="s">
        <v>165</v>
      </c>
      <c r="U22" s="15"/>
      <c r="W22" s="14" t="s">
        <v>165</v>
      </c>
      <c r="X22" s="15"/>
      <c r="Z22" s="14" t="s">
        <v>165</v>
      </c>
      <c r="AA22" s="15"/>
      <c r="AC22" s="14" t="s">
        <v>165</v>
      </c>
      <c r="AD22" s="15"/>
    </row>
    <row r="23" spans="2:30">
      <c r="B23" s="14" t="s">
        <v>166</v>
      </c>
      <c r="C23" s="15" t="s">
        <v>167</v>
      </c>
      <c r="E23" s="14" t="s">
        <v>166</v>
      </c>
      <c r="F23" s="15" t="s">
        <v>178</v>
      </c>
      <c r="H23" s="14" t="s">
        <v>166</v>
      </c>
      <c r="I23" s="15" t="s">
        <v>187</v>
      </c>
      <c r="K23" s="14" t="s">
        <v>166</v>
      </c>
      <c r="L23" s="15" t="s">
        <v>197</v>
      </c>
      <c r="N23" s="14" t="s">
        <v>166</v>
      </c>
      <c r="O23" s="15" t="s">
        <v>205</v>
      </c>
      <c r="Q23" s="11" t="s">
        <v>166</v>
      </c>
      <c r="R23" s="10" t="s">
        <v>213</v>
      </c>
      <c r="T23" s="14" t="s">
        <v>166</v>
      </c>
      <c r="U23" s="15" t="s">
        <v>221</v>
      </c>
      <c r="W23" s="14" t="s">
        <v>166</v>
      </c>
      <c r="X23" s="15" t="s">
        <v>229</v>
      </c>
      <c r="Z23" s="14" t="s">
        <v>166</v>
      </c>
      <c r="AA23" s="15" t="s">
        <v>237</v>
      </c>
      <c r="AC23" s="14" t="s">
        <v>166</v>
      </c>
      <c r="AD23" s="15" t="s">
        <v>245</v>
      </c>
    </row>
    <row r="24" spans="2:30">
      <c r="B24" s="14" t="s">
        <v>147</v>
      </c>
      <c r="C24" s="15">
        <v>8.9999999999999998E-4</v>
      </c>
      <c r="E24" s="14" t="s">
        <v>147</v>
      </c>
      <c r="F24" s="15">
        <v>2.7000000000000001E-3</v>
      </c>
      <c r="H24" s="14" t="s">
        <v>147</v>
      </c>
      <c r="I24" s="15">
        <v>0.72209999999999996</v>
      </c>
      <c r="K24" s="14" t="s">
        <v>147</v>
      </c>
      <c r="L24" s="15">
        <v>5.8999999999999997E-2</v>
      </c>
      <c r="N24" s="14" t="s">
        <v>147</v>
      </c>
      <c r="O24" s="15">
        <v>0.16300000000000001</v>
      </c>
      <c r="Q24" s="11" t="s">
        <v>147</v>
      </c>
      <c r="R24" s="10">
        <v>0.21229999999999999</v>
      </c>
      <c r="T24" s="14" t="s">
        <v>147</v>
      </c>
      <c r="U24" s="15" t="s">
        <v>148</v>
      </c>
      <c r="W24" s="14" t="s">
        <v>147</v>
      </c>
      <c r="X24" s="15">
        <v>6.88E-2</v>
      </c>
      <c r="Z24" s="14" t="s">
        <v>147</v>
      </c>
      <c r="AA24" s="15">
        <v>0.16600000000000001</v>
      </c>
      <c r="AC24" s="14" t="s">
        <v>147</v>
      </c>
      <c r="AD24" s="15">
        <v>0.1434</v>
      </c>
    </row>
    <row r="25" spans="2:30">
      <c r="B25" s="14" t="s">
        <v>149</v>
      </c>
      <c r="C25" s="15" t="s">
        <v>168</v>
      </c>
      <c r="E25" s="14" t="s">
        <v>149</v>
      </c>
      <c r="F25" s="15" t="s">
        <v>179</v>
      </c>
      <c r="H25" s="14" t="s">
        <v>149</v>
      </c>
      <c r="I25" s="15" t="s">
        <v>188</v>
      </c>
      <c r="K25" s="14" t="s">
        <v>149</v>
      </c>
      <c r="L25" s="15" t="s">
        <v>188</v>
      </c>
      <c r="N25" s="14" t="s">
        <v>149</v>
      </c>
      <c r="O25" s="15" t="s">
        <v>188</v>
      </c>
      <c r="Q25" s="11" t="s">
        <v>149</v>
      </c>
      <c r="R25" s="10" t="s">
        <v>188</v>
      </c>
      <c r="T25" s="14" t="s">
        <v>149</v>
      </c>
      <c r="U25" s="15" t="s">
        <v>150</v>
      </c>
      <c r="W25" s="14" t="s">
        <v>149</v>
      </c>
      <c r="X25" s="15" t="s">
        <v>188</v>
      </c>
      <c r="Z25" s="14" t="s">
        <v>149</v>
      </c>
      <c r="AA25" s="15" t="s">
        <v>188</v>
      </c>
      <c r="AC25" s="14" t="s">
        <v>149</v>
      </c>
      <c r="AD25" s="15" t="s">
        <v>188</v>
      </c>
    </row>
    <row r="26" spans="2:30">
      <c r="B26" s="14" t="s">
        <v>151</v>
      </c>
      <c r="C26" s="15" t="s">
        <v>152</v>
      </c>
      <c r="E26" s="14" t="s">
        <v>151</v>
      </c>
      <c r="F26" s="15" t="s">
        <v>152</v>
      </c>
      <c r="H26" s="14" t="s">
        <v>151</v>
      </c>
      <c r="I26" s="15" t="s">
        <v>189</v>
      </c>
      <c r="K26" s="14" t="s">
        <v>151</v>
      </c>
      <c r="L26" s="15" t="s">
        <v>189</v>
      </c>
      <c r="N26" s="14" t="s">
        <v>151</v>
      </c>
      <c r="O26" s="15" t="s">
        <v>189</v>
      </c>
      <c r="Q26" s="11" t="s">
        <v>151</v>
      </c>
      <c r="R26" s="10" t="s">
        <v>189</v>
      </c>
      <c r="T26" s="14" t="s">
        <v>151</v>
      </c>
      <c r="U26" s="15" t="s">
        <v>152</v>
      </c>
      <c r="W26" s="14" t="s">
        <v>151</v>
      </c>
      <c r="X26" s="15" t="s">
        <v>189</v>
      </c>
      <c r="Z26" s="14" t="s">
        <v>151</v>
      </c>
      <c r="AA26" s="15" t="s">
        <v>189</v>
      </c>
      <c r="AC26" s="14" t="s">
        <v>151</v>
      </c>
      <c r="AD26" s="15" t="s">
        <v>189</v>
      </c>
    </row>
    <row r="27" spans="2:30">
      <c r="B27" s="14"/>
      <c r="C27" s="15"/>
      <c r="E27" s="14"/>
      <c r="F27" s="15"/>
      <c r="H27" s="14"/>
      <c r="I27" s="15"/>
      <c r="K27" s="14"/>
      <c r="L27" s="15"/>
      <c r="N27" s="14"/>
      <c r="O27" s="15"/>
      <c r="Q27" s="11"/>
      <c r="R27" s="10"/>
      <c r="T27" s="14"/>
      <c r="U27" s="15"/>
      <c r="W27" s="14"/>
      <c r="X27" s="15"/>
      <c r="Z27" s="14"/>
      <c r="AA27" s="15"/>
      <c r="AC27" s="14"/>
      <c r="AD27" s="15"/>
    </row>
    <row r="28" spans="2:30">
      <c r="B28" s="14" t="s">
        <v>169</v>
      </c>
      <c r="C28" s="15"/>
      <c r="E28" s="14" t="s">
        <v>169</v>
      </c>
      <c r="F28" s="15"/>
      <c r="H28" s="14" t="s">
        <v>169</v>
      </c>
      <c r="I28" s="15"/>
      <c r="K28" s="14" t="s">
        <v>169</v>
      </c>
      <c r="L28" s="15"/>
      <c r="N28" s="14" t="s">
        <v>169</v>
      </c>
      <c r="O28" s="15"/>
      <c r="Q28" s="11" t="s">
        <v>169</v>
      </c>
      <c r="R28" s="10"/>
      <c r="T28" s="14" t="s">
        <v>169</v>
      </c>
      <c r="U28" s="15"/>
      <c r="W28" s="14" t="s">
        <v>169</v>
      </c>
      <c r="X28" s="15"/>
      <c r="Z28" s="14" t="s">
        <v>169</v>
      </c>
      <c r="AA28" s="15"/>
      <c r="AC28" s="14" t="s">
        <v>169</v>
      </c>
      <c r="AD28" s="15"/>
    </row>
    <row r="29" spans="2:30">
      <c r="B29" s="14" t="s">
        <v>170</v>
      </c>
      <c r="C29" s="15">
        <v>8</v>
      </c>
      <c r="E29" s="14" t="s">
        <v>170</v>
      </c>
      <c r="F29" s="15">
        <v>8</v>
      </c>
      <c r="H29" s="14" t="s">
        <v>170</v>
      </c>
      <c r="I29" s="15">
        <v>8</v>
      </c>
      <c r="K29" s="14" t="s">
        <v>170</v>
      </c>
      <c r="L29" s="15">
        <v>8</v>
      </c>
      <c r="N29" s="14" t="s">
        <v>170</v>
      </c>
      <c r="O29" s="15">
        <v>8</v>
      </c>
      <c r="Q29" s="11" t="s">
        <v>170</v>
      </c>
      <c r="R29" s="10">
        <v>8</v>
      </c>
      <c r="T29" s="14" t="s">
        <v>170</v>
      </c>
      <c r="U29" s="15">
        <v>8</v>
      </c>
      <c r="W29" s="14" t="s">
        <v>170</v>
      </c>
      <c r="X29" s="15">
        <v>8</v>
      </c>
      <c r="Z29" s="14" t="s">
        <v>170</v>
      </c>
      <c r="AA29" s="15">
        <v>8</v>
      </c>
      <c r="AC29" s="14" t="s">
        <v>170</v>
      </c>
      <c r="AD29" s="15">
        <v>8</v>
      </c>
    </row>
    <row r="30" spans="2:30">
      <c r="B30" s="16" t="s">
        <v>171</v>
      </c>
      <c r="C30" s="17">
        <v>8</v>
      </c>
      <c r="E30" s="16" t="s">
        <v>180</v>
      </c>
      <c r="F30" s="17">
        <v>8</v>
      </c>
      <c r="H30" s="16" t="s">
        <v>190</v>
      </c>
      <c r="I30" s="17">
        <v>8</v>
      </c>
      <c r="K30" s="16" t="s">
        <v>198</v>
      </c>
      <c r="L30" s="17">
        <v>8</v>
      </c>
      <c r="N30" s="16" t="s">
        <v>206</v>
      </c>
      <c r="O30" s="17">
        <v>8</v>
      </c>
      <c r="Q30" s="11" t="s">
        <v>214</v>
      </c>
      <c r="R30" s="10">
        <v>8</v>
      </c>
      <c r="T30" s="16" t="s">
        <v>222</v>
      </c>
      <c r="U30" s="17">
        <v>8</v>
      </c>
      <c r="W30" s="16" t="s">
        <v>230</v>
      </c>
      <c r="X30" s="17">
        <v>8</v>
      </c>
      <c r="Z30" s="16" t="s">
        <v>238</v>
      </c>
      <c r="AA30" s="17">
        <v>9</v>
      </c>
      <c r="AC30" s="16" t="s">
        <v>246</v>
      </c>
      <c r="AD30" s="17">
        <v>8</v>
      </c>
    </row>
    <row r="34" spans="2:10" ht="17" thickBot="1"/>
    <row r="35" spans="2:10" ht="17" thickTop="1">
      <c r="B35" s="18" t="s">
        <v>247</v>
      </c>
      <c r="C35" s="19">
        <v>1</v>
      </c>
      <c r="D35" s="19"/>
      <c r="E35" s="19"/>
      <c r="F35" s="19"/>
      <c r="G35" s="19"/>
      <c r="H35" s="19"/>
      <c r="I35" s="19"/>
      <c r="J35" s="20"/>
    </row>
    <row r="36" spans="2:10">
      <c r="B36" s="21" t="s">
        <v>248</v>
      </c>
      <c r="C36" s="22">
        <v>12</v>
      </c>
      <c r="D36" s="22"/>
      <c r="E36" s="22"/>
      <c r="F36" s="22"/>
      <c r="G36" s="22"/>
      <c r="H36" s="22"/>
      <c r="I36" s="22"/>
      <c r="J36" s="23"/>
    </row>
    <row r="37" spans="2:10">
      <c r="B37" s="21" t="s">
        <v>249</v>
      </c>
      <c r="C37" s="22">
        <v>0.05</v>
      </c>
      <c r="D37" s="22"/>
      <c r="E37" s="22"/>
      <c r="F37" s="22"/>
      <c r="G37" s="22"/>
      <c r="H37" s="22"/>
      <c r="I37" s="22"/>
      <c r="J37" s="23"/>
    </row>
    <row r="38" spans="2:10">
      <c r="B38" s="21"/>
      <c r="C38" s="22"/>
      <c r="D38" s="22"/>
      <c r="E38" s="22"/>
      <c r="F38" s="22"/>
      <c r="G38" s="22"/>
      <c r="H38" s="22"/>
      <c r="I38" s="22"/>
      <c r="J38" s="23"/>
    </row>
    <row r="39" spans="2:10">
      <c r="B39" s="21" t="s">
        <v>250</v>
      </c>
      <c r="C39" s="22" t="s">
        <v>251</v>
      </c>
      <c r="D39" s="22" t="s">
        <v>252</v>
      </c>
      <c r="E39" s="22" t="s">
        <v>253</v>
      </c>
      <c r="F39" s="22" t="s">
        <v>254</v>
      </c>
      <c r="G39" s="22" t="s">
        <v>255</v>
      </c>
      <c r="H39" s="22" t="s">
        <v>256</v>
      </c>
      <c r="I39" s="22"/>
      <c r="J39" s="23"/>
    </row>
    <row r="40" spans="2:10">
      <c r="B40" s="21" t="s">
        <v>257</v>
      </c>
      <c r="C40" s="22">
        <v>-10.02</v>
      </c>
      <c r="D40" s="22" t="s">
        <v>258</v>
      </c>
      <c r="E40" s="22" t="s">
        <v>152</v>
      </c>
      <c r="F40" s="22" t="s">
        <v>150</v>
      </c>
      <c r="G40" s="22" t="s">
        <v>148</v>
      </c>
      <c r="H40" s="22" t="s">
        <v>259</v>
      </c>
      <c r="I40" s="22" t="s">
        <v>104</v>
      </c>
      <c r="J40" s="23"/>
    </row>
    <row r="41" spans="2:10">
      <c r="B41" s="21" t="s">
        <v>260</v>
      </c>
      <c r="C41" s="22">
        <v>18.86</v>
      </c>
      <c r="D41" s="22" t="s">
        <v>261</v>
      </c>
      <c r="E41" s="22" t="s">
        <v>152</v>
      </c>
      <c r="F41" s="22" t="s">
        <v>150</v>
      </c>
      <c r="G41" s="22" t="s">
        <v>148</v>
      </c>
      <c r="H41" s="22" t="s">
        <v>262</v>
      </c>
      <c r="I41" s="22" t="s">
        <v>83</v>
      </c>
      <c r="J41" s="23"/>
    </row>
    <row r="42" spans="2:10">
      <c r="B42" s="21" t="s">
        <v>263</v>
      </c>
      <c r="C42" s="22">
        <v>18.82</v>
      </c>
      <c r="D42" s="22" t="s">
        <v>264</v>
      </c>
      <c r="E42" s="22" t="s">
        <v>152</v>
      </c>
      <c r="F42" s="22" t="s">
        <v>150</v>
      </c>
      <c r="G42" s="22" t="s">
        <v>148</v>
      </c>
      <c r="H42" s="22" t="s">
        <v>265</v>
      </c>
      <c r="I42" s="22" t="s">
        <v>84</v>
      </c>
      <c r="J42" s="23"/>
    </row>
    <row r="43" spans="2:10">
      <c r="B43" s="21" t="s">
        <v>266</v>
      </c>
      <c r="C43" s="22">
        <v>17.14</v>
      </c>
      <c r="D43" s="22" t="s">
        <v>267</v>
      </c>
      <c r="E43" s="22" t="s">
        <v>152</v>
      </c>
      <c r="F43" s="22" t="s">
        <v>150</v>
      </c>
      <c r="G43" s="22" t="s">
        <v>148</v>
      </c>
      <c r="H43" s="22" t="s">
        <v>268</v>
      </c>
      <c r="I43" s="22" t="s">
        <v>85</v>
      </c>
      <c r="J43" s="23"/>
    </row>
    <row r="44" spans="2:10">
      <c r="B44" s="21" t="s">
        <v>269</v>
      </c>
      <c r="C44" s="22">
        <v>-1.1779999999999999</v>
      </c>
      <c r="D44" s="22" t="s">
        <v>270</v>
      </c>
      <c r="E44" s="22" t="s">
        <v>189</v>
      </c>
      <c r="F44" s="22" t="s">
        <v>188</v>
      </c>
      <c r="G44" s="22">
        <v>0.99909999999999999</v>
      </c>
      <c r="H44" s="22" t="s">
        <v>271</v>
      </c>
      <c r="I44" s="22" t="s">
        <v>86</v>
      </c>
      <c r="J44" s="23"/>
    </row>
    <row r="45" spans="2:10">
      <c r="B45" s="21" t="s">
        <v>272</v>
      </c>
      <c r="C45" s="22">
        <v>8.1999999999999993</v>
      </c>
      <c r="D45" s="22" t="s">
        <v>273</v>
      </c>
      <c r="E45" s="22" t="s">
        <v>152</v>
      </c>
      <c r="F45" s="22" t="s">
        <v>179</v>
      </c>
      <c r="G45" s="22">
        <v>1.6999999999999999E-3</v>
      </c>
      <c r="H45" s="22" t="s">
        <v>274</v>
      </c>
      <c r="I45" s="22" t="s">
        <v>87</v>
      </c>
      <c r="J45" s="23"/>
    </row>
    <row r="46" spans="2:10">
      <c r="B46" s="21" t="s">
        <v>275</v>
      </c>
      <c r="C46" s="22">
        <v>-5.452</v>
      </c>
      <c r="D46" s="22" t="s">
        <v>276</v>
      </c>
      <c r="E46" s="22" t="s">
        <v>189</v>
      </c>
      <c r="F46" s="22" t="s">
        <v>188</v>
      </c>
      <c r="G46" s="22">
        <v>8.4199999999999997E-2</v>
      </c>
      <c r="H46" s="22" t="s">
        <v>277</v>
      </c>
      <c r="I46" s="22" t="s">
        <v>88</v>
      </c>
      <c r="J46" s="23"/>
    </row>
    <row r="47" spans="2:10">
      <c r="B47" s="21" t="s">
        <v>278</v>
      </c>
      <c r="C47" s="22">
        <v>0.42099999999999999</v>
      </c>
      <c r="D47" s="22" t="s">
        <v>279</v>
      </c>
      <c r="E47" s="22" t="s">
        <v>189</v>
      </c>
      <c r="F47" s="22" t="s">
        <v>188</v>
      </c>
      <c r="G47" s="22">
        <v>0.99970000000000003</v>
      </c>
      <c r="H47" s="22" t="s">
        <v>280</v>
      </c>
      <c r="I47" s="22" t="s">
        <v>89</v>
      </c>
      <c r="J47" s="23"/>
    </row>
    <row r="48" spans="2:10">
      <c r="B48" s="21" t="s">
        <v>281</v>
      </c>
      <c r="C48" s="22">
        <v>19.079999999999998</v>
      </c>
      <c r="D48" s="22" t="s">
        <v>282</v>
      </c>
      <c r="E48" s="22" t="s">
        <v>152</v>
      </c>
      <c r="F48" s="22" t="s">
        <v>150</v>
      </c>
      <c r="G48" s="22" t="s">
        <v>148</v>
      </c>
      <c r="H48" s="22" t="s">
        <v>283</v>
      </c>
      <c r="I48" s="22" t="s">
        <v>90</v>
      </c>
      <c r="J48" s="23"/>
    </row>
    <row r="49" spans="2:10">
      <c r="B49" s="21" t="s">
        <v>284</v>
      </c>
      <c r="C49" s="22">
        <v>-2.468</v>
      </c>
      <c r="D49" s="22" t="s">
        <v>285</v>
      </c>
      <c r="E49" s="22" t="s">
        <v>189</v>
      </c>
      <c r="F49" s="22" t="s">
        <v>188</v>
      </c>
      <c r="G49" s="22">
        <v>0.86460000000000004</v>
      </c>
      <c r="H49" s="22" t="s">
        <v>286</v>
      </c>
      <c r="I49" s="22" t="s">
        <v>91</v>
      </c>
      <c r="J49" s="23"/>
    </row>
    <row r="50" spans="2:10">
      <c r="B50" s="21" t="s">
        <v>287</v>
      </c>
      <c r="C50" s="22">
        <v>-0.79110000000000003</v>
      </c>
      <c r="D50" s="22" t="s">
        <v>288</v>
      </c>
      <c r="E50" s="22" t="s">
        <v>189</v>
      </c>
      <c r="F50" s="22" t="s">
        <v>188</v>
      </c>
      <c r="G50" s="22">
        <v>0.99939999999999996</v>
      </c>
      <c r="H50" s="22" t="s">
        <v>289</v>
      </c>
      <c r="I50" s="22" t="s">
        <v>92</v>
      </c>
      <c r="J50" s="23"/>
    </row>
    <row r="51" spans="2:10">
      <c r="B51" s="21" t="s">
        <v>290</v>
      </c>
      <c r="C51" s="22">
        <v>-2.8839999999999999</v>
      </c>
      <c r="D51" s="22" t="s">
        <v>291</v>
      </c>
      <c r="E51" s="22" t="s">
        <v>189</v>
      </c>
      <c r="F51" s="22" t="s">
        <v>188</v>
      </c>
      <c r="G51" s="22">
        <v>0.7329</v>
      </c>
      <c r="H51" s="22" t="s">
        <v>292</v>
      </c>
      <c r="I51" s="22" t="s">
        <v>93</v>
      </c>
      <c r="J51" s="23"/>
    </row>
    <row r="52" spans="2:10">
      <c r="B52" s="21"/>
      <c r="C52" s="22"/>
      <c r="D52" s="22"/>
      <c r="E52" s="22"/>
      <c r="F52" s="22"/>
      <c r="G52" s="22"/>
      <c r="H52" s="22"/>
      <c r="I52" s="22"/>
      <c r="J52" s="23"/>
    </row>
    <row r="53" spans="2:10">
      <c r="B53" s="21" t="s">
        <v>293</v>
      </c>
      <c r="C53" s="22" t="s">
        <v>294</v>
      </c>
      <c r="D53" s="22" t="s">
        <v>295</v>
      </c>
      <c r="E53" s="22" t="s">
        <v>251</v>
      </c>
      <c r="F53" s="22" t="s">
        <v>296</v>
      </c>
      <c r="G53" s="22" t="s">
        <v>297</v>
      </c>
      <c r="H53" s="22" t="s">
        <v>298</v>
      </c>
      <c r="I53" s="22" t="s">
        <v>299</v>
      </c>
      <c r="J53" s="23" t="s">
        <v>300</v>
      </c>
    </row>
    <row r="54" spans="2:10">
      <c r="B54" s="21" t="s">
        <v>257</v>
      </c>
      <c r="C54" s="22">
        <v>19.149999999999999</v>
      </c>
      <c r="D54" s="22">
        <v>29.17</v>
      </c>
      <c r="E54" s="22">
        <v>-10.02</v>
      </c>
      <c r="F54" s="22">
        <v>1.9419999999999999</v>
      </c>
      <c r="G54" s="22">
        <v>8</v>
      </c>
      <c r="H54" s="22">
        <v>11</v>
      </c>
      <c r="I54" s="22">
        <v>5.16</v>
      </c>
      <c r="J54" s="23">
        <v>95</v>
      </c>
    </row>
    <row r="55" spans="2:10">
      <c r="B55" s="21" t="s">
        <v>260</v>
      </c>
      <c r="C55" s="22">
        <v>19.149999999999999</v>
      </c>
      <c r="D55" s="22">
        <v>0.29420000000000002</v>
      </c>
      <c r="E55" s="22">
        <v>18.86</v>
      </c>
      <c r="F55" s="22">
        <v>2.089</v>
      </c>
      <c r="G55" s="22">
        <v>8</v>
      </c>
      <c r="H55" s="22">
        <v>8</v>
      </c>
      <c r="I55" s="22">
        <v>9.0250000000000004</v>
      </c>
      <c r="J55" s="23">
        <v>95</v>
      </c>
    </row>
    <row r="56" spans="2:10">
      <c r="B56" s="21" t="s">
        <v>263</v>
      </c>
      <c r="C56" s="22">
        <v>19.149999999999999</v>
      </c>
      <c r="D56" s="22">
        <v>0.32829999999999998</v>
      </c>
      <c r="E56" s="22">
        <v>18.82</v>
      </c>
      <c r="F56" s="22">
        <v>2.089</v>
      </c>
      <c r="G56" s="22">
        <v>8</v>
      </c>
      <c r="H56" s="22">
        <v>8</v>
      </c>
      <c r="I56" s="22">
        <v>9.0090000000000003</v>
      </c>
      <c r="J56" s="23">
        <v>95</v>
      </c>
    </row>
    <row r="57" spans="2:10">
      <c r="B57" s="21" t="s">
        <v>266</v>
      </c>
      <c r="C57" s="22">
        <v>19.149999999999999</v>
      </c>
      <c r="D57" s="22">
        <v>2.0089999999999999</v>
      </c>
      <c r="E57" s="22">
        <v>17.14</v>
      </c>
      <c r="F57" s="22">
        <v>2.089</v>
      </c>
      <c r="G57" s="22">
        <v>8</v>
      </c>
      <c r="H57" s="22">
        <v>8</v>
      </c>
      <c r="I57" s="22">
        <v>8.2050000000000001</v>
      </c>
      <c r="J57" s="23">
        <v>95</v>
      </c>
    </row>
    <row r="58" spans="2:10">
      <c r="B58" s="21" t="s">
        <v>269</v>
      </c>
      <c r="C58" s="22">
        <v>19.149999999999999</v>
      </c>
      <c r="D58" s="22">
        <v>20.329999999999998</v>
      </c>
      <c r="E58" s="22">
        <v>-1.1779999999999999</v>
      </c>
      <c r="F58" s="22">
        <v>2.089</v>
      </c>
      <c r="G58" s="22">
        <v>8</v>
      </c>
      <c r="H58" s="22">
        <v>8</v>
      </c>
      <c r="I58" s="22">
        <v>0.56359999999999999</v>
      </c>
      <c r="J58" s="23">
        <v>95</v>
      </c>
    </row>
    <row r="59" spans="2:10">
      <c r="B59" s="21" t="s">
        <v>272</v>
      </c>
      <c r="C59" s="22">
        <v>19.149999999999999</v>
      </c>
      <c r="D59" s="22">
        <v>10.95</v>
      </c>
      <c r="E59" s="22">
        <v>8.1999999999999993</v>
      </c>
      <c r="F59" s="22">
        <v>2.089</v>
      </c>
      <c r="G59" s="22">
        <v>8</v>
      </c>
      <c r="H59" s="22">
        <v>8</v>
      </c>
      <c r="I59" s="22">
        <v>3.9239999999999999</v>
      </c>
      <c r="J59" s="23">
        <v>95</v>
      </c>
    </row>
    <row r="60" spans="2:10">
      <c r="B60" s="21" t="s">
        <v>275</v>
      </c>
      <c r="C60" s="22">
        <v>19.149999999999999</v>
      </c>
      <c r="D60" s="22">
        <v>24.6</v>
      </c>
      <c r="E60" s="22">
        <v>-5.452</v>
      </c>
      <c r="F60" s="22">
        <v>2.089</v>
      </c>
      <c r="G60" s="22">
        <v>8</v>
      </c>
      <c r="H60" s="22">
        <v>8</v>
      </c>
      <c r="I60" s="22">
        <v>2.609</v>
      </c>
      <c r="J60" s="23">
        <v>95</v>
      </c>
    </row>
    <row r="61" spans="2:10">
      <c r="B61" s="21" t="s">
        <v>278</v>
      </c>
      <c r="C61" s="22">
        <v>19.149999999999999</v>
      </c>
      <c r="D61" s="22">
        <v>18.73</v>
      </c>
      <c r="E61" s="22">
        <v>0.42099999999999999</v>
      </c>
      <c r="F61" s="22">
        <v>2.089</v>
      </c>
      <c r="G61" s="22">
        <v>8</v>
      </c>
      <c r="H61" s="22">
        <v>8</v>
      </c>
      <c r="I61" s="22">
        <v>0.20150000000000001</v>
      </c>
      <c r="J61" s="23">
        <v>95</v>
      </c>
    </row>
    <row r="62" spans="2:10">
      <c r="B62" s="21" t="s">
        <v>281</v>
      </c>
      <c r="C62" s="22">
        <v>19.149999999999999</v>
      </c>
      <c r="D62" s="22">
        <v>7.4399999999999994E-2</v>
      </c>
      <c r="E62" s="22">
        <v>19.079999999999998</v>
      </c>
      <c r="F62" s="22">
        <v>2.089</v>
      </c>
      <c r="G62" s="22">
        <v>8</v>
      </c>
      <c r="H62" s="22">
        <v>8</v>
      </c>
      <c r="I62" s="22">
        <v>9.1310000000000002</v>
      </c>
      <c r="J62" s="23">
        <v>95</v>
      </c>
    </row>
    <row r="63" spans="2:10">
      <c r="B63" s="21" t="s">
        <v>284</v>
      </c>
      <c r="C63" s="22">
        <v>19.149999999999999</v>
      </c>
      <c r="D63" s="22">
        <v>21.62</v>
      </c>
      <c r="E63" s="22">
        <v>-2.468</v>
      </c>
      <c r="F63" s="22">
        <v>2.089</v>
      </c>
      <c r="G63" s="22">
        <v>8</v>
      </c>
      <c r="H63" s="22">
        <v>8</v>
      </c>
      <c r="I63" s="22">
        <v>1.181</v>
      </c>
      <c r="J63" s="23">
        <v>95</v>
      </c>
    </row>
    <row r="64" spans="2:10">
      <c r="B64" s="21" t="s">
        <v>287</v>
      </c>
      <c r="C64" s="22">
        <v>19.149999999999999</v>
      </c>
      <c r="D64" s="22">
        <v>19.940000000000001</v>
      </c>
      <c r="E64" s="22">
        <v>-0.79110000000000003</v>
      </c>
      <c r="F64" s="22">
        <v>2.0310000000000001</v>
      </c>
      <c r="G64" s="22">
        <v>8</v>
      </c>
      <c r="H64" s="22">
        <v>9</v>
      </c>
      <c r="I64" s="22">
        <v>0.3896</v>
      </c>
      <c r="J64" s="23">
        <v>95</v>
      </c>
    </row>
    <row r="65" spans="2:10" ht="17" thickBot="1">
      <c r="B65" s="24" t="s">
        <v>290</v>
      </c>
      <c r="C65" s="25">
        <v>19.149999999999999</v>
      </c>
      <c r="D65" s="25">
        <v>22.04</v>
      </c>
      <c r="E65" s="25">
        <v>-2.8839999999999999</v>
      </c>
      <c r="F65" s="25">
        <v>2.089</v>
      </c>
      <c r="G65" s="25">
        <v>8</v>
      </c>
      <c r="H65" s="25">
        <v>8</v>
      </c>
      <c r="I65" s="25">
        <v>1.38</v>
      </c>
      <c r="J65" s="26">
        <v>95</v>
      </c>
    </row>
    <row r="66" spans="2:10" ht="17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2021-12-17T18:41:25Z</dcterms:created>
  <dcterms:modified xsi:type="dcterms:W3CDTF">2022-04-29T18:19:36Z</dcterms:modified>
</cp:coreProperties>
</file>