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Distal appendage network/Raw data/Figure5/Fig.5D/"/>
    </mc:Choice>
  </mc:AlternateContent>
  <xr:revisionPtr revIDLastSave="0" documentId="13_ncr:1_{AFF7732B-6BF0-FC4B-9067-7C86FB9A535B}" xr6:coauthVersionLast="47" xr6:coauthVersionMax="47" xr10:uidLastSave="{00000000-0000-0000-0000-000000000000}"/>
  <bookViews>
    <workbookView xWindow="5280" yWindow="460" windowWidth="26840" windowHeight="14820" activeTab="1" xr2:uid="{9868F7DD-B77A-4A4B-BBA5-2D297CFE7EAE}"/>
  </bookViews>
  <sheets>
    <sheet name="Raw data" sheetId="1" r:id="rId1"/>
    <sheet name="IF condition" sheetId="3" r:id="rId2"/>
    <sheet name="Statistic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1" l="1"/>
  <c r="J29" i="1"/>
  <c r="G29" i="1"/>
  <c r="F29" i="1"/>
  <c r="C29" i="1"/>
  <c r="B29" i="1"/>
  <c r="AU29" i="1" l="1"/>
  <c r="AT29" i="1"/>
  <c r="AV24" i="1"/>
  <c r="AV23" i="1"/>
  <c r="AV22" i="1"/>
  <c r="AV21" i="1"/>
  <c r="AV20" i="1"/>
  <c r="AV19" i="1"/>
  <c r="AV29" i="1" s="1"/>
  <c r="AT30" i="1" s="1"/>
  <c r="AQ29" i="1"/>
  <c r="AP29" i="1"/>
  <c r="AM29" i="1"/>
  <c r="AL29" i="1"/>
  <c r="AI29" i="1"/>
  <c r="AH29" i="1"/>
  <c r="AE29" i="1"/>
  <c r="AD29" i="1"/>
  <c r="AA29" i="1"/>
  <c r="Z29" i="1"/>
  <c r="AR24" i="1"/>
  <c r="AN24" i="1"/>
  <c r="AJ24" i="1"/>
  <c r="AF24" i="1"/>
  <c r="AR23" i="1"/>
  <c r="AN23" i="1"/>
  <c r="AJ23" i="1"/>
  <c r="AF23" i="1"/>
  <c r="AB23" i="1"/>
  <c r="AR22" i="1"/>
  <c r="AN22" i="1"/>
  <c r="AJ22" i="1"/>
  <c r="AF22" i="1"/>
  <c r="AB22" i="1"/>
  <c r="AR21" i="1"/>
  <c r="AN21" i="1"/>
  <c r="AJ21" i="1"/>
  <c r="AF21" i="1"/>
  <c r="AB21" i="1"/>
  <c r="AR20" i="1"/>
  <c r="AN20" i="1"/>
  <c r="AJ20" i="1"/>
  <c r="AF20" i="1"/>
  <c r="AB20" i="1"/>
  <c r="AR19" i="1"/>
  <c r="AN19" i="1"/>
  <c r="AJ19" i="1"/>
  <c r="AF19" i="1"/>
  <c r="AB19" i="1"/>
  <c r="AB18" i="1"/>
  <c r="X24" i="1"/>
  <c r="T24" i="1"/>
  <c r="P24" i="1"/>
  <c r="L24" i="1"/>
  <c r="H24" i="1"/>
  <c r="D24" i="1"/>
  <c r="X23" i="1"/>
  <c r="T23" i="1"/>
  <c r="P23" i="1"/>
  <c r="L23" i="1"/>
  <c r="H23" i="1"/>
  <c r="D23" i="1"/>
  <c r="X22" i="1"/>
  <c r="T22" i="1"/>
  <c r="P22" i="1"/>
  <c r="L22" i="1"/>
  <c r="H22" i="1"/>
  <c r="D22" i="1"/>
  <c r="X21" i="1"/>
  <c r="T21" i="1"/>
  <c r="P21" i="1"/>
  <c r="L21" i="1"/>
  <c r="H21" i="1"/>
  <c r="D21" i="1"/>
  <c r="X20" i="1"/>
  <c r="T20" i="1"/>
  <c r="P20" i="1"/>
  <c r="L20" i="1"/>
  <c r="H20" i="1"/>
  <c r="D20" i="1"/>
  <c r="X19" i="1"/>
  <c r="T19" i="1"/>
  <c r="P19" i="1"/>
  <c r="L19" i="1"/>
  <c r="H19" i="1"/>
  <c r="D19" i="1"/>
  <c r="AB29" i="1" l="1"/>
  <c r="Z30" i="1" s="1"/>
  <c r="AF29" i="1"/>
  <c r="AE30" i="1" s="1"/>
  <c r="AN29" i="1"/>
  <c r="H29" i="1"/>
  <c r="AR29" i="1"/>
  <c r="AP30" i="1" s="1"/>
  <c r="L29" i="1"/>
  <c r="AJ29" i="1"/>
  <c r="AH30" i="1" s="1"/>
  <c r="D29" i="1"/>
  <c r="AU30" i="1"/>
  <c r="AL30" i="1"/>
  <c r="AM30" i="1"/>
  <c r="AA30" i="1" l="1"/>
  <c r="AQ30" i="1"/>
  <c r="AD30" i="1"/>
  <c r="J30" i="1"/>
  <c r="K30" i="1"/>
  <c r="G30" i="1"/>
  <c r="F30" i="1"/>
  <c r="C30" i="1"/>
  <c r="B30" i="1"/>
  <c r="AI30" i="1"/>
  <c r="AU14" i="1"/>
  <c r="AT14" i="1"/>
  <c r="AV9" i="1"/>
  <c r="AV8" i="1"/>
  <c r="AV7" i="1"/>
  <c r="AV6" i="1"/>
  <c r="AV5" i="1"/>
  <c r="AV4" i="1"/>
  <c r="AQ14" i="1"/>
  <c r="AP14" i="1"/>
  <c r="AM14" i="1"/>
  <c r="AL14" i="1"/>
  <c r="AI14" i="1"/>
  <c r="AH14" i="1"/>
  <c r="AE14" i="1"/>
  <c r="AD14" i="1"/>
  <c r="AA14" i="1"/>
  <c r="Z14" i="1"/>
  <c r="AB10" i="1"/>
  <c r="AR9" i="1"/>
  <c r="AN9" i="1"/>
  <c r="AJ9" i="1"/>
  <c r="AF9" i="1"/>
  <c r="AB9" i="1"/>
  <c r="AR8" i="1"/>
  <c r="AN8" i="1"/>
  <c r="AJ8" i="1"/>
  <c r="AF8" i="1"/>
  <c r="AB8" i="1"/>
  <c r="AR7" i="1"/>
  <c r="AN7" i="1"/>
  <c r="AJ7" i="1"/>
  <c r="AF7" i="1"/>
  <c r="AB7" i="1"/>
  <c r="AR6" i="1"/>
  <c r="AN6" i="1"/>
  <c r="AJ6" i="1"/>
  <c r="AF6" i="1"/>
  <c r="AB6" i="1"/>
  <c r="AR5" i="1"/>
  <c r="AN5" i="1"/>
  <c r="AJ5" i="1"/>
  <c r="AF5" i="1"/>
  <c r="AB5" i="1"/>
  <c r="AR4" i="1"/>
  <c r="AN4" i="1"/>
  <c r="AJ4" i="1"/>
  <c r="AF4" i="1"/>
  <c r="AB4" i="1"/>
  <c r="W14" i="1"/>
  <c r="V14" i="1"/>
  <c r="S14" i="1"/>
  <c r="R14" i="1"/>
  <c r="O14" i="1"/>
  <c r="N14" i="1"/>
  <c r="K14" i="1"/>
  <c r="J14" i="1"/>
  <c r="G14" i="1"/>
  <c r="F14" i="1"/>
  <c r="C14" i="1"/>
  <c r="B14" i="1"/>
  <c r="X9" i="1"/>
  <c r="T9" i="1"/>
  <c r="P9" i="1"/>
  <c r="L9" i="1"/>
  <c r="H9" i="1"/>
  <c r="D9" i="1"/>
  <c r="X8" i="1"/>
  <c r="T8" i="1"/>
  <c r="P8" i="1"/>
  <c r="L8" i="1"/>
  <c r="H8" i="1"/>
  <c r="D8" i="1"/>
  <c r="X7" i="1"/>
  <c r="T7" i="1"/>
  <c r="P7" i="1"/>
  <c r="L7" i="1"/>
  <c r="H7" i="1"/>
  <c r="D7" i="1"/>
  <c r="X6" i="1"/>
  <c r="T6" i="1"/>
  <c r="P6" i="1"/>
  <c r="L6" i="1"/>
  <c r="H6" i="1"/>
  <c r="D6" i="1"/>
  <c r="X5" i="1"/>
  <c r="T5" i="1"/>
  <c r="P5" i="1"/>
  <c r="L5" i="1"/>
  <c r="H5" i="1"/>
  <c r="D5" i="1"/>
  <c r="X4" i="1"/>
  <c r="T4" i="1"/>
  <c r="P4" i="1"/>
  <c r="L4" i="1"/>
  <c r="H4" i="1"/>
  <c r="D4" i="1"/>
  <c r="L14" i="1" l="1"/>
  <c r="K15" i="1" s="1"/>
  <c r="H14" i="1"/>
  <c r="AF14" i="1"/>
  <c r="AE15" i="1" s="1"/>
  <c r="AR14" i="1"/>
  <c r="AQ15" i="1" s="1"/>
  <c r="AV14" i="1"/>
  <c r="AT15" i="1" s="1"/>
  <c r="P14" i="1"/>
  <c r="N15" i="1" s="1"/>
  <c r="AN14" i="1"/>
  <c r="AL15" i="1" s="1"/>
  <c r="T14" i="1"/>
  <c r="R15" i="1" s="1"/>
  <c r="X14" i="1"/>
  <c r="V15" i="1" s="1"/>
  <c r="AJ14" i="1"/>
  <c r="AI15" i="1" s="1"/>
  <c r="D14" i="1"/>
  <c r="B15" i="1" s="1"/>
  <c r="J15" i="1"/>
  <c r="AB14" i="1"/>
  <c r="AA15" i="1" s="1"/>
  <c r="AU15" i="1"/>
  <c r="O15" i="1"/>
  <c r="S15" i="1"/>
  <c r="F15" i="1"/>
  <c r="G15" i="1"/>
  <c r="W15" i="1"/>
  <c r="AP15" i="1" l="1"/>
  <c r="AH15" i="1"/>
  <c r="AD15" i="1"/>
  <c r="AM15" i="1"/>
  <c r="Z15" i="1"/>
  <c r="C15" i="1"/>
  <c r="AU44" i="1"/>
  <c r="AT44" i="1"/>
  <c r="AV39" i="1"/>
  <c r="AV38" i="1"/>
  <c r="AV37" i="1"/>
  <c r="AV36" i="1"/>
  <c r="AV35" i="1"/>
  <c r="AV34" i="1"/>
  <c r="AQ44" i="1"/>
  <c r="AP44" i="1"/>
  <c r="AM44" i="1"/>
  <c r="AL44" i="1"/>
  <c r="AI44" i="1"/>
  <c r="AH44" i="1"/>
  <c r="AE44" i="1"/>
  <c r="AD44" i="1"/>
  <c r="AA44" i="1"/>
  <c r="Z44" i="1"/>
  <c r="AR39" i="1"/>
  <c r="AN39" i="1"/>
  <c r="AJ39" i="1"/>
  <c r="AF39" i="1"/>
  <c r="AB39" i="1"/>
  <c r="AR38" i="1"/>
  <c r="AN38" i="1"/>
  <c r="AJ38" i="1"/>
  <c r="AF38" i="1"/>
  <c r="AB38" i="1"/>
  <c r="AR37" i="1"/>
  <c r="AN37" i="1"/>
  <c r="AJ37" i="1"/>
  <c r="AF37" i="1"/>
  <c r="AB37" i="1"/>
  <c r="AR36" i="1"/>
  <c r="AN36" i="1"/>
  <c r="AJ36" i="1"/>
  <c r="AF36" i="1"/>
  <c r="AB36" i="1"/>
  <c r="AR35" i="1"/>
  <c r="AN35" i="1"/>
  <c r="AJ35" i="1"/>
  <c r="AF35" i="1"/>
  <c r="AB35" i="1"/>
  <c r="AR34" i="1"/>
  <c r="AN34" i="1"/>
  <c r="AJ34" i="1"/>
  <c r="AF34" i="1"/>
  <c r="AB34" i="1"/>
  <c r="AB33" i="1"/>
  <c r="W44" i="1"/>
  <c r="V44" i="1"/>
  <c r="S44" i="1"/>
  <c r="R44" i="1"/>
  <c r="O44" i="1"/>
  <c r="N44" i="1"/>
  <c r="K44" i="1"/>
  <c r="J44" i="1"/>
  <c r="G44" i="1"/>
  <c r="F44" i="1"/>
  <c r="C44" i="1"/>
  <c r="B44" i="1"/>
  <c r="D40" i="1"/>
  <c r="X39" i="1"/>
  <c r="T39" i="1"/>
  <c r="P39" i="1"/>
  <c r="L39" i="1"/>
  <c r="H39" i="1"/>
  <c r="D39" i="1"/>
  <c r="X38" i="1"/>
  <c r="T38" i="1"/>
  <c r="P38" i="1"/>
  <c r="L38" i="1"/>
  <c r="H38" i="1"/>
  <c r="D38" i="1"/>
  <c r="X37" i="1"/>
  <c r="T37" i="1"/>
  <c r="P37" i="1"/>
  <c r="L37" i="1"/>
  <c r="H37" i="1"/>
  <c r="D37" i="1"/>
  <c r="X36" i="1"/>
  <c r="T36" i="1"/>
  <c r="P36" i="1"/>
  <c r="L36" i="1"/>
  <c r="H36" i="1"/>
  <c r="D36" i="1"/>
  <c r="X35" i="1"/>
  <c r="T35" i="1"/>
  <c r="P35" i="1"/>
  <c r="L35" i="1"/>
  <c r="H35" i="1"/>
  <c r="D35" i="1"/>
  <c r="X34" i="1"/>
  <c r="T34" i="1"/>
  <c r="P34" i="1"/>
  <c r="L34" i="1"/>
  <c r="H34" i="1"/>
  <c r="D34" i="1"/>
  <c r="D44" i="1" l="1"/>
  <c r="AR44" i="1"/>
  <c r="AQ45" i="1" s="1"/>
  <c r="AB44" i="1"/>
  <c r="Z45" i="1" s="1"/>
  <c r="AV44" i="1"/>
  <c r="AT45" i="1" s="1"/>
  <c r="H44" i="1"/>
  <c r="F45" i="1" s="1"/>
  <c r="P44" i="1"/>
  <c r="O45" i="1" s="1"/>
  <c r="AF44" i="1"/>
  <c r="AE45" i="1" s="1"/>
  <c r="L44" i="1"/>
  <c r="J45" i="1" s="1"/>
  <c r="T44" i="1"/>
  <c r="R45" i="1" s="1"/>
  <c r="AJ44" i="1"/>
  <c r="AH45" i="1" s="1"/>
  <c r="X44" i="1"/>
  <c r="W45" i="1" s="1"/>
  <c r="AN44" i="1"/>
  <c r="AL45" i="1" s="1"/>
  <c r="AU45" i="1"/>
  <c r="AM45" i="1"/>
  <c r="AP45" i="1"/>
  <c r="AA45" i="1"/>
  <c r="B45" i="1"/>
  <c r="C45" i="1"/>
  <c r="G45" i="1" l="1"/>
  <c r="AD45" i="1"/>
  <c r="AI45" i="1"/>
  <c r="N45" i="1"/>
  <c r="K45" i="1"/>
  <c r="V45" i="1"/>
  <c r="S45" i="1"/>
</calcChain>
</file>

<file path=xl/sharedStrings.xml><?xml version="1.0" encoding="utf-8"?>
<sst xmlns="http://schemas.openxmlformats.org/spreadsheetml/2006/main" count="990" uniqueCount="253">
  <si>
    <t>CP110 2 dots</t>
  </si>
  <si>
    <t>CP110 1 dot</t>
  </si>
  <si>
    <t>cell number</t>
  </si>
  <si>
    <t>KAN572-1</t>
  </si>
  <si>
    <t>KAN572-2</t>
  </si>
  <si>
    <t>KAN572-3</t>
  </si>
  <si>
    <t>KAN572-4</t>
  </si>
  <si>
    <t>KAN572-5</t>
  </si>
  <si>
    <t>KAN572-6</t>
  </si>
  <si>
    <t>KAN572-7</t>
  </si>
  <si>
    <t>KAN572-8</t>
  </si>
  <si>
    <t>KAN572-9</t>
  </si>
  <si>
    <t>KAN572-10</t>
  </si>
  <si>
    <t>KAN572-11</t>
  </si>
  <si>
    <t>KAN572-13</t>
  </si>
  <si>
    <t>sgGFP (pMCB306)</t>
  </si>
  <si>
    <t>CEP164 KO</t>
  </si>
  <si>
    <t>CEP83 KO</t>
  </si>
  <si>
    <t>SCLT1 KO</t>
  </si>
  <si>
    <t>FBF1 KO</t>
  </si>
  <si>
    <t>CEP89 KO</t>
  </si>
  <si>
    <t>CCDC92 KO</t>
  </si>
  <si>
    <t>ANKRD26 KO</t>
  </si>
  <si>
    <t>TTBK2 KO</t>
  </si>
  <si>
    <t>INPP5E KO</t>
  </si>
  <si>
    <t>KIZ KO</t>
  </si>
  <si>
    <t>LRRC45 KO</t>
  </si>
  <si>
    <t>Replicate 1</t>
  </si>
  <si>
    <t>KAN570-1</t>
  </si>
  <si>
    <t>KAN570-2</t>
  </si>
  <si>
    <t>KAN570-3</t>
  </si>
  <si>
    <t>KAN570-4</t>
  </si>
  <si>
    <t>KAN570-5</t>
  </si>
  <si>
    <t>KAN570-6</t>
  </si>
  <si>
    <t>KAN570-7</t>
  </si>
  <si>
    <t>KAN570-8</t>
  </si>
  <si>
    <t>KAN570-9</t>
  </si>
  <si>
    <t>KAN570-10</t>
  </si>
  <si>
    <t>KAN570-11</t>
  </si>
  <si>
    <t>KAN570-13</t>
  </si>
  <si>
    <t>KAN571-1</t>
  </si>
  <si>
    <t>KAN571-2</t>
  </si>
  <si>
    <t>KAN571-3</t>
  </si>
  <si>
    <t>KAN571-4</t>
  </si>
  <si>
    <t>KAN571-5</t>
  </si>
  <si>
    <t>KAN571-6</t>
  </si>
  <si>
    <t>KAN571-7</t>
  </si>
  <si>
    <t>KAN571-8</t>
  </si>
  <si>
    <t>KAN571-9</t>
  </si>
  <si>
    <t>KAN571-10</t>
  </si>
  <si>
    <t>KAN571-11</t>
  </si>
  <si>
    <t>KAN571-13</t>
  </si>
  <si>
    <t>pMCB306</t>
  </si>
  <si>
    <t>sgLRRC45</t>
  </si>
  <si>
    <t>KAN570</t>
  </si>
  <si>
    <t>KAN571</t>
  </si>
  <si>
    <t>KAN572</t>
  </si>
  <si>
    <t>Table Analyzed</t>
  </si>
  <si>
    <t>Data 1</t>
  </si>
  <si>
    <t>Column B</t>
  </si>
  <si>
    <t>vs.</t>
  </si>
  <si>
    <t>Column A</t>
  </si>
  <si>
    <t>Unpaired t test with Welch's correction</t>
  </si>
  <si>
    <t>P value</t>
  </si>
  <si>
    <t>&lt;0.0001</t>
  </si>
  <si>
    <t>P value summary</t>
  </si>
  <si>
    <t>****</t>
  </si>
  <si>
    <t>Significantly different (P &lt; 0.05)?</t>
  </si>
  <si>
    <t>Yes</t>
  </si>
  <si>
    <t>One- or two-tailed P value?</t>
  </si>
  <si>
    <t>Two-tailed</t>
  </si>
  <si>
    <t>Welch-corrected t, df</t>
  </si>
  <si>
    <t>t=40.56, df=3.300</t>
  </si>
  <si>
    <t>How big is the difference?</t>
  </si>
  <si>
    <t>Mean of column A</t>
  </si>
  <si>
    <t>Mean of column B</t>
  </si>
  <si>
    <t>Difference between means (B - A) ± SEM</t>
  </si>
  <si>
    <t>90.83 ± 2.239</t>
  </si>
  <si>
    <t>95% confidence interval</t>
  </si>
  <si>
    <t>84.06 to 97.61</t>
  </si>
  <si>
    <t>R squared (eta squared)</t>
  </si>
  <si>
    <t>F test to compare variances</t>
  </si>
  <si>
    <t>F, DFn, Dfd</t>
  </si>
  <si>
    <t>2.709, 2, 2</t>
  </si>
  <si>
    <t>ns</t>
  </si>
  <si>
    <t>No</t>
  </si>
  <si>
    <t>Data analyzed</t>
  </si>
  <si>
    <t>Sample size, column A</t>
  </si>
  <si>
    <t>Sample size, column B</t>
  </si>
  <si>
    <t>Column C</t>
  </si>
  <si>
    <t>***</t>
  </si>
  <si>
    <t>t=76.06, df=2.122</t>
  </si>
  <si>
    <t>Mean of column C</t>
  </si>
  <si>
    <t>Difference between means (C - A) ± SEM</t>
  </si>
  <si>
    <t>89.77 ± 1.180</t>
  </si>
  <si>
    <t>84.96 to 94.58</t>
  </si>
  <si>
    <t>32.82, 2, 2</t>
  </si>
  <si>
    <t>Sample size, column C</t>
  </si>
  <si>
    <t>Column D</t>
  </si>
  <si>
    <t>t=50.39, df=3.904</t>
  </si>
  <si>
    <t>Mean of column D</t>
  </si>
  <si>
    <t>Difference between means (D - A) ± SEM</t>
  </si>
  <si>
    <t>90.25 ± 1.791</t>
  </si>
  <si>
    <t>85.23 to 95.28</t>
  </si>
  <si>
    <t>1.372, 2, 2</t>
  </si>
  <si>
    <t>Sample size, column D</t>
  </si>
  <si>
    <t>Column E</t>
  </si>
  <si>
    <t>*</t>
  </si>
  <si>
    <t>t=6.424, df=2.613</t>
  </si>
  <si>
    <t>Mean of column E</t>
  </si>
  <si>
    <t>Difference between means (E - A) ± SEM</t>
  </si>
  <si>
    <t>8.034 ± 1.251</t>
  </si>
  <si>
    <t>3.699 to 12.37</t>
  </si>
  <si>
    <t>6.367, 2, 2</t>
  </si>
  <si>
    <t>Sample size, column E</t>
  </si>
  <si>
    <t>Column F</t>
  </si>
  <si>
    <t>t=10.12, df=3.931</t>
  </si>
  <si>
    <t>Mean of column F</t>
  </si>
  <si>
    <t>Difference between means (F - A) ± SEM</t>
  </si>
  <si>
    <t>17.86 ± 1.765</t>
  </si>
  <si>
    <t>12.93 to 22.80</t>
  </si>
  <si>
    <t>1.304, 2, 2</t>
  </si>
  <si>
    <t>Sample size, column F</t>
  </si>
  <si>
    <t>Column H</t>
  </si>
  <si>
    <t>t=0.8923, df=3.304</t>
  </si>
  <si>
    <t>Mean of column H</t>
  </si>
  <si>
    <t>Difference between means (H - A) ± SEM</t>
  </si>
  <si>
    <t>1.995 ± 2.236</t>
  </si>
  <si>
    <t>-4.764 to 8.754</t>
  </si>
  <si>
    <t>2.698, 2, 2</t>
  </si>
  <si>
    <t>Sample size, column H</t>
  </si>
  <si>
    <t>Column I</t>
  </si>
  <si>
    <t>t=63.61, df=3.741</t>
  </si>
  <si>
    <t>Mean of column I</t>
  </si>
  <si>
    <t>Difference between means (I - A) ± SEM</t>
  </si>
  <si>
    <t>93.08 ± 1.463</t>
  </si>
  <si>
    <t>88.90 to 97.26</t>
  </si>
  <si>
    <t>1.713, 2, 2</t>
  </si>
  <si>
    <t>Sample size, column I</t>
  </si>
  <si>
    <t>Column J</t>
  </si>
  <si>
    <t>t=1.255, df=2.990</t>
  </si>
  <si>
    <t>Mean of column J</t>
  </si>
  <si>
    <t>Difference between means (J - A) ± SEM</t>
  </si>
  <si>
    <t>3.189 ± 2.541</t>
  </si>
  <si>
    <t>-4.914 to 11.29</t>
  </si>
  <si>
    <t>3.776, 2, 2</t>
  </si>
  <si>
    <t>Sample size, column J</t>
  </si>
  <si>
    <t>Column K</t>
  </si>
  <si>
    <t>t=1.698, df=3.453</t>
  </si>
  <si>
    <t>Mean of column K</t>
  </si>
  <si>
    <t>Difference between means (K - A) ± SEM</t>
  </si>
  <si>
    <t>3.597 ± 2.119</t>
  </si>
  <si>
    <t>-2.673 to 9.867</t>
  </si>
  <si>
    <t>2.322, 2, 2</t>
  </si>
  <si>
    <t>Sample size, column K</t>
  </si>
  <si>
    <t>Column L</t>
  </si>
  <si>
    <t>t=4.051, df=2.152</t>
  </si>
  <si>
    <t>Mean of column L</t>
  </si>
  <si>
    <t>Difference between means (L - A) ± SEM</t>
  </si>
  <si>
    <t>4.799 ± 1.185</t>
  </si>
  <si>
    <t>0.03117 to 9.566</t>
  </si>
  <si>
    <t>26.32, 2, 2</t>
  </si>
  <si>
    <t>Sample size, column L</t>
  </si>
  <si>
    <t>Number of families</t>
  </si>
  <si>
    <t>Number of comparisons per family</t>
  </si>
  <si>
    <t>Alpha</t>
  </si>
  <si>
    <t>Dunnett's multiple comparisons test</t>
  </si>
  <si>
    <t>Mean Diff.</t>
  </si>
  <si>
    <t>95.00% CI of diff.</t>
  </si>
  <si>
    <t>Below threshold?</t>
  </si>
  <si>
    <t>Summary</t>
  </si>
  <si>
    <t>Adjusted P Value</t>
  </si>
  <si>
    <t>A-?</t>
  </si>
  <si>
    <t>pMCB306 vs. CEP164 KO</t>
  </si>
  <si>
    <t>-96.89 to -84.77</t>
  </si>
  <si>
    <t>B</t>
  </si>
  <si>
    <t>pMCB306 vs. CEP83 KO</t>
  </si>
  <si>
    <t>-95.83 to -83.71</t>
  </si>
  <si>
    <t>C</t>
  </si>
  <si>
    <t>pMCB306 vs. SCLT1 KO</t>
  </si>
  <si>
    <t>-96.32 to -84.19</t>
  </si>
  <si>
    <t>D</t>
  </si>
  <si>
    <t>pMCB306 vs. FBF1 KO</t>
  </si>
  <si>
    <t>-14.10 to -1.972</t>
  </si>
  <si>
    <t>**</t>
  </si>
  <si>
    <t>E</t>
  </si>
  <si>
    <t>pMCB306 vs. CEP89 KO</t>
  </si>
  <si>
    <t>-23.93 to -11.80</t>
  </si>
  <si>
    <t>F</t>
  </si>
  <si>
    <t>pMCB306 vs. CCDC92 KO</t>
  </si>
  <si>
    <t>-7.705 to 4.420</t>
  </si>
  <si>
    <t>G</t>
  </si>
  <si>
    <t>pMCB306 vs. ANKRD26 KO</t>
  </si>
  <si>
    <t>-8.057 to 4.067</t>
  </si>
  <si>
    <t>H</t>
  </si>
  <si>
    <t>pMCB306 vs. TTBK2 KO</t>
  </si>
  <si>
    <t>-99.14 to -87.02</t>
  </si>
  <si>
    <t>I</t>
  </si>
  <si>
    <t>pMCB306 vs. INPP5E KO</t>
  </si>
  <si>
    <t>-9.251 to 2.873</t>
  </si>
  <si>
    <t>J</t>
  </si>
  <si>
    <t>pMCB306 vs. KIZ KO</t>
  </si>
  <si>
    <t>-9.660 to 2.465</t>
  </si>
  <si>
    <t>K</t>
  </si>
  <si>
    <t>pMCB306 vs. sgLRRC45</t>
  </si>
  <si>
    <t>-10.86 to 1.264</t>
  </si>
  <si>
    <t>L</t>
  </si>
  <si>
    <t>Test details</t>
  </si>
  <si>
    <t>Mean 1</t>
  </si>
  <si>
    <t>Mean 2</t>
  </si>
  <si>
    <t>SE of diff.</t>
  </si>
  <si>
    <t>n1</t>
  </si>
  <si>
    <t>n2</t>
  </si>
  <si>
    <t>q</t>
  </si>
  <si>
    <t>DF</t>
  </si>
  <si>
    <t>Exp. number</t>
  </si>
  <si>
    <t>Cell line</t>
  </si>
  <si>
    <t>Culture condition</t>
  </si>
  <si>
    <t>Fixation condition</t>
  </si>
  <si>
    <t>rabbit-Alexa488</t>
  </si>
  <si>
    <t>mouse IgG2b-Alexa647</t>
  </si>
  <si>
    <t>Nuclear stain</t>
  </si>
  <si>
    <t>Date</t>
  </si>
  <si>
    <t>Replicate</t>
  </si>
  <si>
    <t>Exp.1</t>
  </si>
  <si>
    <t>RPE-BFP-Cas9 pMCB306 (pool)</t>
  </si>
  <si>
    <t>CP110, Proteintech, 12780-1-AP, 1:1000</t>
  </si>
  <si>
    <t>CEP164, sc-515403, Santa Cruz, 1:250</t>
  </si>
  <si>
    <t>FGFR1OP,H00011116-M01, 1:1000</t>
  </si>
  <si>
    <t>DAPI</t>
  </si>
  <si>
    <t>No.1</t>
  </si>
  <si>
    <t>RPE-BFP-Cas9 CEP164KO (pool)</t>
  </si>
  <si>
    <t>RPE-BFP-Cas9 CEP83 KO (pool)</t>
  </si>
  <si>
    <t>RPE-BFP-Cas9 SCLT1 KO (pool)</t>
  </si>
  <si>
    <t>RPE-BFP-Cas9 FBF1 KO (pool)</t>
  </si>
  <si>
    <t>RPE-BFP-Cas9 CEP89KO (pool)</t>
  </si>
  <si>
    <t>RPE-BFP-Cas9 CCDC92 KO (pool)</t>
  </si>
  <si>
    <t>RPE-BFP-Cas9 ANKRD26 KO (pool)</t>
  </si>
  <si>
    <t>RPE-BFP-Cas9 TTBK2 KO (pool)</t>
  </si>
  <si>
    <t>RPE-BFP-Cas9 INPP5E KO (pool)</t>
  </si>
  <si>
    <t>RPE-BFP-Cas9 Kiz KO (pool)</t>
  </si>
  <si>
    <t>KAN570-12</t>
  </si>
  <si>
    <t>RPE-BFP-Cas9 sgPDE6D#1</t>
  </si>
  <si>
    <t>RPE-BFP-Cas9 sgLRRC45#1</t>
  </si>
  <si>
    <t>No.2</t>
  </si>
  <si>
    <t>KAN571-12</t>
  </si>
  <si>
    <t>Exp.2</t>
  </si>
  <si>
    <t>Exp.3</t>
  </si>
  <si>
    <t>No.3</t>
  </si>
  <si>
    <t>KAN572-12</t>
  </si>
  <si>
    <t xml:space="preserve"> Fixed in 100% methanol at -20C for 5 minutes.</t>
  </si>
  <si>
    <t>Serum starved for 24 hours.</t>
  </si>
  <si>
    <t>mouse IgG2a-Alexa568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</si>
</sst>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4"/>
      <name val="Calibri"/>
      <family val="2"/>
      <scheme val="minor"/>
    </font>
    <font>
      <sz val="12"/>
      <name val="Arial"/>
      <family val="2"/>
    </font>
    <font>
      <sz val="12"/>
      <color rgb="FF000000"/>
      <name val="ＭＳ Ｐゴシック"/>
      <family val="2"/>
      <charset val="128"/>
    </font>
    <font>
      <sz val="12"/>
      <color rgb="FF000000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5" fillId="0" borderId="0" xfId="0" applyFont="1" applyBorder="1"/>
    <xf numFmtId="0" fontId="5" fillId="0" borderId="12" xfId="0" applyFont="1" applyBorder="1"/>
    <xf numFmtId="0" fontId="5" fillId="0" borderId="13" xfId="0" applyFont="1" applyBorder="1" applyAlignment="1">
      <alignment horizontal="left"/>
    </xf>
    <xf numFmtId="0" fontId="5" fillId="0" borderId="14" xfId="0" applyFont="1" applyBorder="1"/>
    <xf numFmtId="0" fontId="5" fillId="0" borderId="15" xfId="0" applyFont="1" applyBorder="1"/>
    <xf numFmtId="0" fontId="0" fillId="0" borderId="0" xfId="0" applyFont="1"/>
    <xf numFmtId="0" fontId="0" fillId="0" borderId="14" xfId="0" applyBorder="1" applyAlignment="1">
      <alignment horizontal="center"/>
    </xf>
    <xf numFmtId="0" fontId="0" fillId="0" borderId="14" xfId="0" applyBorder="1"/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516A2-70B1-FB4B-B0E4-CEAD3C8C8014}">
  <dimension ref="A1:AV53"/>
  <sheetViews>
    <sheetView topLeftCell="A49" workbookViewId="0">
      <selection activeCell="C47" sqref="C47"/>
    </sheetView>
  </sheetViews>
  <sheetFormatPr baseColWidth="10" defaultRowHeight="16"/>
  <sheetData>
    <row r="1" spans="1:48" ht="21">
      <c r="A1" s="26" t="s">
        <v>15</v>
      </c>
      <c r="B1" s="27"/>
      <c r="C1" s="27"/>
      <c r="D1" s="28"/>
      <c r="E1" s="26" t="s">
        <v>16</v>
      </c>
      <c r="F1" s="27"/>
      <c r="G1" s="27"/>
      <c r="H1" s="28"/>
      <c r="I1" s="26" t="s">
        <v>17</v>
      </c>
      <c r="J1" s="27"/>
      <c r="K1" s="27"/>
      <c r="L1" s="28"/>
      <c r="M1" s="26" t="s">
        <v>18</v>
      </c>
      <c r="N1" s="27"/>
      <c r="O1" s="27"/>
      <c r="P1" s="28"/>
      <c r="Q1" s="26" t="s">
        <v>19</v>
      </c>
      <c r="R1" s="27"/>
      <c r="S1" s="27"/>
      <c r="T1" s="28"/>
      <c r="U1" s="26" t="s">
        <v>20</v>
      </c>
      <c r="V1" s="27"/>
      <c r="W1" s="27"/>
      <c r="X1" s="28"/>
      <c r="Y1" s="26" t="s">
        <v>21</v>
      </c>
      <c r="Z1" s="27"/>
      <c r="AA1" s="27"/>
      <c r="AB1" s="28"/>
      <c r="AC1" s="26" t="s">
        <v>22</v>
      </c>
      <c r="AD1" s="27"/>
      <c r="AE1" s="27"/>
      <c r="AF1" s="28"/>
      <c r="AG1" s="26" t="s">
        <v>23</v>
      </c>
      <c r="AH1" s="27"/>
      <c r="AI1" s="27"/>
      <c r="AJ1" s="28"/>
      <c r="AK1" s="26" t="s">
        <v>24</v>
      </c>
      <c r="AL1" s="27"/>
      <c r="AM1" s="27"/>
      <c r="AN1" s="28"/>
      <c r="AO1" s="26" t="s">
        <v>25</v>
      </c>
      <c r="AP1" s="27"/>
      <c r="AQ1" s="27"/>
      <c r="AR1" s="28"/>
      <c r="AS1" s="26" t="s">
        <v>26</v>
      </c>
      <c r="AT1" s="27"/>
      <c r="AU1" s="27"/>
      <c r="AV1" s="28"/>
    </row>
    <row r="2" spans="1:48" ht="21">
      <c r="A2" s="3" t="s">
        <v>27</v>
      </c>
    </row>
    <row r="3" spans="1:48">
      <c r="B3" t="s">
        <v>0</v>
      </c>
      <c r="C3" t="s">
        <v>1</v>
      </c>
      <c r="D3" t="s">
        <v>2</v>
      </c>
      <c r="F3" t="s">
        <v>0</v>
      </c>
      <c r="G3" t="s">
        <v>1</v>
      </c>
      <c r="H3" t="s">
        <v>2</v>
      </c>
      <c r="J3" t="s">
        <v>0</v>
      </c>
      <c r="K3" t="s">
        <v>1</v>
      </c>
      <c r="L3" t="s">
        <v>2</v>
      </c>
      <c r="N3" t="s">
        <v>0</v>
      </c>
      <c r="O3" t="s">
        <v>1</v>
      </c>
      <c r="P3" t="s">
        <v>2</v>
      </c>
      <c r="R3" t="s">
        <v>0</v>
      </c>
      <c r="S3" t="s">
        <v>1</v>
      </c>
      <c r="T3" t="s">
        <v>2</v>
      </c>
      <c r="V3" t="s">
        <v>0</v>
      </c>
      <c r="W3" t="s">
        <v>1</v>
      </c>
      <c r="X3" t="s">
        <v>2</v>
      </c>
      <c r="Z3" t="s">
        <v>0</v>
      </c>
      <c r="AA3" t="s">
        <v>1</v>
      </c>
      <c r="AB3" t="s">
        <v>2</v>
      </c>
      <c r="AD3" t="s">
        <v>0</v>
      </c>
      <c r="AE3" t="s">
        <v>1</v>
      </c>
      <c r="AF3" t="s">
        <v>2</v>
      </c>
      <c r="AH3" t="s">
        <v>0</v>
      </c>
      <c r="AI3" t="s">
        <v>1</v>
      </c>
      <c r="AJ3" t="s">
        <v>2</v>
      </c>
      <c r="AL3" t="s">
        <v>0</v>
      </c>
      <c r="AM3" t="s">
        <v>1</v>
      </c>
      <c r="AN3" t="s">
        <v>2</v>
      </c>
      <c r="AP3" t="s">
        <v>0</v>
      </c>
      <c r="AQ3" t="s">
        <v>1</v>
      </c>
      <c r="AR3" t="s">
        <v>2</v>
      </c>
      <c r="AT3" t="s">
        <v>0</v>
      </c>
      <c r="AU3" t="s">
        <v>1</v>
      </c>
      <c r="AV3" t="s">
        <v>2</v>
      </c>
    </row>
    <row r="4" spans="1:48">
      <c r="A4" t="s">
        <v>28</v>
      </c>
      <c r="C4">
        <v>9</v>
      </c>
      <c r="D4">
        <f t="shared" ref="D4:D9" si="0">B4+C4</f>
        <v>9</v>
      </c>
      <c r="E4" t="s">
        <v>29</v>
      </c>
      <c r="F4">
        <v>6</v>
      </c>
      <c r="G4">
        <v>1</v>
      </c>
      <c r="H4">
        <f>F4+G4</f>
        <v>7</v>
      </c>
      <c r="I4" t="s">
        <v>30</v>
      </c>
      <c r="J4">
        <v>8</v>
      </c>
      <c r="K4">
        <v>1</v>
      </c>
      <c r="L4">
        <f t="shared" ref="L4:L9" si="1">J4+K4</f>
        <v>9</v>
      </c>
      <c r="M4" t="s">
        <v>31</v>
      </c>
      <c r="N4">
        <v>9</v>
      </c>
      <c r="O4">
        <v>2</v>
      </c>
      <c r="P4">
        <f t="shared" ref="P4:P9" si="2">N4+O4</f>
        <v>11</v>
      </c>
      <c r="Q4" t="s">
        <v>32</v>
      </c>
      <c r="R4">
        <v>0</v>
      </c>
      <c r="S4">
        <v>8</v>
      </c>
      <c r="T4">
        <f t="shared" ref="T4:T9" si="3">R4+S4</f>
        <v>8</v>
      </c>
      <c r="U4" t="s">
        <v>33</v>
      </c>
      <c r="V4">
        <v>1</v>
      </c>
      <c r="W4">
        <v>3</v>
      </c>
      <c r="X4">
        <f t="shared" ref="X4:X9" si="4">V4+W4</f>
        <v>4</v>
      </c>
      <c r="Y4" t="s">
        <v>34</v>
      </c>
      <c r="AA4">
        <v>12</v>
      </c>
      <c r="AB4">
        <f t="shared" ref="AB4:AB10" si="5">Z4+AA4</f>
        <v>12</v>
      </c>
      <c r="AC4" t="s">
        <v>35</v>
      </c>
      <c r="AD4">
        <v>1</v>
      </c>
      <c r="AE4">
        <v>6</v>
      </c>
      <c r="AF4">
        <f t="shared" ref="AF4:AF9" si="6">AD4+AE4</f>
        <v>7</v>
      </c>
      <c r="AG4" t="s">
        <v>36</v>
      </c>
      <c r="AH4">
        <v>9</v>
      </c>
      <c r="AI4">
        <v>1</v>
      </c>
      <c r="AJ4">
        <f t="shared" ref="AJ4:AJ9" si="7">AH4+AI4</f>
        <v>10</v>
      </c>
      <c r="AK4" t="s">
        <v>37</v>
      </c>
      <c r="AL4">
        <v>1</v>
      </c>
      <c r="AM4">
        <v>9</v>
      </c>
      <c r="AN4">
        <f t="shared" ref="AN4:AN9" si="8">AL4+AM4</f>
        <v>10</v>
      </c>
      <c r="AO4" t="s">
        <v>38</v>
      </c>
      <c r="AQ4">
        <v>8</v>
      </c>
      <c r="AR4">
        <f t="shared" ref="AR4:AR9" si="9">AP4+AQ4</f>
        <v>8</v>
      </c>
      <c r="AS4" t="s">
        <v>39</v>
      </c>
      <c r="AU4">
        <v>9</v>
      </c>
      <c r="AV4">
        <f t="shared" ref="AV4:AV9" si="10">AT4+AU4</f>
        <v>9</v>
      </c>
    </row>
    <row r="5" spans="1:48">
      <c r="A5">
        <v>2</v>
      </c>
      <c r="C5">
        <v>8</v>
      </c>
      <c r="D5">
        <f t="shared" si="0"/>
        <v>8</v>
      </c>
      <c r="E5">
        <v>2</v>
      </c>
      <c r="F5">
        <v>6</v>
      </c>
      <c r="H5">
        <f t="shared" ref="H5:H9" si="11">F5+G5</f>
        <v>6</v>
      </c>
      <c r="I5">
        <v>2</v>
      </c>
      <c r="J5">
        <v>8</v>
      </c>
      <c r="L5">
        <f t="shared" si="1"/>
        <v>8</v>
      </c>
      <c r="M5">
        <v>2</v>
      </c>
      <c r="N5">
        <v>5</v>
      </c>
      <c r="O5">
        <v>1</v>
      </c>
      <c r="P5">
        <f t="shared" si="2"/>
        <v>6</v>
      </c>
      <c r="Q5">
        <v>2</v>
      </c>
      <c r="R5">
        <v>2</v>
      </c>
      <c r="S5">
        <v>7</v>
      </c>
      <c r="T5">
        <f t="shared" si="3"/>
        <v>9</v>
      </c>
      <c r="U5">
        <v>2</v>
      </c>
      <c r="V5">
        <v>5</v>
      </c>
      <c r="W5">
        <v>4</v>
      </c>
      <c r="X5">
        <f t="shared" si="4"/>
        <v>9</v>
      </c>
      <c r="Y5">
        <v>2</v>
      </c>
      <c r="Z5">
        <v>1</v>
      </c>
      <c r="AA5">
        <v>8</v>
      </c>
      <c r="AB5">
        <f t="shared" si="5"/>
        <v>9</v>
      </c>
      <c r="AC5">
        <v>2</v>
      </c>
      <c r="AE5">
        <v>11</v>
      </c>
      <c r="AF5">
        <f t="shared" si="6"/>
        <v>11</v>
      </c>
      <c r="AG5">
        <v>2</v>
      </c>
      <c r="AH5">
        <v>12</v>
      </c>
      <c r="AI5">
        <v>0</v>
      </c>
      <c r="AJ5">
        <f t="shared" si="7"/>
        <v>12</v>
      </c>
      <c r="AK5">
        <v>2</v>
      </c>
      <c r="AL5">
        <v>1</v>
      </c>
      <c r="AM5">
        <v>7</v>
      </c>
      <c r="AN5">
        <f t="shared" si="8"/>
        <v>8</v>
      </c>
      <c r="AO5">
        <v>2</v>
      </c>
      <c r="AQ5">
        <v>8</v>
      </c>
      <c r="AR5">
        <f t="shared" si="9"/>
        <v>8</v>
      </c>
      <c r="AS5">
        <v>2</v>
      </c>
      <c r="AT5">
        <v>3</v>
      </c>
      <c r="AU5">
        <v>6</v>
      </c>
      <c r="AV5">
        <f t="shared" si="10"/>
        <v>9</v>
      </c>
    </row>
    <row r="6" spans="1:48">
      <c r="A6">
        <v>3</v>
      </c>
      <c r="C6">
        <v>11</v>
      </c>
      <c r="D6">
        <f t="shared" si="0"/>
        <v>11</v>
      </c>
      <c r="E6">
        <v>3</v>
      </c>
      <c r="F6">
        <v>8</v>
      </c>
      <c r="G6">
        <v>1</v>
      </c>
      <c r="H6">
        <f t="shared" si="11"/>
        <v>9</v>
      </c>
      <c r="I6">
        <v>3</v>
      </c>
      <c r="J6">
        <v>10</v>
      </c>
      <c r="L6">
        <f t="shared" si="1"/>
        <v>10</v>
      </c>
      <c r="M6">
        <v>3</v>
      </c>
      <c r="N6">
        <v>9</v>
      </c>
      <c r="P6">
        <f t="shared" si="2"/>
        <v>9</v>
      </c>
      <c r="Q6">
        <v>3</v>
      </c>
      <c r="R6">
        <v>2</v>
      </c>
      <c r="S6">
        <v>6</v>
      </c>
      <c r="T6">
        <f t="shared" si="3"/>
        <v>8</v>
      </c>
      <c r="U6">
        <v>3</v>
      </c>
      <c r="V6">
        <v>0</v>
      </c>
      <c r="W6">
        <v>6</v>
      </c>
      <c r="X6">
        <f t="shared" si="4"/>
        <v>6</v>
      </c>
      <c r="Y6">
        <v>3</v>
      </c>
      <c r="Z6">
        <v>1</v>
      </c>
      <c r="AA6">
        <v>8</v>
      </c>
      <c r="AB6">
        <f t="shared" si="5"/>
        <v>9</v>
      </c>
      <c r="AC6">
        <v>3</v>
      </c>
      <c r="AE6">
        <v>12</v>
      </c>
      <c r="AF6">
        <f t="shared" si="6"/>
        <v>12</v>
      </c>
      <c r="AG6">
        <v>3</v>
      </c>
      <c r="AH6">
        <v>9</v>
      </c>
      <c r="AI6">
        <v>0</v>
      </c>
      <c r="AJ6">
        <f t="shared" si="7"/>
        <v>9</v>
      </c>
      <c r="AK6">
        <v>3</v>
      </c>
      <c r="AM6">
        <v>12</v>
      </c>
      <c r="AN6">
        <f t="shared" si="8"/>
        <v>12</v>
      </c>
      <c r="AO6">
        <v>3</v>
      </c>
      <c r="AP6">
        <v>1</v>
      </c>
      <c r="AQ6">
        <v>11</v>
      </c>
      <c r="AR6">
        <f t="shared" si="9"/>
        <v>12</v>
      </c>
      <c r="AS6">
        <v>3</v>
      </c>
      <c r="AT6">
        <v>1</v>
      </c>
      <c r="AU6">
        <v>13</v>
      </c>
      <c r="AV6">
        <f t="shared" si="10"/>
        <v>14</v>
      </c>
    </row>
    <row r="7" spans="1:48">
      <c r="A7">
        <v>4</v>
      </c>
      <c r="C7">
        <v>11</v>
      </c>
      <c r="D7">
        <f t="shared" si="0"/>
        <v>11</v>
      </c>
      <c r="E7">
        <v>4</v>
      </c>
      <c r="F7">
        <v>10</v>
      </c>
      <c r="G7">
        <v>1</v>
      </c>
      <c r="H7">
        <f t="shared" si="11"/>
        <v>11</v>
      </c>
      <c r="I7">
        <v>4</v>
      </c>
      <c r="J7">
        <v>8</v>
      </c>
      <c r="L7">
        <f t="shared" si="1"/>
        <v>8</v>
      </c>
      <c r="M7">
        <v>4</v>
      </c>
      <c r="N7">
        <v>10</v>
      </c>
      <c r="P7">
        <f t="shared" si="2"/>
        <v>10</v>
      </c>
      <c r="Q7">
        <v>4</v>
      </c>
      <c r="R7">
        <v>1</v>
      </c>
      <c r="S7">
        <v>10</v>
      </c>
      <c r="T7">
        <f t="shared" si="3"/>
        <v>11</v>
      </c>
      <c r="U7">
        <v>4</v>
      </c>
      <c r="V7">
        <v>1</v>
      </c>
      <c r="W7">
        <v>4</v>
      </c>
      <c r="X7">
        <f t="shared" si="4"/>
        <v>5</v>
      </c>
      <c r="Y7">
        <v>4</v>
      </c>
      <c r="AA7">
        <v>11</v>
      </c>
      <c r="AB7">
        <f t="shared" si="5"/>
        <v>11</v>
      </c>
      <c r="AC7">
        <v>4</v>
      </c>
      <c r="AD7">
        <v>3</v>
      </c>
      <c r="AE7">
        <v>7</v>
      </c>
      <c r="AF7">
        <f t="shared" si="6"/>
        <v>10</v>
      </c>
      <c r="AG7">
        <v>4</v>
      </c>
      <c r="AH7">
        <v>13</v>
      </c>
      <c r="AI7">
        <v>0</v>
      </c>
      <c r="AJ7">
        <f t="shared" si="7"/>
        <v>13</v>
      </c>
      <c r="AK7">
        <v>4</v>
      </c>
      <c r="AL7">
        <v>1</v>
      </c>
      <c r="AM7">
        <v>8</v>
      </c>
      <c r="AN7">
        <f t="shared" si="8"/>
        <v>9</v>
      </c>
      <c r="AO7">
        <v>4</v>
      </c>
      <c r="AQ7">
        <v>7</v>
      </c>
      <c r="AR7">
        <f t="shared" si="9"/>
        <v>7</v>
      </c>
      <c r="AS7">
        <v>4</v>
      </c>
      <c r="AT7">
        <v>1</v>
      </c>
      <c r="AU7">
        <v>6</v>
      </c>
      <c r="AV7">
        <f t="shared" si="10"/>
        <v>7</v>
      </c>
    </row>
    <row r="8" spans="1:48">
      <c r="A8">
        <v>5</v>
      </c>
      <c r="B8">
        <v>1</v>
      </c>
      <c r="C8">
        <v>6</v>
      </c>
      <c r="D8">
        <f t="shared" si="0"/>
        <v>7</v>
      </c>
      <c r="E8">
        <v>5</v>
      </c>
      <c r="F8">
        <v>9</v>
      </c>
      <c r="H8">
        <f t="shared" si="11"/>
        <v>9</v>
      </c>
      <c r="I8">
        <v>5</v>
      </c>
      <c r="J8">
        <v>15</v>
      </c>
      <c r="K8">
        <v>1</v>
      </c>
      <c r="L8">
        <f t="shared" si="1"/>
        <v>16</v>
      </c>
      <c r="M8">
        <v>5</v>
      </c>
      <c r="N8">
        <v>12</v>
      </c>
      <c r="P8">
        <f t="shared" si="2"/>
        <v>12</v>
      </c>
      <c r="Q8">
        <v>5</v>
      </c>
      <c r="R8">
        <v>2</v>
      </c>
      <c r="S8">
        <v>7</v>
      </c>
      <c r="T8">
        <f t="shared" si="3"/>
        <v>9</v>
      </c>
      <c r="U8">
        <v>5</v>
      </c>
      <c r="V8">
        <v>0</v>
      </c>
      <c r="W8">
        <v>10</v>
      </c>
      <c r="X8">
        <f t="shared" si="4"/>
        <v>10</v>
      </c>
      <c r="Y8">
        <v>5</v>
      </c>
      <c r="Z8">
        <v>1</v>
      </c>
      <c r="AA8">
        <v>9</v>
      </c>
      <c r="AB8">
        <f t="shared" si="5"/>
        <v>10</v>
      </c>
      <c r="AC8">
        <v>5</v>
      </c>
      <c r="AD8">
        <v>2</v>
      </c>
      <c r="AE8">
        <v>4</v>
      </c>
      <c r="AF8">
        <f t="shared" si="6"/>
        <v>6</v>
      </c>
      <c r="AG8">
        <v>5</v>
      </c>
      <c r="AH8">
        <v>8</v>
      </c>
      <c r="AI8">
        <v>0</v>
      </c>
      <c r="AJ8">
        <f t="shared" si="7"/>
        <v>8</v>
      </c>
      <c r="AK8">
        <v>5</v>
      </c>
      <c r="AL8">
        <v>1</v>
      </c>
      <c r="AM8">
        <v>7</v>
      </c>
      <c r="AN8">
        <f t="shared" si="8"/>
        <v>8</v>
      </c>
      <c r="AO8">
        <v>5</v>
      </c>
      <c r="AP8">
        <v>1</v>
      </c>
      <c r="AQ8">
        <v>9</v>
      </c>
      <c r="AR8">
        <f t="shared" si="9"/>
        <v>10</v>
      </c>
      <c r="AS8">
        <v>5</v>
      </c>
      <c r="AT8">
        <v>1</v>
      </c>
      <c r="AU8">
        <v>7</v>
      </c>
      <c r="AV8">
        <f t="shared" si="10"/>
        <v>8</v>
      </c>
    </row>
    <row r="9" spans="1:48">
      <c r="A9">
        <v>6</v>
      </c>
      <c r="B9">
        <v>1</v>
      </c>
      <c r="C9">
        <v>9</v>
      </c>
      <c r="D9">
        <f t="shared" si="0"/>
        <v>10</v>
      </c>
      <c r="E9">
        <v>6</v>
      </c>
      <c r="F9">
        <v>7</v>
      </c>
      <c r="H9">
        <f t="shared" si="11"/>
        <v>7</v>
      </c>
      <c r="I9">
        <v>6</v>
      </c>
      <c r="J9">
        <v>6</v>
      </c>
      <c r="K9">
        <v>1</v>
      </c>
      <c r="L9">
        <f t="shared" si="1"/>
        <v>7</v>
      </c>
      <c r="M9">
        <v>6</v>
      </c>
      <c r="N9">
        <v>9</v>
      </c>
      <c r="O9">
        <v>1</v>
      </c>
      <c r="P9">
        <f t="shared" si="2"/>
        <v>10</v>
      </c>
      <c r="Q9">
        <v>6</v>
      </c>
      <c r="R9">
        <v>0</v>
      </c>
      <c r="S9">
        <v>8</v>
      </c>
      <c r="T9">
        <f t="shared" si="3"/>
        <v>8</v>
      </c>
      <c r="U9">
        <v>6</v>
      </c>
      <c r="V9">
        <v>5</v>
      </c>
      <c r="W9">
        <v>9</v>
      </c>
      <c r="X9">
        <f t="shared" si="4"/>
        <v>14</v>
      </c>
      <c r="Y9">
        <v>6</v>
      </c>
      <c r="Z9">
        <v>2</v>
      </c>
      <c r="AA9">
        <v>10</v>
      </c>
      <c r="AB9">
        <f t="shared" si="5"/>
        <v>12</v>
      </c>
      <c r="AC9">
        <v>6</v>
      </c>
      <c r="AE9">
        <v>8</v>
      </c>
      <c r="AF9">
        <f t="shared" si="6"/>
        <v>8</v>
      </c>
      <c r="AG9">
        <v>6</v>
      </c>
      <c r="AH9">
        <v>12</v>
      </c>
      <c r="AI9">
        <v>0</v>
      </c>
      <c r="AJ9">
        <f t="shared" si="7"/>
        <v>12</v>
      </c>
      <c r="AK9">
        <v>6</v>
      </c>
      <c r="AM9">
        <v>9</v>
      </c>
      <c r="AN9">
        <f t="shared" si="8"/>
        <v>9</v>
      </c>
      <c r="AO9">
        <v>6</v>
      </c>
      <c r="AP9">
        <v>1</v>
      </c>
      <c r="AQ9">
        <v>9</v>
      </c>
      <c r="AR9">
        <f t="shared" si="9"/>
        <v>10</v>
      </c>
      <c r="AS9">
        <v>6</v>
      </c>
      <c r="AU9">
        <v>11</v>
      </c>
      <c r="AV9">
        <f t="shared" si="10"/>
        <v>11</v>
      </c>
    </row>
    <row r="10" spans="1:48">
      <c r="A10">
        <v>7</v>
      </c>
      <c r="E10">
        <v>7</v>
      </c>
      <c r="I10">
        <v>7</v>
      </c>
      <c r="M10">
        <v>7</v>
      </c>
      <c r="Q10">
        <v>7</v>
      </c>
      <c r="U10">
        <v>7</v>
      </c>
      <c r="Y10">
        <v>7</v>
      </c>
      <c r="Z10">
        <v>2</v>
      </c>
      <c r="AA10">
        <v>9</v>
      </c>
      <c r="AB10">
        <f t="shared" si="5"/>
        <v>11</v>
      </c>
      <c r="AC10">
        <v>7</v>
      </c>
      <c r="AG10">
        <v>7</v>
      </c>
      <c r="AK10">
        <v>7</v>
      </c>
      <c r="AO10">
        <v>7</v>
      </c>
      <c r="AS10">
        <v>7</v>
      </c>
    </row>
    <row r="11" spans="1:48">
      <c r="A11">
        <v>8</v>
      </c>
      <c r="E11">
        <v>8</v>
      </c>
      <c r="I11">
        <v>8</v>
      </c>
      <c r="M11">
        <v>8</v>
      </c>
      <c r="Q11">
        <v>8</v>
      </c>
      <c r="U11">
        <v>8</v>
      </c>
      <c r="Y11">
        <v>8</v>
      </c>
      <c r="AC11">
        <v>8</v>
      </c>
      <c r="AG11">
        <v>8</v>
      </c>
      <c r="AK11">
        <v>8</v>
      </c>
      <c r="AO11">
        <v>8</v>
      </c>
      <c r="AS11">
        <v>8</v>
      </c>
    </row>
    <row r="12" spans="1:48">
      <c r="A12">
        <v>9</v>
      </c>
      <c r="E12">
        <v>9</v>
      </c>
      <c r="I12">
        <v>9</v>
      </c>
      <c r="M12">
        <v>9</v>
      </c>
      <c r="Q12">
        <v>9</v>
      </c>
      <c r="U12">
        <v>9</v>
      </c>
      <c r="Y12">
        <v>9</v>
      </c>
      <c r="AC12">
        <v>9</v>
      </c>
      <c r="AG12">
        <v>9</v>
      </c>
      <c r="AK12">
        <v>9</v>
      </c>
      <c r="AO12">
        <v>9</v>
      </c>
      <c r="AS12">
        <v>9</v>
      </c>
    </row>
    <row r="13" spans="1:48">
      <c r="A13">
        <v>10</v>
      </c>
      <c r="E13">
        <v>10</v>
      </c>
      <c r="I13">
        <v>10</v>
      </c>
      <c r="M13">
        <v>10</v>
      </c>
      <c r="Q13">
        <v>10</v>
      </c>
      <c r="U13">
        <v>10</v>
      </c>
      <c r="Y13">
        <v>10</v>
      </c>
      <c r="AC13">
        <v>10</v>
      </c>
      <c r="AG13">
        <v>10</v>
      </c>
      <c r="AK13">
        <v>10</v>
      </c>
      <c r="AO13">
        <v>10</v>
      </c>
      <c r="AS13">
        <v>10</v>
      </c>
    </row>
    <row r="14" spans="1:48">
      <c r="B14">
        <f>SUM(B4:B13)</f>
        <v>2</v>
      </c>
      <c r="C14">
        <f>SUM(C4:C13)</f>
        <v>54</v>
      </c>
      <c r="D14">
        <f>SUM(D4:D13)</f>
        <v>56</v>
      </c>
      <c r="F14">
        <f>SUM(F4:F13)</f>
        <v>46</v>
      </c>
      <c r="G14">
        <f>SUM(G4:G13)</f>
        <v>3</v>
      </c>
      <c r="H14">
        <f>SUM(H4:H13)</f>
        <v>49</v>
      </c>
      <c r="J14">
        <f>SUM(J4:J13)</f>
        <v>55</v>
      </c>
      <c r="K14">
        <f>SUM(K4:K13)</f>
        <v>3</v>
      </c>
      <c r="L14">
        <f>SUM(L4:L13)</f>
        <v>58</v>
      </c>
      <c r="N14">
        <f>SUM(N4:N13)</f>
        <v>54</v>
      </c>
      <c r="O14">
        <f>SUM(O4:O13)</f>
        <v>4</v>
      </c>
      <c r="P14">
        <f>SUM(P4:P13)</f>
        <v>58</v>
      </c>
      <c r="R14">
        <f>SUM(R4:R13)</f>
        <v>7</v>
      </c>
      <c r="S14">
        <f>SUM(S4:S13)</f>
        <v>46</v>
      </c>
      <c r="T14">
        <f>SUM(T4:T13)</f>
        <v>53</v>
      </c>
      <c r="V14">
        <f>SUM(V4:V13)</f>
        <v>12</v>
      </c>
      <c r="W14">
        <f>SUM(W4:W13)</f>
        <v>36</v>
      </c>
      <c r="X14">
        <f>SUM(X4:X13)</f>
        <v>48</v>
      </c>
      <c r="Z14">
        <f>SUM(Z4:Z13)</f>
        <v>7</v>
      </c>
      <c r="AA14">
        <f>SUM(AA4:AA13)</f>
        <v>67</v>
      </c>
      <c r="AB14">
        <f>SUM(AB4:AB13)</f>
        <v>74</v>
      </c>
      <c r="AD14">
        <f>SUM(AD4:AD13)</f>
        <v>6</v>
      </c>
      <c r="AE14">
        <f>SUM(AE4:AE13)</f>
        <v>48</v>
      </c>
      <c r="AF14">
        <f>SUM(AF4:AF13)</f>
        <v>54</v>
      </c>
      <c r="AH14">
        <f>SUM(AH4:AH13)</f>
        <v>63</v>
      </c>
      <c r="AI14">
        <f>SUM(AI4:AI13)</f>
        <v>1</v>
      </c>
      <c r="AJ14">
        <f>SUM(AJ4:AJ13)</f>
        <v>64</v>
      </c>
      <c r="AL14">
        <f>SUM(AL4:AL13)</f>
        <v>4</v>
      </c>
      <c r="AM14">
        <f>SUM(AM4:AM13)</f>
        <v>52</v>
      </c>
      <c r="AN14">
        <f>SUM(AN4:AN13)</f>
        <v>56</v>
      </c>
      <c r="AP14">
        <f>SUM(AP4:AP13)</f>
        <v>3</v>
      </c>
      <c r="AQ14">
        <f>SUM(AQ4:AQ13)</f>
        <v>52</v>
      </c>
      <c r="AR14">
        <f>SUM(AR4:AR13)</f>
        <v>55</v>
      </c>
      <c r="AT14">
        <f>SUM(AT4:AT13)</f>
        <v>6</v>
      </c>
      <c r="AU14">
        <f>SUM(AU4:AU13)</f>
        <v>52</v>
      </c>
      <c r="AV14">
        <f>SUM(AV4:AV13)</f>
        <v>58</v>
      </c>
    </row>
    <row r="15" spans="1:48">
      <c r="B15" s="1">
        <f>B14/D14*100</f>
        <v>3.5714285714285712</v>
      </c>
      <c r="C15" s="1">
        <f>C14/D14*100</f>
        <v>96.428571428571431</v>
      </c>
      <c r="F15" s="1">
        <f>F14/H14*100</f>
        <v>93.877551020408163</v>
      </c>
      <c r="G15" s="1">
        <f>G14/H14*100</f>
        <v>6.1224489795918364</v>
      </c>
      <c r="J15" s="1">
        <f>J14/L14*100</f>
        <v>94.827586206896555</v>
      </c>
      <c r="K15" s="1">
        <f>K14/L14*100</f>
        <v>5.1724137931034484</v>
      </c>
      <c r="N15" s="1">
        <f>N14/P14*100</f>
        <v>93.103448275862064</v>
      </c>
      <c r="O15" s="1">
        <f>O14/P14*100</f>
        <v>6.8965517241379306</v>
      </c>
      <c r="R15" s="1">
        <f>R14/T14*100</f>
        <v>13.20754716981132</v>
      </c>
      <c r="S15" s="1">
        <f>S14/T14*100</f>
        <v>86.79245283018868</v>
      </c>
      <c r="V15" s="1">
        <f>V14/X14*100</f>
        <v>25</v>
      </c>
      <c r="W15" s="1">
        <f>W14/X14*100</f>
        <v>75</v>
      </c>
      <c r="Z15" s="1">
        <f>Z14/AB14*100</f>
        <v>9.4594594594594597</v>
      </c>
      <c r="AA15" s="1">
        <f>AA14/AB14*100</f>
        <v>90.540540540540533</v>
      </c>
      <c r="AD15" s="1">
        <f>AD14/AF14*100</f>
        <v>11.111111111111111</v>
      </c>
      <c r="AE15" s="1">
        <f>AE14/AF14*100</f>
        <v>88.888888888888886</v>
      </c>
      <c r="AH15" s="1">
        <f>AH14/AJ14*100</f>
        <v>98.4375</v>
      </c>
      <c r="AI15" s="1">
        <f>AI14/AJ14*100</f>
        <v>1.5625</v>
      </c>
      <c r="AL15" s="1">
        <f>AL14/AN14*100</f>
        <v>7.1428571428571423</v>
      </c>
      <c r="AM15" s="1">
        <f>AM14/AN14*100</f>
        <v>92.857142857142861</v>
      </c>
      <c r="AP15" s="1">
        <f>AP14/AR14*100</f>
        <v>5.4545454545454541</v>
      </c>
      <c r="AQ15" s="1">
        <f>AQ14/AR14*100</f>
        <v>94.545454545454547</v>
      </c>
      <c r="AT15" s="1">
        <f>AT14/AV14*100</f>
        <v>10.344827586206897</v>
      </c>
      <c r="AU15" s="1">
        <f>AU14/AV14*100</f>
        <v>89.65517241379311</v>
      </c>
    </row>
    <row r="18" spans="1:48">
      <c r="Z18" t="s">
        <v>0</v>
      </c>
      <c r="AA18" t="s">
        <v>1</v>
      </c>
      <c r="AB18" t="e">
        <f>Z18+AA18</f>
        <v>#VALUE!</v>
      </c>
      <c r="AD18" t="s">
        <v>0</v>
      </c>
      <c r="AE18" t="s">
        <v>1</v>
      </c>
      <c r="AF18" t="s">
        <v>2</v>
      </c>
      <c r="AH18" t="s">
        <v>0</v>
      </c>
      <c r="AI18" t="s">
        <v>1</v>
      </c>
      <c r="AJ18" t="s">
        <v>2</v>
      </c>
      <c r="AL18" t="s">
        <v>0</v>
      </c>
      <c r="AM18" t="s">
        <v>1</v>
      </c>
      <c r="AN18" t="s">
        <v>2</v>
      </c>
      <c r="AP18" t="s">
        <v>0</v>
      </c>
      <c r="AQ18" t="s">
        <v>1</v>
      </c>
      <c r="AR18" t="s">
        <v>2</v>
      </c>
      <c r="AT18" t="s">
        <v>0</v>
      </c>
      <c r="AU18" t="s">
        <v>1</v>
      </c>
      <c r="AV18" t="s">
        <v>2</v>
      </c>
    </row>
    <row r="19" spans="1:48">
      <c r="A19" t="s">
        <v>40</v>
      </c>
      <c r="C19">
        <v>12</v>
      </c>
      <c r="D19">
        <f>B19+C19</f>
        <v>12</v>
      </c>
      <c r="E19" t="s">
        <v>41</v>
      </c>
      <c r="F19">
        <v>11</v>
      </c>
      <c r="H19">
        <f>F19+G19</f>
        <v>11</v>
      </c>
      <c r="I19" t="s">
        <v>42</v>
      </c>
      <c r="J19">
        <v>13</v>
      </c>
      <c r="L19">
        <f>J19+K19</f>
        <v>13</v>
      </c>
      <c r="M19" t="s">
        <v>43</v>
      </c>
      <c r="P19">
        <f>N19+O19</f>
        <v>0</v>
      </c>
      <c r="Q19" t="s">
        <v>44</v>
      </c>
      <c r="T19">
        <f>R19+S19</f>
        <v>0</v>
      </c>
      <c r="U19" t="s">
        <v>45</v>
      </c>
      <c r="X19">
        <f>V19+W19</f>
        <v>0</v>
      </c>
      <c r="Y19" t="s">
        <v>46</v>
      </c>
      <c r="AB19">
        <f t="shared" ref="AB19:AB23" si="12">Z19+AA19</f>
        <v>0</v>
      </c>
      <c r="AC19" t="s">
        <v>47</v>
      </c>
      <c r="AF19">
        <f>AD19+AE19</f>
        <v>0</v>
      </c>
      <c r="AG19" t="s">
        <v>48</v>
      </c>
      <c r="AJ19">
        <f>AH19+AI19</f>
        <v>0</v>
      </c>
      <c r="AK19" t="s">
        <v>49</v>
      </c>
      <c r="AN19">
        <f>AL19+AM19</f>
        <v>0</v>
      </c>
      <c r="AO19" t="s">
        <v>50</v>
      </c>
      <c r="AR19">
        <f>AP19+AQ19</f>
        <v>0</v>
      </c>
      <c r="AS19" s="2" t="s">
        <v>51</v>
      </c>
      <c r="AT19" s="2"/>
      <c r="AU19" s="2"/>
      <c r="AV19">
        <f>AT19+AU19</f>
        <v>0</v>
      </c>
    </row>
    <row r="20" spans="1:48">
      <c r="A20">
        <v>2</v>
      </c>
      <c r="B20">
        <v>1</v>
      </c>
      <c r="C20">
        <v>11</v>
      </c>
      <c r="D20">
        <f t="shared" ref="D20:D24" si="13">B20+C20</f>
        <v>12</v>
      </c>
      <c r="E20">
        <v>2</v>
      </c>
      <c r="F20">
        <v>9</v>
      </c>
      <c r="H20">
        <f t="shared" ref="H20:H24" si="14">F20+G20</f>
        <v>9</v>
      </c>
      <c r="I20">
        <v>2</v>
      </c>
      <c r="J20">
        <v>10</v>
      </c>
      <c r="L20">
        <f t="shared" ref="L20:L24" si="15">J20+K20</f>
        <v>10</v>
      </c>
      <c r="M20">
        <v>2</v>
      </c>
      <c r="P20">
        <f t="shared" ref="P20:P24" si="16">N20+O20</f>
        <v>0</v>
      </c>
      <c r="Q20">
        <v>2</v>
      </c>
      <c r="T20">
        <f t="shared" ref="T20:T24" si="17">R20+S20</f>
        <v>0</v>
      </c>
      <c r="U20">
        <v>2</v>
      </c>
      <c r="X20">
        <f t="shared" ref="X20:X24" si="18">V20+W20</f>
        <v>0</v>
      </c>
      <c r="Y20">
        <v>2</v>
      </c>
      <c r="AB20">
        <f t="shared" si="12"/>
        <v>0</v>
      </c>
      <c r="AC20">
        <v>2</v>
      </c>
      <c r="AF20">
        <f t="shared" ref="AF20:AF24" si="19">AD20+AE20</f>
        <v>0</v>
      </c>
      <c r="AG20">
        <v>2</v>
      </c>
      <c r="AJ20">
        <f t="shared" ref="AJ20:AJ24" si="20">AH20+AI20</f>
        <v>0</v>
      </c>
      <c r="AK20">
        <v>2</v>
      </c>
      <c r="AN20">
        <f t="shared" ref="AN20:AN24" si="21">AL20+AM20</f>
        <v>0</v>
      </c>
      <c r="AO20">
        <v>2</v>
      </c>
      <c r="AR20">
        <f t="shared" ref="AR20:AR24" si="22">AP20+AQ20</f>
        <v>0</v>
      </c>
      <c r="AS20" s="2">
        <v>2</v>
      </c>
      <c r="AT20" s="2"/>
      <c r="AU20" s="2"/>
      <c r="AV20">
        <f t="shared" ref="AV20:AV24" si="23">AT20+AU20</f>
        <v>0</v>
      </c>
    </row>
    <row r="21" spans="1:48">
      <c r="A21">
        <v>3</v>
      </c>
      <c r="B21">
        <v>2</v>
      </c>
      <c r="C21">
        <v>6</v>
      </c>
      <c r="D21">
        <f t="shared" si="13"/>
        <v>8</v>
      </c>
      <c r="E21">
        <v>3</v>
      </c>
      <c r="F21">
        <v>10</v>
      </c>
      <c r="H21">
        <f t="shared" si="14"/>
        <v>10</v>
      </c>
      <c r="I21">
        <v>3</v>
      </c>
      <c r="J21">
        <v>11</v>
      </c>
      <c r="K21">
        <v>2</v>
      </c>
      <c r="L21">
        <f t="shared" si="15"/>
        <v>13</v>
      </c>
      <c r="M21">
        <v>3</v>
      </c>
      <c r="P21">
        <f t="shared" si="16"/>
        <v>0</v>
      </c>
      <c r="Q21">
        <v>3</v>
      </c>
      <c r="T21">
        <f t="shared" si="17"/>
        <v>0</v>
      </c>
      <c r="U21">
        <v>3</v>
      </c>
      <c r="X21">
        <f t="shared" si="18"/>
        <v>0</v>
      </c>
      <c r="Y21">
        <v>3</v>
      </c>
      <c r="AB21">
        <f t="shared" si="12"/>
        <v>0</v>
      </c>
      <c r="AC21">
        <v>3</v>
      </c>
      <c r="AF21">
        <f t="shared" si="19"/>
        <v>0</v>
      </c>
      <c r="AG21">
        <v>3</v>
      </c>
      <c r="AJ21">
        <f t="shared" si="20"/>
        <v>0</v>
      </c>
      <c r="AK21">
        <v>3</v>
      </c>
      <c r="AN21">
        <f t="shared" si="21"/>
        <v>0</v>
      </c>
      <c r="AO21">
        <v>3</v>
      </c>
      <c r="AR21">
        <f t="shared" si="22"/>
        <v>0</v>
      </c>
      <c r="AS21" s="2">
        <v>3</v>
      </c>
      <c r="AT21" s="2"/>
      <c r="AU21" s="2"/>
      <c r="AV21">
        <f t="shared" si="23"/>
        <v>0</v>
      </c>
    </row>
    <row r="22" spans="1:48">
      <c r="A22">
        <v>4</v>
      </c>
      <c r="C22">
        <v>9</v>
      </c>
      <c r="D22">
        <f t="shared" si="13"/>
        <v>9</v>
      </c>
      <c r="E22">
        <v>4</v>
      </c>
      <c r="F22">
        <v>12</v>
      </c>
      <c r="G22">
        <v>1</v>
      </c>
      <c r="H22">
        <f t="shared" si="14"/>
        <v>13</v>
      </c>
      <c r="I22">
        <v>4</v>
      </c>
      <c r="J22">
        <v>10</v>
      </c>
      <c r="L22">
        <f t="shared" si="15"/>
        <v>10</v>
      </c>
      <c r="M22">
        <v>4</v>
      </c>
      <c r="P22">
        <f t="shared" si="16"/>
        <v>0</v>
      </c>
      <c r="Q22">
        <v>4</v>
      </c>
      <c r="T22">
        <f t="shared" si="17"/>
        <v>0</v>
      </c>
      <c r="U22">
        <v>4</v>
      </c>
      <c r="X22">
        <f t="shared" si="18"/>
        <v>0</v>
      </c>
      <c r="Y22">
        <v>4</v>
      </c>
      <c r="AB22">
        <f t="shared" si="12"/>
        <v>0</v>
      </c>
      <c r="AC22">
        <v>4</v>
      </c>
      <c r="AF22">
        <f t="shared" si="19"/>
        <v>0</v>
      </c>
      <c r="AG22">
        <v>4</v>
      </c>
      <c r="AJ22">
        <f t="shared" si="20"/>
        <v>0</v>
      </c>
      <c r="AK22">
        <v>4</v>
      </c>
      <c r="AN22">
        <f t="shared" si="21"/>
        <v>0</v>
      </c>
      <c r="AO22">
        <v>4</v>
      </c>
      <c r="AR22">
        <f t="shared" si="22"/>
        <v>0</v>
      </c>
      <c r="AS22" s="2">
        <v>4</v>
      </c>
      <c r="AT22" s="2"/>
      <c r="AU22" s="2"/>
      <c r="AV22">
        <f t="shared" si="23"/>
        <v>0</v>
      </c>
    </row>
    <row r="23" spans="1:48">
      <c r="A23">
        <v>5</v>
      </c>
      <c r="C23">
        <v>11</v>
      </c>
      <c r="D23">
        <f t="shared" si="13"/>
        <v>11</v>
      </c>
      <c r="E23">
        <v>5</v>
      </c>
      <c r="F23">
        <v>7</v>
      </c>
      <c r="H23">
        <f t="shared" si="14"/>
        <v>7</v>
      </c>
      <c r="I23">
        <v>5</v>
      </c>
      <c r="J23">
        <v>12</v>
      </c>
      <c r="L23">
        <f t="shared" si="15"/>
        <v>12</v>
      </c>
      <c r="M23">
        <v>5</v>
      </c>
      <c r="P23">
        <f t="shared" si="16"/>
        <v>0</v>
      </c>
      <c r="Q23">
        <v>5</v>
      </c>
      <c r="T23">
        <f t="shared" si="17"/>
        <v>0</v>
      </c>
      <c r="U23">
        <v>5</v>
      </c>
      <c r="X23">
        <f t="shared" si="18"/>
        <v>0</v>
      </c>
      <c r="Y23">
        <v>5</v>
      </c>
      <c r="AB23">
        <f t="shared" si="12"/>
        <v>0</v>
      </c>
      <c r="AC23">
        <v>5</v>
      </c>
      <c r="AF23">
        <f t="shared" si="19"/>
        <v>0</v>
      </c>
      <c r="AG23">
        <v>5</v>
      </c>
      <c r="AJ23">
        <f t="shared" si="20"/>
        <v>0</v>
      </c>
      <c r="AK23">
        <v>5</v>
      </c>
      <c r="AN23">
        <f t="shared" si="21"/>
        <v>0</v>
      </c>
      <c r="AO23">
        <v>5</v>
      </c>
      <c r="AR23">
        <f t="shared" si="22"/>
        <v>0</v>
      </c>
      <c r="AS23" s="2">
        <v>5</v>
      </c>
      <c r="AT23" s="2"/>
      <c r="AU23" s="2"/>
      <c r="AV23">
        <f t="shared" si="23"/>
        <v>0</v>
      </c>
    </row>
    <row r="24" spans="1:48">
      <c r="A24">
        <v>6</v>
      </c>
      <c r="C24">
        <v>8</v>
      </c>
      <c r="D24">
        <f t="shared" si="13"/>
        <v>8</v>
      </c>
      <c r="E24">
        <v>6</v>
      </c>
      <c r="F24">
        <v>5</v>
      </c>
      <c r="G24">
        <v>2</v>
      </c>
      <c r="H24">
        <f t="shared" si="14"/>
        <v>7</v>
      </c>
      <c r="I24">
        <v>6</v>
      </c>
      <c r="J24">
        <v>8</v>
      </c>
      <c r="K24">
        <v>1</v>
      </c>
      <c r="L24">
        <f t="shared" si="15"/>
        <v>9</v>
      </c>
      <c r="M24">
        <v>6</v>
      </c>
      <c r="P24">
        <f t="shared" si="16"/>
        <v>0</v>
      </c>
      <c r="Q24">
        <v>6</v>
      </c>
      <c r="T24">
        <f t="shared" si="17"/>
        <v>0</v>
      </c>
      <c r="U24">
        <v>6</v>
      </c>
      <c r="X24">
        <f t="shared" si="18"/>
        <v>0</v>
      </c>
      <c r="Y24">
        <v>6</v>
      </c>
      <c r="AC24">
        <v>6</v>
      </c>
      <c r="AF24">
        <f t="shared" si="19"/>
        <v>0</v>
      </c>
      <c r="AG24">
        <v>6</v>
      </c>
      <c r="AJ24">
        <f t="shared" si="20"/>
        <v>0</v>
      </c>
      <c r="AK24">
        <v>6</v>
      </c>
      <c r="AN24">
        <f t="shared" si="21"/>
        <v>0</v>
      </c>
      <c r="AO24">
        <v>6</v>
      </c>
      <c r="AR24">
        <f t="shared" si="22"/>
        <v>0</v>
      </c>
      <c r="AS24" s="2">
        <v>6</v>
      </c>
      <c r="AT24" s="2"/>
      <c r="AU24" s="2"/>
      <c r="AV24">
        <f t="shared" si="23"/>
        <v>0</v>
      </c>
    </row>
    <row r="25" spans="1:48">
      <c r="A25">
        <v>7</v>
      </c>
      <c r="E25">
        <v>7</v>
      </c>
      <c r="I25">
        <v>7</v>
      </c>
      <c r="M25">
        <v>7</v>
      </c>
      <c r="Q25">
        <v>7</v>
      </c>
      <c r="U25">
        <v>7</v>
      </c>
      <c r="Y25">
        <v>7</v>
      </c>
      <c r="AC25">
        <v>7</v>
      </c>
      <c r="AG25">
        <v>7</v>
      </c>
      <c r="AK25">
        <v>7</v>
      </c>
      <c r="AO25">
        <v>7</v>
      </c>
      <c r="AS25" s="2">
        <v>7</v>
      </c>
      <c r="AT25" s="2"/>
      <c r="AU25" s="2"/>
      <c r="AV25" s="2"/>
    </row>
    <row r="26" spans="1:48">
      <c r="A26">
        <v>8</v>
      </c>
      <c r="E26">
        <v>8</v>
      </c>
      <c r="I26">
        <v>8</v>
      </c>
      <c r="M26">
        <v>8</v>
      </c>
      <c r="Q26">
        <v>8</v>
      </c>
      <c r="U26">
        <v>8</v>
      </c>
      <c r="Y26">
        <v>8</v>
      </c>
      <c r="AC26">
        <v>8</v>
      </c>
      <c r="AG26">
        <v>8</v>
      </c>
      <c r="AK26">
        <v>8</v>
      </c>
      <c r="AO26">
        <v>8</v>
      </c>
      <c r="AS26" s="2">
        <v>8</v>
      </c>
      <c r="AT26" s="2"/>
      <c r="AU26" s="2"/>
      <c r="AV26" s="2"/>
    </row>
    <row r="27" spans="1:48">
      <c r="A27">
        <v>9</v>
      </c>
      <c r="E27">
        <v>9</v>
      </c>
      <c r="I27">
        <v>9</v>
      </c>
      <c r="M27">
        <v>9</v>
      </c>
      <c r="Q27">
        <v>9</v>
      </c>
      <c r="U27">
        <v>9</v>
      </c>
      <c r="Y27">
        <v>9</v>
      </c>
      <c r="AC27">
        <v>9</v>
      </c>
      <c r="AG27">
        <v>9</v>
      </c>
      <c r="AK27">
        <v>9</v>
      </c>
      <c r="AO27">
        <v>9</v>
      </c>
      <c r="AS27" s="2">
        <v>9</v>
      </c>
      <c r="AT27" s="2"/>
      <c r="AU27" s="2"/>
      <c r="AV27" s="2"/>
    </row>
    <row r="28" spans="1:48">
      <c r="A28">
        <v>10</v>
      </c>
      <c r="E28">
        <v>10</v>
      </c>
      <c r="I28">
        <v>10</v>
      </c>
      <c r="M28">
        <v>10</v>
      </c>
      <c r="Q28">
        <v>10</v>
      </c>
      <c r="U28">
        <v>10</v>
      </c>
      <c r="Y28">
        <v>10</v>
      </c>
      <c r="AC28">
        <v>10</v>
      </c>
      <c r="AG28">
        <v>10</v>
      </c>
      <c r="AK28">
        <v>10</v>
      </c>
      <c r="AO28">
        <v>10</v>
      </c>
      <c r="AS28" s="2">
        <v>10</v>
      </c>
      <c r="AT28" s="2"/>
      <c r="AU28" s="2"/>
      <c r="AV28" s="2"/>
    </row>
    <row r="29" spans="1:48">
      <c r="B29">
        <f>SUM(B19:B28)</f>
        <v>3</v>
      </c>
      <c r="C29">
        <f>SUM(C19:C28)</f>
        <v>57</v>
      </c>
      <c r="D29">
        <f>SUM(D19:D28)</f>
        <v>60</v>
      </c>
      <c r="F29">
        <f>SUM(F19:F28)</f>
        <v>54</v>
      </c>
      <c r="G29">
        <f>SUM(G19:G28)</f>
        <v>3</v>
      </c>
      <c r="H29">
        <f>SUM(H19:H28)</f>
        <v>57</v>
      </c>
      <c r="J29">
        <f>SUM(J19:J28)</f>
        <v>64</v>
      </c>
      <c r="K29">
        <f>SUM(K19:K28)</f>
        <v>3</v>
      </c>
      <c r="L29">
        <f>SUM(L19:L28)</f>
        <v>67</v>
      </c>
      <c r="Z29">
        <f>SUM(Z19:Z28)</f>
        <v>0</v>
      </c>
      <c r="AA29">
        <f>SUM(AA19:AA28)</f>
        <v>0</v>
      </c>
      <c r="AB29">
        <f>SUM(AB19:AB28)</f>
        <v>0</v>
      </c>
      <c r="AD29">
        <f>SUM(AD19:AD28)</f>
        <v>0</v>
      </c>
      <c r="AE29">
        <f>SUM(AE19:AE28)</f>
        <v>0</v>
      </c>
      <c r="AF29">
        <f>SUM(AF19:AF28)</f>
        <v>0</v>
      </c>
      <c r="AH29">
        <f>SUM(AH19:AH28)</f>
        <v>0</v>
      </c>
      <c r="AI29">
        <f>SUM(AI19:AI28)</f>
        <v>0</v>
      </c>
      <c r="AJ29">
        <f>SUM(AJ19:AJ28)</f>
        <v>0</v>
      </c>
      <c r="AL29">
        <f>SUM(AL19:AL28)</f>
        <v>0</v>
      </c>
      <c r="AM29">
        <f>SUM(AM19:AM28)</f>
        <v>0</v>
      </c>
      <c r="AN29">
        <f>SUM(AN19:AN28)</f>
        <v>0</v>
      </c>
      <c r="AP29">
        <f>SUM(AP19:AP28)</f>
        <v>0</v>
      </c>
      <c r="AQ29">
        <f>SUM(AQ19:AQ28)</f>
        <v>0</v>
      </c>
      <c r="AR29">
        <f>SUM(AR19:AR28)</f>
        <v>0</v>
      </c>
      <c r="AT29">
        <f>SUM(AT19:AT28)</f>
        <v>0</v>
      </c>
      <c r="AU29">
        <f>SUM(AU19:AU28)</f>
        <v>0</v>
      </c>
      <c r="AV29">
        <f>SUM(AV19:AV28)</f>
        <v>0</v>
      </c>
    </row>
    <row r="30" spans="1:48">
      <c r="B30" s="1">
        <f>B29/D29*100</f>
        <v>5</v>
      </c>
      <c r="C30" s="1">
        <f>C29/D29*100</f>
        <v>95</v>
      </c>
      <c r="F30" s="1">
        <f>F29/H29*100</f>
        <v>94.73684210526315</v>
      </c>
      <c r="G30" s="1">
        <f>G29/H29*100</f>
        <v>5.2631578947368416</v>
      </c>
      <c r="J30" s="1">
        <f>J29/L29*100</f>
        <v>95.522388059701484</v>
      </c>
      <c r="K30" s="1">
        <f>K29/L29*100</f>
        <v>4.4776119402985071</v>
      </c>
      <c r="Z30" s="1" t="e">
        <f>Z29/AB29*100</f>
        <v>#DIV/0!</v>
      </c>
      <c r="AA30" s="1" t="e">
        <f>AA29/AB29*100</f>
        <v>#DIV/0!</v>
      </c>
      <c r="AD30" s="1" t="e">
        <f>AD29/AF29*100</f>
        <v>#DIV/0!</v>
      </c>
      <c r="AE30" s="1" t="e">
        <f>AE29/AF29*100</f>
        <v>#DIV/0!</v>
      </c>
      <c r="AH30" s="1" t="e">
        <f>AH29/AJ29*100</f>
        <v>#DIV/0!</v>
      </c>
      <c r="AI30" s="1" t="e">
        <f>AI29/AJ29*100</f>
        <v>#DIV/0!</v>
      </c>
      <c r="AL30" s="1" t="e">
        <f>AL29/AN29*100</f>
        <v>#DIV/0!</v>
      </c>
      <c r="AM30" s="1" t="e">
        <f>AM29/AN29*100</f>
        <v>#DIV/0!</v>
      </c>
      <c r="AP30" s="1" t="e">
        <f>AP29/AR29*100</f>
        <v>#DIV/0!</v>
      </c>
      <c r="AQ30" s="1" t="e">
        <f>AQ29/AR29*100</f>
        <v>#DIV/0!</v>
      </c>
      <c r="AT30" s="1" t="e">
        <f>AT29/AV29*100</f>
        <v>#DIV/0!</v>
      </c>
      <c r="AU30" s="1" t="e">
        <f>AU29/AV29*100</f>
        <v>#DIV/0!</v>
      </c>
    </row>
    <row r="33" spans="1:48">
      <c r="B33" t="s">
        <v>0</v>
      </c>
      <c r="C33" t="s">
        <v>1</v>
      </c>
      <c r="D33" t="s">
        <v>2</v>
      </c>
      <c r="F33" t="s">
        <v>0</v>
      </c>
      <c r="G33" t="s">
        <v>1</v>
      </c>
      <c r="H33" t="s">
        <v>2</v>
      </c>
      <c r="J33" t="s">
        <v>0</v>
      </c>
      <c r="K33" t="s">
        <v>1</v>
      </c>
      <c r="L33" t="s">
        <v>2</v>
      </c>
      <c r="N33" t="s">
        <v>0</v>
      </c>
      <c r="O33" t="s">
        <v>1</v>
      </c>
      <c r="P33" t="s">
        <v>2</v>
      </c>
      <c r="R33" t="s">
        <v>0</v>
      </c>
      <c r="S33" t="s">
        <v>1</v>
      </c>
      <c r="T33" t="s">
        <v>2</v>
      </c>
      <c r="V33" t="s">
        <v>0</v>
      </c>
      <c r="W33" t="s">
        <v>1</v>
      </c>
      <c r="X33" t="s">
        <v>2</v>
      </c>
      <c r="Z33" t="s">
        <v>0</v>
      </c>
      <c r="AA33" t="s">
        <v>1</v>
      </c>
      <c r="AB33" t="e">
        <f>Z33+AA33</f>
        <v>#VALUE!</v>
      </c>
      <c r="AD33" t="s">
        <v>0</v>
      </c>
      <c r="AE33" t="s">
        <v>1</v>
      </c>
      <c r="AF33" t="s">
        <v>2</v>
      </c>
      <c r="AH33" t="s">
        <v>0</v>
      </c>
      <c r="AI33" t="s">
        <v>1</v>
      </c>
      <c r="AJ33" t="s">
        <v>2</v>
      </c>
      <c r="AL33" t="s">
        <v>0</v>
      </c>
      <c r="AM33" t="s">
        <v>1</v>
      </c>
      <c r="AN33" t="s">
        <v>2</v>
      </c>
      <c r="AP33" t="s">
        <v>0</v>
      </c>
      <c r="AQ33" t="s">
        <v>1</v>
      </c>
      <c r="AR33" t="s">
        <v>2</v>
      </c>
      <c r="AT33" t="s">
        <v>0</v>
      </c>
      <c r="AU33" t="s">
        <v>1</v>
      </c>
      <c r="AV33" t="s">
        <v>2</v>
      </c>
    </row>
    <row r="34" spans="1:48">
      <c r="A34" t="s">
        <v>3</v>
      </c>
      <c r="C34">
        <v>8</v>
      </c>
      <c r="D34">
        <f>B34+C34</f>
        <v>8</v>
      </c>
      <c r="E34" t="s">
        <v>4</v>
      </c>
      <c r="F34">
        <v>5</v>
      </c>
      <c r="H34">
        <f>F34+G34</f>
        <v>5</v>
      </c>
      <c r="I34" t="s">
        <v>5</v>
      </c>
      <c r="J34">
        <v>12</v>
      </c>
      <c r="L34">
        <f>J34+K34</f>
        <v>12</v>
      </c>
      <c r="M34" t="s">
        <v>6</v>
      </c>
      <c r="N34">
        <v>8</v>
      </c>
      <c r="P34">
        <f>N34+O34</f>
        <v>8</v>
      </c>
      <c r="Q34" t="s">
        <v>7</v>
      </c>
      <c r="R34">
        <v>1</v>
      </c>
      <c r="S34">
        <v>2</v>
      </c>
      <c r="T34">
        <f>R34+S34</f>
        <v>3</v>
      </c>
      <c r="U34" t="s">
        <v>8</v>
      </c>
      <c r="W34">
        <v>9</v>
      </c>
      <c r="X34">
        <f>V34+W34</f>
        <v>9</v>
      </c>
      <c r="Y34" t="s">
        <v>9</v>
      </c>
      <c r="AA34">
        <v>11</v>
      </c>
      <c r="AB34">
        <f t="shared" ref="AB34:AB39" si="24">Z34+AA34</f>
        <v>11</v>
      </c>
      <c r="AC34" t="s">
        <v>10</v>
      </c>
      <c r="AE34">
        <v>12</v>
      </c>
      <c r="AF34">
        <f>AD34+AE34</f>
        <v>12</v>
      </c>
      <c r="AG34" t="s">
        <v>11</v>
      </c>
      <c r="AH34">
        <v>12</v>
      </c>
      <c r="AJ34">
        <f>AH34+AI34</f>
        <v>12</v>
      </c>
      <c r="AK34" t="s">
        <v>12</v>
      </c>
      <c r="AL34">
        <v>1</v>
      </c>
      <c r="AM34">
        <v>10</v>
      </c>
      <c r="AN34">
        <f>AL34+AM34</f>
        <v>11</v>
      </c>
      <c r="AO34" t="s">
        <v>13</v>
      </c>
      <c r="AP34">
        <v>1</v>
      </c>
      <c r="AQ34">
        <v>7</v>
      </c>
      <c r="AR34">
        <f>AP34+AQ34</f>
        <v>8</v>
      </c>
      <c r="AS34" t="s">
        <v>14</v>
      </c>
      <c r="AT34">
        <v>2</v>
      </c>
      <c r="AU34">
        <v>11</v>
      </c>
      <c r="AV34">
        <f>AT34+AU34</f>
        <v>13</v>
      </c>
    </row>
    <row r="35" spans="1:48">
      <c r="A35">
        <v>2</v>
      </c>
      <c r="C35">
        <v>6</v>
      </c>
      <c r="D35">
        <f t="shared" ref="D35:D40" si="25">B35+C35</f>
        <v>6</v>
      </c>
      <c r="E35">
        <v>2</v>
      </c>
      <c r="F35">
        <v>6</v>
      </c>
      <c r="H35">
        <f t="shared" ref="H35:H39" si="26">F35+G35</f>
        <v>6</v>
      </c>
      <c r="I35">
        <v>2</v>
      </c>
      <c r="J35">
        <v>6</v>
      </c>
      <c r="K35">
        <v>1</v>
      </c>
      <c r="L35">
        <f t="shared" ref="L35:L39" si="27">J35+K35</f>
        <v>7</v>
      </c>
      <c r="M35">
        <v>2</v>
      </c>
      <c r="N35">
        <v>10</v>
      </c>
      <c r="P35">
        <f t="shared" ref="P35:P39" si="28">N35+O35</f>
        <v>10</v>
      </c>
      <c r="Q35">
        <v>2</v>
      </c>
      <c r="S35">
        <v>6</v>
      </c>
      <c r="T35">
        <f t="shared" ref="T35:T39" si="29">R35+S35</f>
        <v>6</v>
      </c>
      <c r="U35">
        <v>2</v>
      </c>
      <c r="V35">
        <v>2</v>
      </c>
      <c r="W35">
        <v>7</v>
      </c>
      <c r="X35">
        <f t="shared" ref="X35:X39" si="30">V35+W35</f>
        <v>9</v>
      </c>
      <c r="Y35">
        <v>2</v>
      </c>
      <c r="Z35">
        <v>1</v>
      </c>
      <c r="AA35">
        <v>9</v>
      </c>
      <c r="AB35">
        <f t="shared" si="24"/>
        <v>10</v>
      </c>
      <c r="AC35">
        <v>2</v>
      </c>
      <c r="AE35">
        <v>10</v>
      </c>
      <c r="AF35">
        <f t="shared" ref="AF35:AF39" si="31">AD35+AE35</f>
        <v>10</v>
      </c>
      <c r="AG35">
        <v>2</v>
      </c>
      <c r="AH35">
        <v>9</v>
      </c>
      <c r="AJ35">
        <f t="shared" ref="AJ35:AJ39" si="32">AH35+AI35</f>
        <v>9</v>
      </c>
      <c r="AK35">
        <v>2</v>
      </c>
      <c r="AM35">
        <v>12</v>
      </c>
      <c r="AN35">
        <f t="shared" ref="AN35:AN39" si="33">AL35+AM35</f>
        <v>12</v>
      </c>
      <c r="AO35">
        <v>2</v>
      </c>
      <c r="AP35">
        <v>2</v>
      </c>
      <c r="AQ35">
        <v>5</v>
      </c>
      <c r="AR35">
        <f t="shared" ref="AR35:AR39" si="34">AP35+AQ35</f>
        <v>7</v>
      </c>
      <c r="AS35">
        <v>2</v>
      </c>
      <c r="AU35">
        <v>8</v>
      </c>
      <c r="AV35">
        <f t="shared" ref="AV35:AV39" si="35">AT35+AU35</f>
        <v>8</v>
      </c>
    </row>
    <row r="36" spans="1:48">
      <c r="A36">
        <v>3</v>
      </c>
      <c r="B36">
        <v>1</v>
      </c>
      <c r="C36">
        <v>8</v>
      </c>
      <c r="D36">
        <f t="shared" si="25"/>
        <v>9</v>
      </c>
      <c r="E36">
        <v>3</v>
      </c>
      <c r="F36">
        <v>6</v>
      </c>
      <c r="H36">
        <f t="shared" si="26"/>
        <v>6</v>
      </c>
      <c r="I36">
        <v>3</v>
      </c>
      <c r="J36">
        <v>13</v>
      </c>
      <c r="L36">
        <f t="shared" si="27"/>
        <v>13</v>
      </c>
      <c r="M36">
        <v>3</v>
      </c>
      <c r="N36">
        <v>6</v>
      </c>
      <c r="O36">
        <v>1</v>
      </c>
      <c r="P36">
        <f t="shared" si="28"/>
        <v>7</v>
      </c>
      <c r="Q36">
        <v>3</v>
      </c>
      <c r="S36">
        <v>9</v>
      </c>
      <c r="T36">
        <f t="shared" si="29"/>
        <v>9</v>
      </c>
      <c r="U36">
        <v>3</v>
      </c>
      <c r="V36">
        <v>6</v>
      </c>
      <c r="W36">
        <v>3</v>
      </c>
      <c r="X36">
        <f t="shared" si="30"/>
        <v>9</v>
      </c>
      <c r="Y36">
        <v>3</v>
      </c>
      <c r="AA36">
        <v>11</v>
      </c>
      <c r="AB36">
        <f t="shared" si="24"/>
        <v>11</v>
      </c>
      <c r="AC36">
        <v>3</v>
      </c>
      <c r="AD36">
        <v>1</v>
      </c>
      <c r="AE36">
        <v>9</v>
      </c>
      <c r="AF36">
        <f t="shared" si="31"/>
        <v>10</v>
      </c>
      <c r="AG36">
        <v>3</v>
      </c>
      <c r="AH36">
        <v>12</v>
      </c>
      <c r="AJ36">
        <f t="shared" si="32"/>
        <v>12</v>
      </c>
      <c r="AK36">
        <v>3</v>
      </c>
      <c r="AL36">
        <v>1</v>
      </c>
      <c r="AM36">
        <v>11</v>
      </c>
      <c r="AN36">
        <f t="shared" si="33"/>
        <v>12</v>
      </c>
      <c r="AO36">
        <v>3</v>
      </c>
      <c r="AQ36">
        <v>11</v>
      </c>
      <c r="AR36">
        <f t="shared" si="34"/>
        <v>11</v>
      </c>
      <c r="AS36">
        <v>3</v>
      </c>
      <c r="AT36">
        <v>1</v>
      </c>
      <c r="AU36">
        <v>11</v>
      </c>
      <c r="AV36">
        <f t="shared" si="35"/>
        <v>12</v>
      </c>
    </row>
    <row r="37" spans="1:48">
      <c r="A37">
        <v>4</v>
      </c>
      <c r="C37">
        <v>7</v>
      </c>
      <c r="D37">
        <f t="shared" si="25"/>
        <v>7</v>
      </c>
      <c r="E37">
        <v>4</v>
      </c>
      <c r="F37">
        <v>9</v>
      </c>
      <c r="H37">
        <f t="shared" si="26"/>
        <v>9</v>
      </c>
      <c r="I37">
        <v>4</v>
      </c>
      <c r="J37">
        <v>11</v>
      </c>
      <c r="L37">
        <f t="shared" si="27"/>
        <v>11</v>
      </c>
      <c r="M37">
        <v>4</v>
      </c>
      <c r="N37">
        <v>7</v>
      </c>
      <c r="P37">
        <f t="shared" si="28"/>
        <v>7</v>
      </c>
      <c r="Q37">
        <v>4</v>
      </c>
      <c r="R37">
        <v>4</v>
      </c>
      <c r="S37">
        <v>10</v>
      </c>
      <c r="T37">
        <f t="shared" si="29"/>
        <v>14</v>
      </c>
      <c r="U37">
        <v>4</v>
      </c>
      <c r="V37">
        <v>1</v>
      </c>
      <c r="W37">
        <v>8</v>
      </c>
      <c r="X37">
        <f t="shared" si="30"/>
        <v>9</v>
      </c>
      <c r="Y37">
        <v>4</v>
      </c>
      <c r="AA37">
        <v>8</v>
      </c>
      <c r="AB37">
        <f t="shared" si="24"/>
        <v>8</v>
      </c>
      <c r="AC37">
        <v>4</v>
      </c>
      <c r="AD37">
        <v>1</v>
      </c>
      <c r="AE37">
        <v>9</v>
      </c>
      <c r="AF37">
        <f t="shared" si="31"/>
        <v>10</v>
      </c>
      <c r="AG37">
        <v>4</v>
      </c>
      <c r="AH37">
        <v>13</v>
      </c>
      <c r="AJ37">
        <f t="shared" si="32"/>
        <v>13</v>
      </c>
      <c r="AK37">
        <v>4</v>
      </c>
      <c r="AM37">
        <v>13</v>
      </c>
      <c r="AN37">
        <f t="shared" si="33"/>
        <v>13</v>
      </c>
      <c r="AO37">
        <v>4</v>
      </c>
      <c r="AP37">
        <v>1</v>
      </c>
      <c r="AQ37">
        <v>11</v>
      </c>
      <c r="AR37">
        <f t="shared" si="34"/>
        <v>12</v>
      </c>
      <c r="AS37">
        <v>4</v>
      </c>
      <c r="AT37">
        <v>2</v>
      </c>
      <c r="AU37">
        <v>8</v>
      </c>
      <c r="AV37">
        <f t="shared" si="35"/>
        <v>10</v>
      </c>
    </row>
    <row r="38" spans="1:48">
      <c r="A38">
        <v>5</v>
      </c>
      <c r="C38">
        <v>5</v>
      </c>
      <c r="D38">
        <f t="shared" si="25"/>
        <v>5</v>
      </c>
      <c r="E38">
        <v>5</v>
      </c>
      <c r="F38">
        <v>6</v>
      </c>
      <c r="H38">
        <f t="shared" si="26"/>
        <v>6</v>
      </c>
      <c r="I38">
        <v>5</v>
      </c>
      <c r="J38">
        <v>3</v>
      </c>
      <c r="K38">
        <v>2</v>
      </c>
      <c r="L38">
        <f t="shared" si="27"/>
        <v>5</v>
      </c>
      <c r="M38">
        <v>5</v>
      </c>
      <c r="N38">
        <v>5</v>
      </c>
      <c r="P38">
        <f t="shared" si="28"/>
        <v>5</v>
      </c>
      <c r="Q38">
        <v>5</v>
      </c>
      <c r="R38">
        <v>2</v>
      </c>
      <c r="S38">
        <v>10</v>
      </c>
      <c r="T38">
        <f t="shared" si="29"/>
        <v>12</v>
      </c>
      <c r="U38">
        <v>5</v>
      </c>
      <c r="V38">
        <v>1</v>
      </c>
      <c r="W38">
        <v>7</v>
      </c>
      <c r="X38">
        <f t="shared" si="30"/>
        <v>8</v>
      </c>
      <c r="Y38">
        <v>5</v>
      </c>
      <c r="AA38">
        <v>10</v>
      </c>
      <c r="AB38">
        <f t="shared" si="24"/>
        <v>10</v>
      </c>
      <c r="AC38">
        <v>5</v>
      </c>
      <c r="AD38">
        <v>1</v>
      </c>
      <c r="AE38">
        <v>9</v>
      </c>
      <c r="AF38">
        <f t="shared" si="31"/>
        <v>10</v>
      </c>
      <c r="AG38">
        <v>5</v>
      </c>
      <c r="AH38">
        <v>10</v>
      </c>
      <c r="AJ38">
        <f t="shared" si="32"/>
        <v>10</v>
      </c>
      <c r="AK38">
        <v>5</v>
      </c>
      <c r="AM38">
        <v>11</v>
      </c>
      <c r="AN38">
        <f t="shared" si="33"/>
        <v>11</v>
      </c>
      <c r="AO38">
        <v>5</v>
      </c>
      <c r="AP38">
        <v>1</v>
      </c>
      <c r="AQ38">
        <v>12</v>
      </c>
      <c r="AR38">
        <f t="shared" si="34"/>
        <v>13</v>
      </c>
      <c r="AS38">
        <v>5</v>
      </c>
      <c r="AU38">
        <v>11</v>
      </c>
      <c r="AV38">
        <f t="shared" si="35"/>
        <v>11</v>
      </c>
    </row>
    <row r="39" spans="1:48">
      <c r="A39">
        <v>6</v>
      </c>
      <c r="B39">
        <v>2</v>
      </c>
      <c r="C39">
        <v>6</v>
      </c>
      <c r="D39">
        <f t="shared" si="25"/>
        <v>8</v>
      </c>
      <c r="E39">
        <v>6</v>
      </c>
      <c r="F39">
        <v>6</v>
      </c>
      <c r="H39">
        <f t="shared" si="26"/>
        <v>6</v>
      </c>
      <c r="I39">
        <v>6</v>
      </c>
      <c r="J39">
        <v>13</v>
      </c>
      <c r="L39">
        <f t="shared" si="27"/>
        <v>13</v>
      </c>
      <c r="M39">
        <v>6</v>
      </c>
      <c r="N39">
        <v>8</v>
      </c>
      <c r="P39">
        <f t="shared" si="28"/>
        <v>8</v>
      </c>
      <c r="Q39">
        <v>6</v>
      </c>
      <c r="S39">
        <v>11</v>
      </c>
      <c r="T39">
        <f t="shared" si="29"/>
        <v>11</v>
      </c>
      <c r="U39">
        <v>6</v>
      </c>
      <c r="V39">
        <v>3</v>
      </c>
      <c r="W39">
        <v>7</v>
      </c>
      <c r="X39">
        <f t="shared" si="30"/>
        <v>10</v>
      </c>
      <c r="Y39">
        <v>6</v>
      </c>
      <c r="Z39">
        <v>1</v>
      </c>
      <c r="AA39">
        <v>8</v>
      </c>
      <c r="AB39">
        <f t="shared" si="24"/>
        <v>9</v>
      </c>
      <c r="AC39">
        <v>6</v>
      </c>
      <c r="AD39">
        <v>1</v>
      </c>
      <c r="AE39">
        <v>12</v>
      </c>
      <c r="AF39">
        <f t="shared" si="31"/>
        <v>13</v>
      </c>
      <c r="AG39">
        <v>6</v>
      </c>
      <c r="AH39">
        <v>10</v>
      </c>
      <c r="AJ39">
        <f t="shared" si="32"/>
        <v>10</v>
      </c>
      <c r="AK39">
        <v>6</v>
      </c>
      <c r="AL39">
        <v>2</v>
      </c>
      <c r="AM39">
        <v>11</v>
      </c>
      <c r="AN39">
        <f t="shared" si="33"/>
        <v>13</v>
      </c>
      <c r="AO39">
        <v>6</v>
      </c>
      <c r="AP39">
        <v>1</v>
      </c>
      <c r="AQ39">
        <v>6</v>
      </c>
      <c r="AR39">
        <f t="shared" si="34"/>
        <v>7</v>
      </c>
      <c r="AS39">
        <v>6</v>
      </c>
      <c r="AT39">
        <v>2</v>
      </c>
      <c r="AU39">
        <v>11</v>
      </c>
      <c r="AV39">
        <f t="shared" si="35"/>
        <v>13</v>
      </c>
    </row>
    <row r="40" spans="1:48">
      <c r="A40">
        <v>7</v>
      </c>
      <c r="B40">
        <v>1</v>
      </c>
      <c r="C40">
        <v>9</v>
      </c>
      <c r="D40">
        <f t="shared" si="25"/>
        <v>10</v>
      </c>
      <c r="E40">
        <v>7</v>
      </c>
      <c r="I40">
        <v>7</v>
      </c>
      <c r="M40">
        <v>7</v>
      </c>
      <c r="Q40">
        <v>7</v>
      </c>
      <c r="U40">
        <v>7</v>
      </c>
      <c r="Y40">
        <v>7</v>
      </c>
      <c r="AC40">
        <v>7</v>
      </c>
      <c r="AG40">
        <v>7</v>
      </c>
      <c r="AK40">
        <v>7</v>
      </c>
      <c r="AO40">
        <v>7</v>
      </c>
      <c r="AS40">
        <v>7</v>
      </c>
      <c r="AV40" s="2"/>
    </row>
    <row r="41" spans="1:48">
      <c r="A41">
        <v>8</v>
      </c>
      <c r="E41">
        <v>8</v>
      </c>
      <c r="I41">
        <v>8</v>
      </c>
      <c r="M41">
        <v>8</v>
      </c>
      <c r="Q41">
        <v>8</v>
      </c>
      <c r="U41">
        <v>8</v>
      </c>
      <c r="Y41">
        <v>8</v>
      </c>
      <c r="AC41">
        <v>8</v>
      </c>
      <c r="AG41">
        <v>8</v>
      </c>
      <c r="AK41">
        <v>8</v>
      </c>
      <c r="AO41">
        <v>8</v>
      </c>
      <c r="AS41">
        <v>8</v>
      </c>
      <c r="AV41" s="2"/>
    </row>
    <row r="42" spans="1:48">
      <c r="A42">
        <v>9</v>
      </c>
      <c r="E42">
        <v>9</v>
      </c>
      <c r="I42">
        <v>9</v>
      </c>
      <c r="M42">
        <v>9</v>
      </c>
      <c r="Q42">
        <v>9</v>
      </c>
      <c r="U42">
        <v>9</v>
      </c>
      <c r="Y42">
        <v>9</v>
      </c>
      <c r="AC42">
        <v>9</v>
      </c>
      <c r="AG42">
        <v>9</v>
      </c>
      <c r="AK42">
        <v>9</v>
      </c>
      <c r="AO42">
        <v>9</v>
      </c>
      <c r="AS42">
        <v>9</v>
      </c>
      <c r="AV42" s="2"/>
    </row>
    <row r="43" spans="1:48">
      <c r="A43">
        <v>10</v>
      </c>
      <c r="E43">
        <v>10</v>
      </c>
      <c r="I43">
        <v>10</v>
      </c>
      <c r="M43">
        <v>10</v>
      </c>
      <c r="Q43">
        <v>10</v>
      </c>
      <c r="U43">
        <v>10</v>
      </c>
      <c r="Y43">
        <v>10</v>
      </c>
      <c r="AC43">
        <v>10</v>
      </c>
      <c r="AG43">
        <v>10</v>
      </c>
      <c r="AK43">
        <v>10</v>
      </c>
      <c r="AO43">
        <v>10</v>
      </c>
      <c r="AS43" s="2">
        <v>10</v>
      </c>
      <c r="AT43" s="2"/>
      <c r="AU43" s="2"/>
      <c r="AV43" s="2"/>
    </row>
    <row r="44" spans="1:48">
      <c r="B44">
        <f>SUM(B34:B43)</f>
        <v>4</v>
      </c>
      <c r="C44">
        <f>SUM(C34:C43)</f>
        <v>49</v>
      </c>
      <c r="D44">
        <f>SUM(D34:D43)</f>
        <v>53</v>
      </c>
      <c r="F44">
        <f>SUM(F34:F43)</f>
        <v>38</v>
      </c>
      <c r="G44">
        <f>SUM(G34:G43)</f>
        <v>0</v>
      </c>
      <c r="H44">
        <f>SUM(H34:H43)</f>
        <v>38</v>
      </c>
      <c r="J44">
        <f>SUM(J34:J43)</f>
        <v>58</v>
      </c>
      <c r="K44">
        <f>SUM(K34:K43)</f>
        <v>3</v>
      </c>
      <c r="L44">
        <f>SUM(L34:L43)</f>
        <v>61</v>
      </c>
      <c r="N44">
        <f>SUM(N34:N43)</f>
        <v>44</v>
      </c>
      <c r="O44">
        <f>SUM(O34:O43)</f>
        <v>1</v>
      </c>
      <c r="P44">
        <f>SUM(P34:P43)</f>
        <v>45</v>
      </c>
      <c r="R44">
        <f>SUM(R34:R43)</f>
        <v>7</v>
      </c>
      <c r="S44">
        <f>SUM(S34:S43)</f>
        <v>48</v>
      </c>
      <c r="T44">
        <f>SUM(T34:T43)</f>
        <v>55</v>
      </c>
      <c r="V44">
        <f>SUM(V34:V43)</f>
        <v>13</v>
      </c>
      <c r="W44">
        <f>SUM(W34:W43)</f>
        <v>41</v>
      </c>
      <c r="X44">
        <f>SUM(X34:X43)</f>
        <v>54</v>
      </c>
      <c r="Z44">
        <f>SUM(Z34:Z43)</f>
        <v>2</v>
      </c>
      <c r="AA44">
        <f>SUM(AA34:AA43)</f>
        <v>57</v>
      </c>
      <c r="AB44">
        <f>SUM(AB34:AB43)</f>
        <v>59</v>
      </c>
      <c r="AD44">
        <f>SUM(AD34:AD43)</f>
        <v>4</v>
      </c>
      <c r="AE44">
        <f>SUM(AE34:AE43)</f>
        <v>61</v>
      </c>
      <c r="AF44">
        <f>SUM(AF34:AF43)</f>
        <v>65</v>
      </c>
      <c r="AH44">
        <f>SUM(AH34:AH43)</f>
        <v>66</v>
      </c>
      <c r="AI44">
        <f>SUM(AI34:AI43)</f>
        <v>0</v>
      </c>
      <c r="AJ44">
        <f>SUM(AJ34:AJ43)</f>
        <v>66</v>
      </c>
      <c r="AL44">
        <f>SUM(AL34:AL43)</f>
        <v>4</v>
      </c>
      <c r="AM44">
        <f>SUM(AM34:AM43)</f>
        <v>68</v>
      </c>
      <c r="AN44">
        <f>SUM(AN34:AN43)</f>
        <v>72</v>
      </c>
      <c r="AP44">
        <f>SUM(AP34:AP43)</f>
        <v>6</v>
      </c>
      <c r="AQ44">
        <f>SUM(AQ34:AQ43)</f>
        <v>52</v>
      </c>
      <c r="AR44">
        <f>SUM(AR34:AR43)</f>
        <v>58</v>
      </c>
      <c r="AT44">
        <f>SUM(AT34:AT43)</f>
        <v>7</v>
      </c>
      <c r="AU44">
        <f>SUM(AU34:AU43)</f>
        <v>60</v>
      </c>
      <c r="AV44">
        <f>SUM(AV34:AV43)</f>
        <v>67</v>
      </c>
    </row>
    <row r="45" spans="1:48">
      <c r="B45" s="1">
        <f>B44/D44*100</f>
        <v>7.5471698113207548</v>
      </c>
      <c r="C45" s="1">
        <f>C44/D44*100</f>
        <v>92.452830188679243</v>
      </c>
      <c r="F45" s="1">
        <f>F44/H44*100</f>
        <v>100</v>
      </c>
      <c r="G45" s="1">
        <f>G44/H44*100</f>
        <v>0</v>
      </c>
      <c r="J45" s="1">
        <f>J44/L44*100</f>
        <v>95.081967213114751</v>
      </c>
      <c r="K45" s="1">
        <f>K44/L44*100</f>
        <v>4.918032786885246</v>
      </c>
      <c r="N45" s="1">
        <f>N44/P44*100</f>
        <v>97.777777777777771</v>
      </c>
      <c r="O45" s="1">
        <f>O44/P44*100</f>
        <v>2.2222222222222223</v>
      </c>
      <c r="R45" s="1">
        <f>R44/T44*100</f>
        <v>12.727272727272727</v>
      </c>
      <c r="S45" s="1">
        <f>S44/T44*100</f>
        <v>87.272727272727266</v>
      </c>
      <c r="V45" s="1">
        <f>V44/X44*100</f>
        <v>24.074074074074073</v>
      </c>
      <c r="W45" s="1">
        <f>W44/X44*100</f>
        <v>75.925925925925924</v>
      </c>
      <c r="Z45" s="1">
        <f>Z44/AB44*100</f>
        <v>3.3898305084745761</v>
      </c>
      <c r="AA45" s="1">
        <f>AA44/AB44*100</f>
        <v>96.610169491525426</v>
      </c>
      <c r="AD45" s="1">
        <f>AD44/AF44*100</f>
        <v>6.1538461538461542</v>
      </c>
      <c r="AE45" s="1">
        <f>AE44/AF44*100</f>
        <v>93.84615384615384</v>
      </c>
      <c r="AH45" s="1">
        <f>AH44/AJ44*100</f>
        <v>100</v>
      </c>
      <c r="AI45" s="1">
        <f>AI44/AJ44*100</f>
        <v>0</v>
      </c>
      <c r="AL45" s="1">
        <f>AL44/AN44*100</f>
        <v>5.5555555555555554</v>
      </c>
      <c r="AM45" s="1">
        <f>AM44/AN44*100</f>
        <v>94.444444444444443</v>
      </c>
      <c r="AP45" s="1">
        <f>AP44/AR44*100</f>
        <v>10.344827586206897</v>
      </c>
      <c r="AQ45" s="1">
        <f>AQ44/AR44*100</f>
        <v>89.65517241379311</v>
      </c>
      <c r="AT45" s="1">
        <f>AT44/AV44*100</f>
        <v>10.44776119402985</v>
      </c>
      <c r="AU45" s="1">
        <f>AU44/AV44*100</f>
        <v>89.552238805970148</v>
      </c>
    </row>
    <row r="50" spans="1:13">
      <c r="A50" s="2"/>
      <c r="B50" s="2" t="s">
        <v>52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20</v>
      </c>
      <c r="H50" s="2" t="s">
        <v>21</v>
      </c>
      <c r="I50" s="2" t="s">
        <v>22</v>
      </c>
      <c r="J50" s="2" t="s">
        <v>23</v>
      </c>
      <c r="K50" s="2" t="s">
        <v>24</v>
      </c>
      <c r="L50" s="2" t="s">
        <v>25</v>
      </c>
      <c r="M50" s="2" t="s">
        <v>53</v>
      </c>
    </row>
    <row r="51" spans="1:13">
      <c r="A51" s="2" t="s">
        <v>54</v>
      </c>
      <c r="B51" s="2">
        <v>3.5714285714285712</v>
      </c>
      <c r="C51" s="2">
        <v>93.877551020408163</v>
      </c>
      <c r="D51" s="2">
        <v>94.827586206896555</v>
      </c>
      <c r="E51" s="2">
        <v>93.103448275862064</v>
      </c>
      <c r="F51" s="2">
        <v>13.20754716981132</v>
      </c>
      <c r="G51" s="2">
        <v>25</v>
      </c>
      <c r="H51" s="2">
        <v>9.4594594594594597</v>
      </c>
      <c r="I51" s="2">
        <v>11.111111111111111</v>
      </c>
      <c r="J51" s="2">
        <v>98.4375</v>
      </c>
      <c r="K51" s="2">
        <v>7.1428571428571423</v>
      </c>
      <c r="L51" s="2">
        <v>5.4545454545454541</v>
      </c>
      <c r="M51" s="2">
        <v>10.344827586206897</v>
      </c>
    </row>
    <row r="52" spans="1:13">
      <c r="A52" t="s">
        <v>55</v>
      </c>
      <c r="B52">
        <v>5</v>
      </c>
      <c r="C52" s="19">
        <v>94.73684210526315</v>
      </c>
      <c r="D52">
        <v>95.522388059701484</v>
      </c>
      <c r="E52">
        <v>96</v>
      </c>
      <c r="F52">
        <v>14.285714285714285</v>
      </c>
      <c r="G52">
        <v>20.634920634920633</v>
      </c>
      <c r="H52">
        <v>8.1967213114754092</v>
      </c>
      <c r="I52">
        <v>4.838709677419355</v>
      </c>
      <c r="J52">
        <v>96.92307692307692</v>
      </c>
      <c r="K52">
        <v>12.987012987012985</v>
      </c>
      <c r="L52">
        <v>11.111111111111111</v>
      </c>
      <c r="M52">
        <v>9.7222222222222232</v>
      </c>
    </row>
    <row r="53" spans="1:13">
      <c r="A53" s="2" t="s">
        <v>56</v>
      </c>
      <c r="B53" s="2">
        <v>7.5471698113207548</v>
      </c>
      <c r="C53" s="2">
        <v>100</v>
      </c>
      <c r="D53" s="2">
        <v>95.081967213114751</v>
      </c>
      <c r="E53" s="2">
        <v>97.777777777777771</v>
      </c>
      <c r="F53" s="2">
        <v>12.727272727272727</v>
      </c>
      <c r="G53" s="2">
        <v>24.074074074074073</v>
      </c>
      <c r="H53">
        <v>3.3898305084745761</v>
      </c>
      <c r="I53">
        <v>6.1538461538461542</v>
      </c>
      <c r="J53">
        <v>100</v>
      </c>
      <c r="K53">
        <v>5.5555555555555554</v>
      </c>
      <c r="L53">
        <v>10.344827586206897</v>
      </c>
      <c r="M53">
        <v>10.44776119402985</v>
      </c>
    </row>
  </sheetData>
  <mergeCells count="12">
    <mergeCell ref="AS1:AV1"/>
    <mergeCell ref="A1:D1"/>
    <mergeCell ref="E1:H1"/>
    <mergeCell ref="I1:L1"/>
    <mergeCell ref="M1:P1"/>
    <mergeCell ref="Q1:T1"/>
    <mergeCell ref="U1:X1"/>
    <mergeCell ref="Y1:AB1"/>
    <mergeCell ref="AC1:AF1"/>
    <mergeCell ref="AG1:AJ1"/>
    <mergeCell ref="AK1:AN1"/>
    <mergeCell ref="AO1:A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99EDC-B894-B646-8276-4291BEB6E30F}">
  <dimension ref="A1:J45"/>
  <sheetViews>
    <sheetView tabSelected="1" topLeftCell="B1" zoomScale="87" workbookViewId="0">
      <selection activeCell="G5" sqref="G5"/>
    </sheetView>
  </sheetViews>
  <sheetFormatPr baseColWidth="10" defaultRowHeight="16"/>
  <cols>
    <col min="2" max="2" width="33.1640625" customWidth="1"/>
    <col min="3" max="7" width="42.83203125" customWidth="1"/>
  </cols>
  <sheetData>
    <row r="1" spans="1:10" ht="17" thickBot="1">
      <c r="A1" s="20" t="s">
        <v>215</v>
      </c>
      <c r="B1" s="20" t="s">
        <v>216</v>
      </c>
      <c r="C1" s="21" t="s">
        <v>217</v>
      </c>
      <c r="D1" s="21" t="s">
        <v>218</v>
      </c>
      <c r="E1" s="20" t="s">
        <v>219</v>
      </c>
      <c r="F1" s="20" t="s">
        <v>252</v>
      </c>
      <c r="G1" s="20" t="s">
        <v>220</v>
      </c>
      <c r="H1" s="20" t="s">
        <v>221</v>
      </c>
      <c r="I1" s="20" t="s">
        <v>222</v>
      </c>
      <c r="J1" s="20" t="s">
        <v>223</v>
      </c>
    </row>
    <row r="2" spans="1:10" ht="22" thickTop="1">
      <c r="A2" s="22" t="s">
        <v>224</v>
      </c>
    </row>
    <row r="3" spans="1:10">
      <c r="A3" s="23" t="s">
        <v>28</v>
      </c>
      <c r="B3" s="24" t="s">
        <v>225</v>
      </c>
      <c r="C3" t="s">
        <v>251</v>
      </c>
      <c r="D3" s="24" t="s">
        <v>250</v>
      </c>
      <c r="E3" t="s">
        <v>226</v>
      </c>
      <c r="F3" t="s">
        <v>227</v>
      </c>
      <c r="G3" t="s">
        <v>228</v>
      </c>
      <c r="H3" t="s">
        <v>229</v>
      </c>
      <c r="I3" s="25">
        <v>44131</v>
      </c>
      <c r="J3" t="s">
        <v>230</v>
      </c>
    </row>
    <row r="4" spans="1:10">
      <c r="A4" s="23" t="s">
        <v>29</v>
      </c>
      <c r="B4" s="24" t="s">
        <v>231</v>
      </c>
      <c r="C4" t="s">
        <v>251</v>
      </c>
      <c r="D4" s="24" t="s">
        <v>250</v>
      </c>
      <c r="E4" t="s">
        <v>226</v>
      </c>
      <c r="F4" t="s">
        <v>227</v>
      </c>
      <c r="G4" t="s">
        <v>228</v>
      </c>
      <c r="H4" t="s">
        <v>229</v>
      </c>
      <c r="I4" s="25">
        <v>44131</v>
      </c>
      <c r="J4" t="s">
        <v>230</v>
      </c>
    </row>
    <row r="5" spans="1:10">
      <c r="A5" s="23" t="s">
        <v>30</v>
      </c>
      <c r="B5" s="24" t="s">
        <v>232</v>
      </c>
      <c r="C5" t="s">
        <v>251</v>
      </c>
      <c r="D5" s="24" t="s">
        <v>250</v>
      </c>
      <c r="E5" t="s">
        <v>226</v>
      </c>
      <c r="F5" t="s">
        <v>227</v>
      </c>
      <c r="G5" t="s">
        <v>228</v>
      </c>
      <c r="H5" t="s">
        <v>229</v>
      </c>
      <c r="I5" s="25">
        <v>44131</v>
      </c>
      <c r="J5" t="s">
        <v>230</v>
      </c>
    </row>
    <row r="6" spans="1:10">
      <c r="A6" s="23" t="s">
        <v>31</v>
      </c>
      <c r="B6" s="24" t="s">
        <v>233</v>
      </c>
      <c r="C6" t="s">
        <v>251</v>
      </c>
      <c r="D6" s="24" t="s">
        <v>250</v>
      </c>
      <c r="E6" t="s">
        <v>226</v>
      </c>
      <c r="F6" t="s">
        <v>227</v>
      </c>
      <c r="G6" t="s">
        <v>228</v>
      </c>
      <c r="H6" t="s">
        <v>229</v>
      </c>
      <c r="I6" s="25">
        <v>44131</v>
      </c>
      <c r="J6" t="s">
        <v>230</v>
      </c>
    </row>
    <row r="7" spans="1:10">
      <c r="A7" s="23" t="s">
        <v>32</v>
      </c>
      <c r="B7" s="24" t="s">
        <v>234</v>
      </c>
      <c r="C7" t="s">
        <v>251</v>
      </c>
      <c r="D7" s="24" t="s">
        <v>250</v>
      </c>
      <c r="E7" t="s">
        <v>226</v>
      </c>
      <c r="F7" t="s">
        <v>227</v>
      </c>
      <c r="G7" t="s">
        <v>228</v>
      </c>
      <c r="H7" t="s">
        <v>229</v>
      </c>
      <c r="I7" s="25">
        <v>44131</v>
      </c>
      <c r="J7" t="s">
        <v>230</v>
      </c>
    </row>
    <row r="8" spans="1:10">
      <c r="A8" s="23" t="s">
        <v>33</v>
      </c>
      <c r="B8" s="24" t="s">
        <v>235</v>
      </c>
      <c r="C8" t="s">
        <v>251</v>
      </c>
      <c r="D8" s="24" t="s">
        <v>250</v>
      </c>
      <c r="E8" t="s">
        <v>226</v>
      </c>
      <c r="F8" t="s">
        <v>227</v>
      </c>
      <c r="G8" t="s">
        <v>228</v>
      </c>
      <c r="H8" t="s">
        <v>229</v>
      </c>
      <c r="I8" s="25">
        <v>44131</v>
      </c>
      <c r="J8" t="s">
        <v>230</v>
      </c>
    </row>
    <row r="9" spans="1:10">
      <c r="A9" s="23" t="s">
        <v>34</v>
      </c>
      <c r="B9" s="24" t="s">
        <v>236</v>
      </c>
      <c r="C9" t="s">
        <v>251</v>
      </c>
      <c r="D9" s="24" t="s">
        <v>250</v>
      </c>
      <c r="E9" t="s">
        <v>226</v>
      </c>
      <c r="F9" t="s">
        <v>227</v>
      </c>
      <c r="G9" t="s">
        <v>228</v>
      </c>
      <c r="H9" t="s">
        <v>229</v>
      </c>
      <c r="I9" s="25">
        <v>44131</v>
      </c>
      <c r="J9" t="s">
        <v>230</v>
      </c>
    </row>
    <row r="10" spans="1:10">
      <c r="A10" s="23" t="s">
        <v>35</v>
      </c>
      <c r="B10" s="24" t="s">
        <v>237</v>
      </c>
      <c r="C10" t="s">
        <v>251</v>
      </c>
      <c r="D10" s="24" t="s">
        <v>250</v>
      </c>
      <c r="E10" t="s">
        <v>226</v>
      </c>
      <c r="F10" t="s">
        <v>227</v>
      </c>
      <c r="G10" t="s">
        <v>228</v>
      </c>
      <c r="H10" t="s">
        <v>229</v>
      </c>
      <c r="I10" s="25">
        <v>44131</v>
      </c>
      <c r="J10" t="s">
        <v>230</v>
      </c>
    </row>
    <row r="11" spans="1:10">
      <c r="A11" s="23" t="s">
        <v>36</v>
      </c>
      <c r="B11" s="24" t="s">
        <v>238</v>
      </c>
      <c r="C11" t="s">
        <v>251</v>
      </c>
      <c r="D11" s="24" t="s">
        <v>250</v>
      </c>
      <c r="E11" t="s">
        <v>226</v>
      </c>
      <c r="F11" t="s">
        <v>227</v>
      </c>
      <c r="G11" t="s">
        <v>228</v>
      </c>
      <c r="H11" t="s">
        <v>229</v>
      </c>
      <c r="I11" s="25">
        <v>44131</v>
      </c>
      <c r="J11" t="s">
        <v>230</v>
      </c>
    </row>
    <row r="12" spans="1:10">
      <c r="A12" s="23" t="s">
        <v>37</v>
      </c>
      <c r="B12" s="24" t="s">
        <v>239</v>
      </c>
      <c r="C12" t="s">
        <v>251</v>
      </c>
      <c r="D12" s="24" t="s">
        <v>250</v>
      </c>
      <c r="E12" t="s">
        <v>226</v>
      </c>
      <c r="F12" t="s">
        <v>227</v>
      </c>
      <c r="G12" t="s">
        <v>228</v>
      </c>
      <c r="H12" t="s">
        <v>229</v>
      </c>
      <c r="I12" s="25">
        <v>44131</v>
      </c>
      <c r="J12" t="s">
        <v>230</v>
      </c>
    </row>
    <row r="13" spans="1:10">
      <c r="A13" s="23" t="s">
        <v>38</v>
      </c>
      <c r="B13" s="24" t="s">
        <v>240</v>
      </c>
      <c r="C13" t="s">
        <v>251</v>
      </c>
      <c r="D13" s="24" t="s">
        <v>250</v>
      </c>
      <c r="E13" t="s">
        <v>226</v>
      </c>
      <c r="F13" t="s">
        <v>227</v>
      </c>
      <c r="G13" t="s">
        <v>228</v>
      </c>
      <c r="H13" t="s">
        <v>229</v>
      </c>
      <c r="I13" s="25">
        <v>44131</v>
      </c>
      <c r="J13" t="s">
        <v>230</v>
      </c>
    </row>
    <row r="14" spans="1:10">
      <c r="A14" s="23" t="s">
        <v>241</v>
      </c>
      <c r="B14" s="24" t="s">
        <v>242</v>
      </c>
      <c r="C14" t="s">
        <v>251</v>
      </c>
      <c r="D14" s="24" t="s">
        <v>250</v>
      </c>
      <c r="E14" t="s">
        <v>226</v>
      </c>
      <c r="F14" t="s">
        <v>227</v>
      </c>
      <c r="G14" t="s">
        <v>228</v>
      </c>
      <c r="H14" t="s">
        <v>229</v>
      </c>
      <c r="I14" s="25">
        <v>44131</v>
      </c>
      <c r="J14" t="s">
        <v>230</v>
      </c>
    </row>
    <row r="15" spans="1:10">
      <c r="A15" s="23" t="s">
        <v>39</v>
      </c>
      <c r="B15" s="24" t="s">
        <v>243</v>
      </c>
      <c r="C15" t="s">
        <v>251</v>
      </c>
      <c r="D15" s="24" t="s">
        <v>250</v>
      </c>
      <c r="E15" t="s">
        <v>226</v>
      </c>
      <c r="F15" t="s">
        <v>227</v>
      </c>
      <c r="G15" t="s">
        <v>228</v>
      </c>
      <c r="H15" t="s">
        <v>229</v>
      </c>
      <c r="I15" s="25">
        <v>44131</v>
      </c>
      <c r="J15" t="s">
        <v>230</v>
      </c>
    </row>
    <row r="17" spans="1:10" ht="21">
      <c r="A17" s="22" t="s">
        <v>246</v>
      </c>
    </row>
    <row r="18" spans="1:10">
      <c r="A18" s="23" t="s">
        <v>40</v>
      </c>
      <c r="B18" s="24" t="s">
        <v>225</v>
      </c>
      <c r="C18" t="s">
        <v>251</v>
      </c>
      <c r="D18" s="24" t="s">
        <v>250</v>
      </c>
      <c r="E18" t="s">
        <v>226</v>
      </c>
      <c r="F18" t="s">
        <v>227</v>
      </c>
      <c r="G18" t="s">
        <v>228</v>
      </c>
      <c r="H18" t="s">
        <v>229</v>
      </c>
      <c r="I18" s="25">
        <v>44131</v>
      </c>
      <c r="J18" t="s">
        <v>244</v>
      </c>
    </row>
    <row r="19" spans="1:10">
      <c r="A19" s="23" t="s">
        <v>41</v>
      </c>
      <c r="B19" s="24" t="s">
        <v>231</v>
      </c>
      <c r="C19" t="s">
        <v>251</v>
      </c>
      <c r="D19" s="24" t="s">
        <v>250</v>
      </c>
      <c r="E19" t="s">
        <v>226</v>
      </c>
      <c r="F19" t="s">
        <v>227</v>
      </c>
      <c r="G19" t="s">
        <v>228</v>
      </c>
      <c r="H19" t="s">
        <v>229</v>
      </c>
      <c r="I19" s="25">
        <v>44131</v>
      </c>
      <c r="J19" t="s">
        <v>244</v>
      </c>
    </row>
    <row r="20" spans="1:10">
      <c r="A20" s="23" t="s">
        <v>42</v>
      </c>
      <c r="B20" s="24" t="s">
        <v>232</v>
      </c>
      <c r="C20" t="s">
        <v>251</v>
      </c>
      <c r="D20" s="24" t="s">
        <v>250</v>
      </c>
      <c r="E20" t="s">
        <v>226</v>
      </c>
      <c r="F20" t="s">
        <v>227</v>
      </c>
      <c r="G20" t="s">
        <v>228</v>
      </c>
      <c r="H20" t="s">
        <v>229</v>
      </c>
      <c r="I20" s="25">
        <v>44131</v>
      </c>
      <c r="J20" t="s">
        <v>244</v>
      </c>
    </row>
    <row r="21" spans="1:10">
      <c r="A21" s="23" t="s">
        <v>43</v>
      </c>
      <c r="B21" s="24" t="s">
        <v>233</v>
      </c>
      <c r="C21" t="s">
        <v>251</v>
      </c>
      <c r="D21" s="24" t="s">
        <v>250</v>
      </c>
      <c r="E21" t="s">
        <v>226</v>
      </c>
      <c r="F21" t="s">
        <v>227</v>
      </c>
      <c r="G21" t="s">
        <v>228</v>
      </c>
      <c r="H21" t="s">
        <v>229</v>
      </c>
      <c r="I21" s="25">
        <v>44131</v>
      </c>
      <c r="J21" t="s">
        <v>244</v>
      </c>
    </row>
    <row r="22" spans="1:10">
      <c r="A22" s="23" t="s">
        <v>44</v>
      </c>
      <c r="B22" s="24" t="s">
        <v>234</v>
      </c>
      <c r="C22" t="s">
        <v>251</v>
      </c>
      <c r="D22" s="24" t="s">
        <v>250</v>
      </c>
      <c r="E22" t="s">
        <v>226</v>
      </c>
      <c r="F22" t="s">
        <v>227</v>
      </c>
      <c r="G22" t="s">
        <v>228</v>
      </c>
      <c r="H22" t="s">
        <v>229</v>
      </c>
      <c r="I22" s="25">
        <v>44131</v>
      </c>
      <c r="J22" t="s">
        <v>244</v>
      </c>
    </row>
    <row r="23" spans="1:10">
      <c r="A23" s="23" t="s">
        <v>45</v>
      </c>
      <c r="B23" s="24" t="s">
        <v>235</v>
      </c>
      <c r="C23" t="s">
        <v>251</v>
      </c>
      <c r="D23" s="24" t="s">
        <v>250</v>
      </c>
      <c r="E23" t="s">
        <v>226</v>
      </c>
      <c r="F23" t="s">
        <v>227</v>
      </c>
      <c r="G23" t="s">
        <v>228</v>
      </c>
      <c r="H23" t="s">
        <v>229</v>
      </c>
      <c r="I23" s="25">
        <v>44131</v>
      </c>
      <c r="J23" t="s">
        <v>244</v>
      </c>
    </row>
    <row r="24" spans="1:10">
      <c r="A24" s="23" t="s">
        <v>46</v>
      </c>
      <c r="B24" s="24" t="s">
        <v>236</v>
      </c>
      <c r="C24" t="s">
        <v>251</v>
      </c>
      <c r="D24" s="24" t="s">
        <v>250</v>
      </c>
      <c r="E24" t="s">
        <v>226</v>
      </c>
      <c r="F24" t="s">
        <v>227</v>
      </c>
      <c r="G24" t="s">
        <v>228</v>
      </c>
      <c r="H24" t="s">
        <v>229</v>
      </c>
      <c r="I24" s="25">
        <v>44131</v>
      </c>
      <c r="J24" t="s">
        <v>244</v>
      </c>
    </row>
    <row r="25" spans="1:10">
      <c r="A25" s="23" t="s">
        <v>47</v>
      </c>
      <c r="B25" s="24" t="s">
        <v>237</v>
      </c>
      <c r="C25" t="s">
        <v>251</v>
      </c>
      <c r="D25" s="24" t="s">
        <v>250</v>
      </c>
      <c r="E25" t="s">
        <v>226</v>
      </c>
      <c r="F25" t="s">
        <v>227</v>
      </c>
      <c r="G25" t="s">
        <v>228</v>
      </c>
      <c r="H25" t="s">
        <v>229</v>
      </c>
      <c r="I25" s="25">
        <v>44131</v>
      </c>
      <c r="J25" t="s">
        <v>244</v>
      </c>
    </row>
    <row r="26" spans="1:10">
      <c r="A26" s="23" t="s">
        <v>48</v>
      </c>
      <c r="B26" s="24" t="s">
        <v>238</v>
      </c>
      <c r="C26" t="s">
        <v>251</v>
      </c>
      <c r="D26" s="24" t="s">
        <v>250</v>
      </c>
      <c r="E26" t="s">
        <v>226</v>
      </c>
      <c r="F26" t="s">
        <v>227</v>
      </c>
      <c r="G26" t="s">
        <v>228</v>
      </c>
      <c r="H26" t="s">
        <v>229</v>
      </c>
      <c r="I26" s="25">
        <v>44131</v>
      </c>
      <c r="J26" t="s">
        <v>244</v>
      </c>
    </row>
    <row r="27" spans="1:10">
      <c r="A27" s="23" t="s">
        <v>49</v>
      </c>
      <c r="B27" s="24" t="s">
        <v>239</v>
      </c>
      <c r="C27" t="s">
        <v>251</v>
      </c>
      <c r="D27" s="24" t="s">
        <v>250</v>
      </c>
      <c r="E27" t="s">
        <v>226</v>
      </c>
      <c r="F27" t="s">
        <v>227</v>
      </c>
      <c r="G27" t="s">
        <v>228</v>
      </c>
      <c r="H27" t="s">
        <v>229</v>
      </c>
      <c r="I27" s="25">
        <v>44131</v>
      </c>
      <c r="J27" t="s">
        <v>244</v>
      </c>
    </row>
    <row r="28" spans="1:10">
      <c r="A28" s="23" t="s">
        <v>50</v>
      </c>
      <c r="B28" s="24" t="s">
        <v>240</v>
      </c>
      <c r="C28" t="s">
        <v>251</v>
      </c>
      <c r="D28" s="24" t="s">
        <v>250</v>
      </c>
      <c r="E28" t="s">
        <v>226</v>
      </c>
      <c r="F28" t="s">
        <v>227</v>
      </c>
      <c r="G28" t="s">
        <v>228</v>
      </c>
      <c r="H28" t="s">
        <v>229</v>
      </c>
      <c r="I28" s="25">
        <v>44131</v>
      </c>
      <c r="J28" t="s">
        <v>244</v>
      </c>
    </row>
    <row r="29" spans="1:10">
      <c r="A29" s="23" t="s">
        <v>245</v>
      </c>
      <c r="B29" s="24" t="s">
        <v>242</v>
      </c>
      <c r="C29" t="s">
        <v>251</v>
      </c>
      <c r="D29" s="24" t="s">
        <v>250</v>
      </c>
      <c r="E29" t="s">
        <v>226</v>
      </c>
      <c r="F29" t="s">
        <v>227</v>
      </c>
      <c r="G29" t="s">
        <v>228</v>
      </c>
      <c r="H29" t="s">
        <v>229</v>
      </c>
      <c r="I29" s="25">
        <v>44131</v>
      </c>
      <c r="J29" t="s">
        <v>244</v>
      </c>
    </row>
    <row r="30" spans="1:10">
      <c r="A30" s="23" t="s">
        <v>51</v>
      </c>
      <c r="B30" s="24" t="s">
        <v>243</v>
      </c>
      <c r="C30" t="s">
        <v>251</v>
      </c>
      <c r="D30" s="24" t="s">
        <v>250</v>
      </c>
      <c r="E30" t="s">
        <v>226</v>
      </c>
      <c r="F30" t="s">
        <v>227</v>
      </c>
      <c r="G30" t="s">
        <v>228</v>
      </c>
      <c r="H30" t="s">
        <v>229</v>
      </c>
      <c r="I30" s="25">
        <v>44131</v>
      </c>
      <c r="J30" t="s">
        <v>244</v>
      </c>
    </row>
    <row r="32" spans="1:10" ht="21">
      <c r="A32" s="22" t="s">
        <v>247</v>
      </c>
    </row>
    <row r="33" spans="1:10">
      <c r="A33" s="23" t="s">
        <v>3</v>
      </c>
      <c r="B33" s="24" t="s">
        <v>225</v>
      </c>
      <c r="C33" t="s">
        <v>251</v>
      </c>
      <c r="D33" s="24" t="s">
        <v>250</v>
      </c>
      <c r="E33" t="s">
        <v>226</v>
      </c>
      <c r="F33" t="s">
        <v>227</v>
      </c>
      <c r="G33" t="s">
        <v>228</v>
      </c>
      <c r="H33" t="s">
        <v>229</v>
      </c>
      <c r="I33" s="25">
        <v>44131</v>
      </c>
      <c r="J33" t="s">
        <v>248</v>
      </c>
    </row>
    <row r="34" spans="1:10">
      <c r="A34" s="23" t="s">
        <v>4</v>
      </c>
      <c r="B34" s="24" t="s">
        <v>231</v>
      </c>
      <c r="C34" t="s">
        <v>251</v>
      </c>
      <c r="D34" s="24" t="s">
        <v>250</v>
      </c>
      <c r="E34" t="s">
        <v>226</v>
      </c>
      <c r="F34" t="s">
        <v>227</v>
      </c>
      <c r="G34" t="s">
        <v>228</v>
      </c>
      <c r="H34" t="s">
        <v>229</v>
      </c>
      <c r="I34" s="25">
        <v>44131</v>
      </c>
      <c r="J34" t="s">
        <v>248</v>
      </c>
    </row>
    <row r="35" spans="1:10">
      <c r="A35" s="23" t="s">
        <v>5</v>
      </c>
      <c r="B35" s="24" t="s">
        <v>232</v>
      </c>
      <c r="C35" t="s">
        <v>251</v>
      </c>
      <c r="D35" s="24" t="s">
        <v>250</v>
      </c>
      <c r="E35" t="s">
        <v>226</v>
      </c>
      <c r="F35" t="s">
        <v>227</v>
      </c>
      <c r="G35" t="s">
        <v>228</v>
      </c>
      <c r="H35" t="s">
        <v>229</v>
      </c>
      <c r="I35" s="25">
        <v>44131</v>
      </c>
      <c r="J35" t="s">
        <v>248</v>
      </c>
    </row>
    <row r="36" spans="1:10">
      <c r="A36" s="23" t="s">
        <v>6</v>
      </c>
      <c r="B36" s="24" t="s">
        <v>233</v>
      </c>
      <c r="C36" t="s">
        <v>251</v>
      </c>
      <c r="D36" s="24" t="s">
        <v>250</v>
      </c>
      <c r="E36" t="s">
        <v>226</v>
      </c>
      <c r="F36" t="s">
        <v>227</v>
      </c>
      <c r="G36" t="s">
        <v>228</v>
      </c>
      <c r="H36" t="s">
        <v>229</v>
      </c>
      <c r="I36" s="25">
        <v>44131</v>
      </c>
      <c r="J36" t="s">
        <v>248</v>
      </c>
    </row>
    <row r="37" spans="1:10">
      <c r="A37" s="23" t="s">
        <v>7</v>
      </c>
      <c r="B37" s="24" t="s">
        <v>234</v>
      </c>
      <c r="C37" t="s">
        <v>251</v>
      </c>
      <c r="D37" s="24" t="s">
        <v>250</v>
      </c>
      <c r="E37" t="s">
        <v>226</v>
      </c>
      <c r="F37" t="s">
        <v>227</v>
      </c>
      <c r="G37" t="s">
        <v>228</v>
      </c>
      <c r="H37" t="s">
        <v>229</v>
      </c>
      <c r="I37" s="25">
        <v>44131</v>
      </c>
      <c r="J37" t="s">
        <v>248</v>
      </c>
    </row>
    <row r="38" spans="1:10">
      <c r="A38" s="23" t="s">
        <v>8</v>
      </c>
      <c r="B38" s="24" t="s">
        <v>235</v>
      </c>
      <c r="C38" t="s">
        <v>251</v>
      </c>
      <c r="D38" s="24" t="s">
        <v>250</v>
      </c>
      <c r="E38" t="s">
        <v>226</v>
      </c>
      <c r="F38" t="s">
        <v>227</v>
      </c>
      <c r="G38" t="s">
        <v>228</v>
      </c>
      <c r="H38" t="s">
        <v>229</v>
      </c>
      <c r="I38" s="25">
        <v>44131</v>
      </c>
      <c r="J38" t="s">
        <v>248</v>
      </c>
    </row>
    <row r="39" spans="1:10">
      <c r="A39" s="23" t="s">
        <v>9</v>
      </c>
      <c r="B39" s="24" t="s">
        <v>236</v>
      </c>
      <c r="C39" t="s">
        <v>251</v>
      </c>
      <c r="D39" s="24" t="s">
        <v>250</v>
      </c>
      <c r="E39" t="s">
        <v>226</v>
      </c>
      <c r="F39" t="s">
        <v>227</v>
      </c>
      <c r="G39" t="s">
        <v>228</v>
      </c>
      <c r="H39" t="s">
        <v>229</v>
      </c>
      <c r="I39" s="25">
        <v>44131</v>
      </c>
      <c r="J39" t="s">
        <v>248</v>
      </c>
    </row>
    <row r="40" spans="1:10">
      <c r="A40" s="23" t="s">
        <v>10</v>
      </c>
      <c r="B40" s="24" t="s">
        <v>237</v>
      </c>
      <c r="C40" t="s">
        <v>251</v>
      </c>
      <c r="D40" s="24" t="s">
        <v>250</v>
      </c>
      <c r="E40" t="s">
        <v>226</v>
      </c>
      <c r="F40" t="s">
        <v>227</v>
      </c>
      <c r="G40" t="s">
        <v>228</v>
      </c>
      <c r="H40" t="s">
        <v>229</v>
      </c>
      <c r="I40" s="25">
        <v>44131</v>
      </c>
      <c r="J40" t="s">
        <v>248</v>
      </c>
    </row>
    <row r="41" spans="1:10">
      <c r="A41" s="23" t="s">
        <v>11</v>
      </c>
      <c r="B41" s="24" t="s">
        <v>238</v>
      </c>
      <c r="C41" t="s">
        <v>251</v>
      </c>
      <c r="D41" s="24" t="s">
        <v>250</v>
      </c>
      <c r="E41" t="s">
        <v>226</v>
      </c>
      <c r="F41" t="s">
        <v>227</v>
      </c>
      <c r="G41" t="s">
        <v>228</v>
      </c>
      <c r="H41" t="s">
        <v>229</v>
      </c>
      <c r="I41" s="25">
        <v>44131</v>
      </c>
      <c r="J41" t="s">
        <v>248</v>
      </c>
    </row>
    <row r="42" spans="1:10">
      <c r="A42" s="23" t="s">
        <v>12</v>
      </c>
      <c r="B42" s="24" t="s">
        <v>239</v>
      </c>
      <c r="C42" t="s">
        <v>251</v>
      </c>
      <c r="D42" s="24" t="s">
        <v>250</v>
      </c>
      <c r="E42" t="s">
        <v>226</v>
      </c>
      <c r="F42" t="s">
        <v>227</v>
      </c>
      <c r="G42" t="s">
        <v>228</v>
      </c>
      <c r="H42" t="s">
        <v>229</v>
      </c>
      <c r="I42" s="25">
        <v>44131</v>
      </c>
      <c r="J42" t="s">
        <v>248</v>
      </c>
    </row>
    <row r="43" spans="1:10">
      <c r="A43" s="23" t="s">
        <v>13</v>
      </c>
      <c r="B43" s="24" t="s">
        <v>240</v>
      </c>
      <c r="C43" t="s">
        <v>251</v>
      </c>
      <c r="D43" s="24" t="s">
        <v>250</v>
      </c>
      <c r="E43" t="s">
        <v>226</v>
      </c>
      <c r="F43" t="s">
        <v>227</v>
      </c>
      <c r="G43" t="s">
        <v>228</v>
      </c>
      <c r="H43" t="s">
        <v>229</v>
      </c>
      <c r="I43" s="25">
        <v>44131</v>
      </c>
      <c r="J43" t="s">
        <v>248</v>
      </c>
    </row>
    <row r="44" spans="1:10">
      <c r="A44" s="23" t="s">
        <v>249</v>
      </c>
      <c r="B44" s="24" t="s">
        <v>242</v>
      </c>
      <c r="C44" t="s">
        <v>251</v>
      </c>
      <c r="D44" s="24" t="s">
        <v>250</v>
      </c>
      <c r="E44" t="s">
        <v>226</v>
      </c>
      <c r="F44" t="s">
        <v>227</v>
      </c>
      <c r="G44" t="s">
        <v>228</v>
      </c>
      <c r="H44" t="s">
        <v>229</v>
      </c>
      <c r="I44" s="25">
        <v>44131</v>
      </c>
      <c r="J44" t="s">
        <v>248</v>
      </c>
    </row>
    <row r="45" spans="1:10">
      <c r="A45" s="23" t="s">
        <v>14</v>
      </c>
      <c r="B45" s="24" t="s">
        <v>243</v>
      </c>
      <c r="C45" t="s">
        <v>251</v>
      </c>
      <c r="D45" s="24" t="s">
        <v>250</v>
      </c>
      <c r="E45" t="s">
        <v>226</v>
      </c>
      <c r="F45" t="s">
        <v>227</v>
      </c>
      <c r="G45" t="s">
        <v>228</v>
      </c>
      <c r="H45" t="s">
        <v>229</v>
      </c>
      <c r="I45" s="25">
        <v>44131</v>
      </c>
      <c r="J45" t="s">
        <v>248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1B5A3-464E-3342-B281-24A7BBC0E849}">
  <dimension ref="B2:AD64"/>
  <sheetViews>
    <sheetView topLeftCell="D5" workbookViewId="0">
      <selection activeCell="E43" sqref="E43"/>
    </sheetView>
  </sheetViews>
  <sheetFormatPr baseColWidth="10" defaultRowHeight="16"/>
  <cols>
    <col min="2" max="2" width="38" customWidth="1"/>
    <col min="3" max="3" width="19.33203125" customWidth="1"/>
    <col min="5" max="5" width="35.5" customWidth="1"/>
    <col min="6" max="6" width="18" customWidth="1"/>
    <col min="8" max="8" width="36" customWidth="1"/>
    <col min="9" max="9" width="20" customWidth="1"/>
    <col min="11" max="11" width="35.5" customWidth="1"/>
    <col min="12" max="12" width="17.5" customWidth="1"/>
    <col min="14" max="14" width="36.5" customWidth="1"/>
    <col min="15" max="15" width="17.33203125" customWidth="1"/>
    <col min="17" max="17" width="35.6640625" customWidth="1"/>
    <col min="18" max="18" width="19.1640625" customWidth="1"/>
    <col min="20" max="20" width="36.83203125" customWidth="1"/>
    <col min="21" max="21" width="18.1640625" customWidth="1"/>
    <col min="23" max="23" width="35.6640625" customWidth="1"/>
    <col min="24" max="24" width="18" customWidth="1"/>
    <col min="26" max="26" width="35.6640625" customWidth="1"/>
    <col min="27" max="27" width="19" customWidth="1"/>
    <col min="29" max="29" width="34.6640625" customWidth="1"/>
    <col min="30" max="30" width="19.33203125" customWidth="1"/>
  </cols>
  <sheetData>
    <row r="2" spans="2:30">
      <c r="B2" s="4" t="s">
        <v>57</v>
      </c>
      <c r="C2" s="5" t="s">
        <v>58</v>
      </c>
      <c r="E2" s="4" t="s">
        <v>57</v>
      </c>
      <c r="F2" s="5" t="s">
        <v>58</v>
      </c>
      <c r="H2" s="4" t="s">
        <v>57</v>
      </c>
      <c r="I2" s="5" t="s">
        <v>58</v>
      </c>
      <c r="K2" s="4" t="s">
        <v>57</v>
      </c>
      <c r="L2" s="5" t="s">
        <v>58</v>
      </c>
      <c r="N2" s="4" t="s">
        <v>57</v>
      </c>
      <c r="O2" s="5" t="s">
        <v>58</v>
      </c>
      <c r="Q2" s="4" t="s">
        <v>57</v>
      </c>
      <c r="R2" s="5" t="s">
        <v>58</v>
      </c>
      <c r="T2" s="4" t="s">
        <v>57</v>
      </c>
      <c r="U2" s="5" t="s">
        <v>58</v>
      </c>
      <c r="W2" s="4" t="s">
        <v>57</v>
      </c>
      <c r="X2" s="5" t="s">
        <v>58</v>
      </c>
      <c r="Z2" s="4" t="s">
        <v>57</v>
      </c>
      <c r="AA2" s="5" t="s">
        <v>58</v>
      </c>
      <c r="AC2" s="4" t="s">
        <v>57</v>
      </c>
      <c r="AD2" s="5" t="s">
        <v>58</v>
      </c>
    </row>
    <row r="3" spans="2:30">
      <c r="B3" s="6"/>
      <c r="C3" s="7"/>
      <c r="E3" s="6"/>
      <c r="F3" s="7"/>
      <c r="H3" s="6"/>
      <c r="I3" s="7"/>
      <c r="K3" s="6"/>
      <c r="L3" s="7"/>
      <c r="N3" s="6"/>
      <c r="O3" s="7"/>
      <c r="Q3" s="6"/>
      <c r="R3" s="7"/>
      <c r="T3" s="6"/>
      <c r="U3" s="7"/>
      <c r="W3" s="6"/>
      <c r="X3" s="7"/>
      <c r="Z3" s="6"/>
      <c r="AA3" s="7"/>
      <c r="AC3" s="6"/>
      <c r="AD3" s="7"/>
    </row>
    <row r="4" spans="2:30">
      <c r="B4" s="6" t="s">
        <v>59</v>
      </c>
      <c r="C4" s="7" t="s">
        <v>16</v>
      </c>
      <c r="E4" s="6" t="s">
        <v>89</v>
      </c>
      <c r="F4" s="7" t="s">
        <v>17</v>
      </c>
      <c r="H4" s="6" t="s">
        <v>98</v>
      </c>
      <c r="I4" s="7" t="s">
        <v>18</v>
      </c>
      <c r="K4" s="6" t="s">
        <v>106</v>
      </c>
      <c r="L4" s="7" t="s">
        <v>19</v>
      </c>
      <c r="N4" s="6" t="s">
        <v>115</v>
      </c>
      <c r="O4" s="7" t="s">
        <v>20</v>
      </c>
      <c r="Q4" s="6" t="s">
        <v>123</v>
      </c>
      <c r="R4" s="7" t="s">
        <v>22</v>
      </c>
      <c r="T4" s="6" t="s">
        <v>131</v>
      </c>
      <c r="U4" s="7" t="s">
        <v>23</v>
      </c>
      <c r="W4" s="6" t="s">
        <v>139</v>
      </c>
      <c r="X4" s="7" t="s">
        <v>24</v>
      </c>
      <c r="Z4" s="6" t="s">
        <v>147</v>
      </c>
      <c r="AA4" s="7" t="s">
        <v>25</v>
      </c>
      <c r="AC4" s="6" t="s">
        <v>155</v>
      </c>
      <c r="AD4" s="7" t="s">
        <v>53</v>
      </c>
    </row>
    <row r="5" spans="2:30">
      <c r="B5" s="6" t="s">
        <v>60</v>
      </c>
      <c r="C5" s="7" t="s">
        <v>60</v>
      </c>
      <c r="E5" s="6" t="s">
        <v>60</v>
      </c>
      <c r="F5" s="7" t="s">
        <v>60</v>
      </c>
      <c r="H5" s="6" t="s">
        <v>60</v>
      </c>
      <c r="I5" s="7" t="s">
        <v>60</v>
      </c>
      <c r="K5" s="6" t="s">
        <v>60</v>
      </c>
      <c r="L5" s="7" t="s">
        <v>60</v>
      </c>
      <c r="N5" s="6" t="s">
        <v>60</v>
      </c>
      <c r="O5" s="7" t="s">
        <v>60</v>
      </c>
      <c r="Q5" s="6" t="s">
        <v>60</v>
      </c>
      <c r="R5" s="7" t="s">
        <v>60</v>
      </c>
      <c r="T5" s="6" t="s">
        <v>60</v>
      </c>
      <c r="U5" s="7" t="s">
        <v>60</v>
      </c>
      <c r="W5" s="6" t="s">
        <v>60</v>
      </c>
      <c r="X5" s="7" t="s">
        <v>60</v>
      </c>
      <c r="Z5" s="6" t="s">
        <v>60</v>
      </c>
      <c r="AA5" s="7" t="s">
        <v>60</v>
      </c>
      <c r="AC5" s="6" t="s">
        <v>60</v>
      </c>
      <c r="AD5" s="7" t="s">
        <v>60</v>
      </c>
    </row>
    <row r="6" spans="2:30">
      <c r="B6" s="6" t="s">
        <v>61</v>
      </c>
      <c r="C6" s="7" t="s">
        <v>52</v>
      </c>
      <c r="E6" s="6" t="s">
        <v>61</v>
      </c>
      <c r="F6" s="7" t="s">
        <v>52</v>
      </c>
      <c r="H6" s="6" t="s">
        <v>61</v>
      </c>
      <c r="I6" s="7" t="s">
        <v>52</v>
      </c>
      <c r="K6" s="6" t="s">
        <v>61</v>
      </c>
      <c r="L6" s="7" t="s">
        <v>52</v>
      </c>
      <c r="N6" s="6" t="s">
        <v>61</v>
      </c>
      <c r="O6" s="7" t="s">
        <v>52</v>
      </c>
      <c r="Q6" s="6" t="s">
        <v>61</v>
      </c>
      <c r="R6" s="7" t="s">
        <v>52</v>
      </c>
      <c r="T6" s="6" t="s">
        <v>61</v>
      </c>
      <c r="U6" s="7" t="s">
        <v>52</v>
      </c>
      <c r="W6" s="6" t="s">
        <v>61</v>
      </c>
      <c r="X6" s="7" t="s">
        <v>52</v>
      </c>
      <c r="Z6" s="6" t="s">
        <v>61</v>
      </c>
      <c r="AA6" s="7" t="s">
        <v>52</v>
      </c>
      <c r="AC6" s="6" t="s">
        <v>61</v>
      </c>
      <c r="AD6" s="7" t="s">
        <v>52</v>
      </c>
    </row>
    <row r="7" spans="2:30">
      <c r="B7" s="6"/>
      <c r="C7" s="7"/>
      <c r="E7" s="6"/>
      <c r="F7" s="7"/>
      <c r="H7" s="6"/>
      <c r="I7" s="7"/>
      <c r="K7" s="6"/>
      <c r="L7" s="7"/>
      <c r="N7" s="6"/>
      <c r="O7" s="7"/>
      <c r="Q7" s="6"/>
      <c r="R7" s="7"/>
      <c r="T7" s="6"/>
      <c r="U7" s="7"/>
      <c r="W7" s="6"/>
      <c r="X7" s="7"/>
      <c r="Z7" s="6"/>
      <c r="AA7" s="7"/>
      <c r="AC7" s="6"/>
      <c r="AD7" s="7"/>
    </row>
    <row r="8" spans="2:30">
      <c r="B8" s="6" t="s">
        <v>62</v>
      </c>
      <c r="C8" s="7"/>
      <c r="E8" s="6" t="s">
        <v>62</v>
      </c>
      <c r="F8" s="7"/>
      <c r="H8" s="6" t="s">
        <v>62</v>
      </c>
      <c r="I8" s="7"/>
      <c r="K8" s="6" t="s">
        <v>62</v>
      </c>
      <c r="L8" s="7"/>
      <c r="N8" s="6" t="s">
        <v>62</v>
      </c>
      <c r="O8" s="7"/>
      <c r="Q8" s="6" t="s">
        <v>62</v>
      </c>
      <c r="R8" s="7"/>
      <c r="T8" s="6" t="s">
        <v>62</v>
      </c>
      <c r="U8" s="7"/>
      <c r="W8" s="6" t="s">
        <v>62</v>
      </c>
      <c r="X8" s="7"/>
      <c r="Z8" s="6" t="s">
        <v>62</v>
      </c>
      <c r="AA8" s="7"/>
      <c r="AC8" s="6" t="s">
        <v>62</v>
      </c>
      <c r="AD8" s="7"/>
    </row>
    <row r="9" spans="2:30">
      <c r="B9" s="6" t="s">
        <v>63</v>
      </c>
      <c r="C9" s="7" t="s">
        <v>64</v>
      </c>
      <c r="E9" s="6" t="s">
        <v>63</v>
      </c>
      <c r="F9" s="7">
        <v>1E-4</v>
      </c>
      <c r="H9" s="6" t="s">
        <v>63</v>
      </c>
      <c r="I9" s="7" t="s">
        <v>64</v>
      </c>
      <c r="K9" s="6" t="s">
        <v>63</v>
      </c>
      <c r="L9" s="7">
        <v>1.15E-2</v>
      </c>
      <c r="N9" s="6" t="s">
        <v>63</v>
      </c>
      <c r="O9" s="7">
        <v>5.9999999999999995E-4</v>
      </c>
      <c r="Q9" s="6" t="s">
        <v>63</v>
      </c>
      <c r="R9" s="7">
        <v>0.43240000000000001</v>
      </c>
      <c r="T9" s="6" t="s">
        <v>63</v>
      </c>
      <c r="U9" s="7" t="s">
        <v>64</v>
      </c>
      <c r="W9" s="6" t="s">
        <v>63</v>
      </c>
      <c r="X9" s="7">
        <v>0.29859999999999998</v>
      </c>
      <c r="Z9" s="6" t="s">
        <v>63</v>
      </c>
      <c r="AA9" s="7">
        <v>0.17599999999999999</v>
      </c>
      <c r="AC9" s="6" t="s">
        <v>63</v>
      </c>
      <c r="AD9" s="7">
        <v>4.9399999999999999E-2</v>
      </c>
    </row>
    <row r="10" spans="2:30">
      <c r="B10" s="6" t="s">
        <v>65</v>
      </c>
      <c r="C10" s="7" t="s">
        <v>66</v>
      </c>
      <c r="E10" s="6" t="s">
        <v>65</v>
      </c>
      <c r="F10" s="7" t="s">
        <v>90</v>
      </c>
      <c r="H10" s="6" t="s">
        <v>65</v>
      </c>
      <c r="I10" s="7" t="s">
        <v>66</v>
      </c>
      <c r="K10" s="6" t="s">
        <v>65</v>
      </c>
      <c r="L10" s="7" t="s">
        <v>107</v>
      </c>
      <c r="N10" s="6" t="s">
        <v>65</v>
      </c>
      <c r="O10" s="7" t="s">
        <v>90</v>
      </c>
      <c r="Q10" s="6" t="s">
        <v>65</v>
      </c>
      <c r="R10" s="7" t="s">
        <v>84</v>
      </c>
      <c r="T10" s="6" t="s">
        <v>65</v>
      </c>
      <c r="U10" s="7" t="s">
        <v>66</v>
      </c>
      <c r="W10" s="6" t="s">
        <v>65</v>
      </c>
      <c r="X10" s="7" t="s">
        <v>84</v>
      </c>
      <c r="Z10" s="6" t="s">
        <v>65</v>
      </c>
      <c r="AA10" s="7" t="s">
        <v>84</v>
      </c>
      <c r="AC10" s="6" t="s">
        <v>65</v>
      </c>
      <c r="AD10" s="7" t="s">
        <v>107</v>
      </c>
    </row>
    <row r="11" spans="2:30">
      <c r="B11" s="6" t="s">
        <v>67</v>
      </c>
      <c r="C11" s="7" t="s">
        <v>68</v>
      </c>
      <c r="E11" s="6" t="s">
        <v>67</v>
      </c>
      <c r="F11" s="7" t="s">
        <v>68</v>
      </c>
      <c r="H11" s="6" t="s">
        <v>67</v>
      </c>
      <c r="I11" s="7" t="s">
        <v>68</v>
      </c>
      <c r="K11" s="6" t="s">
        <v>67</v>
      </c>
      <c r="L11" s="7" t="s">
        <v>68</v>
      </c>
      <c r="N11" s="6" t="s">
        <v>67</v>
      </c>
      <c r="O11" s="7" t="s">
        <v>68</v>
      </c>
      <c r="Q11" s="6" t="s">
        <v>67</v>
      </c>
      <c r="R11" s="7" t="s">
        <v>85</v>
      </c>
      <c r="T11" s="6" t="s">
        <v>67</v>
      </c>
      <c r="U11" s="7" t="s">
        <v>68</v>
      </c>
      <c r="W11" s="6" t="s">
        <v>67</v>
      </c>
      <c r="X11" s="7" t="s">
        <v>85</v>
      </c>
      <c r="Z11" s="6" t="s">
        <v>67</v>
      </c>
      <c r="AA11" s="7" t="s">
        <v>85</v>
      </c>
      <c r="AC11" s="6" t="s">
        <v>67</v>
      </c>
      <c r="AD11" s="7" t="s">
        <v>68</v>
      </c>
    </row>
    <row r="12" spans="2:30">
      <c r="B12" s="6" t="s">
        <v>69</v>
      </c>
      <c r="C12" s="7" t="s">
        <v>70</v>
      </c>
      <c r="E12" s="6" t="s">
        <v>69</v>
      </c>
      <c r="F12" s="7" t="s">
        <v>70</v>
      </c>
      <c r="H12" s="6" t="s">
        <v>69</v>
      </c>
      <c r="I12" s="7" t="s">
        <v>70</v>
      </c>
      <c r="K12" s="6" t="s">
        <v>69</v>
      </c>
      <c r="L12" s="7" t="s">
        <v>70</v>
      </c>
      <c r="N12" s="6" t="s">
        <v>69</v>
      </c>
      <c r="O12" s="7" t="s">
        <v>70</v>
      </c>
      <c r="Q12" s="6" t="s">
        <v>69</v>
      </c>
      <c r="R12" s="7" t="s">
        <v>70</v>
      </c>
      <c r="T12" s="6" t="s">
        <v>69</v>
      </c>
      <c r="U12" s="7" t="s">
        <v>70</v>
      </c>
      <c r="W12" s="6" t="s">
        <v>69</v>
      </c>
      <c r="X12" s="7" t="s">
        <v>70</v>
      </c>
      <c r="Z12" s="6" t="s">
        <v>69</v>
      </c>
      <c r="AA12" s="7" t="s">
        <v>70</v>
      </c>
      <c r="AC12" s="6" t="s">
        <v>69</v>
      </c>
      <c r="AD12" s="7" t="s">
        <v>70</v>
      </c>
    </row>
    <row r="13" spans="2:30">
      <c r="B13" s="6" t="s">
        <v>71</v>
      </c>
      <c r="C13" s="7" t="s">
        <v>72</v>
      </c>
      <c r="E13" s="6" t="s">
        <v>71</v>
      </c>
      <c r="F13" s="7" t="s">
        <v>91</v>
      </c>
      <c r="H13" s="6" t="s">
        <v>71</v>
      </c>
      <c r="I13" s="7" t="s">
        <v>99</v>
      </c>
      <c r="K13" s="6" t="s">
        <v>71</v>
      </c>
      <c r="L13" s="7" t="s">
        <v>108</v>
      </c>
      <c r="N13" s="6" t="s">
        <v>71</v>
      </c>
      <c r="O13" s="7" t="s">
        <v>116</v>
      </c>
      <c r="Q13" s="6" t="s">
        <v>71</v>
      </c>
      <c r="R13" s="7" t="s">
        <v>124</v>
      </c>
      <c r="T13" s="6" t="s">
        <v>71</v>
      </c>
      <c r="U13" s="7" t="s">
        <v>132</v>
      </c>
      <c r="W13" s="6" t="s">
        <v>71</v>
      </c>
      <c r="X13" s="7" t="s">
        <v>140</v>
      </c>
      <c r="Z13" s="6" t="s">
        <v>71</v>
      </c>
      <c r="AA13" s="7" t="s">
        <v>148</v>
      </c>
      <c r="AC13" s="6" t="s">
        <v>71</v>
      </c>
      <c r="AD13" s="7" t="s">
        <v>156</v>
      </c>
    </row>
    <row r="14" spans="2:30">
      <c r="B14" s="6"/>
      <c r="C14" s="7"/>
      <c r="E14" s="6"/>
      <c r="F14" s="7"/>
      <c r="H14" s="6"/>
      <c r="I14" s="7"/>
      <c r="K14" s="6"/>
      <c r="L14" s="7"/>
      <c r="N14" s="6"/>
      <c r="O14" s="7"/>
      <c r="Q14" s="6"/>
      <c r="R14" s="7"/>
      <c r="T14" s="6"/>
      <c r="U14" s="7"/>
      <c r="W14" s="6"/>
      <c r="X14" s="7"/>
      <c r="Z14" s="6"/>
      <c r="AA14" s="7"/>
      <c r="AC14" s="6"/>
      <c r="AD14" s="7"/>
    </row>
    <row r="15" spans="2:30">
      <c r="B15" s="6" t="s">
        <v>73</v>
      </c>
      <c r="C15" s="7"/>
      <c r="E15" s="6" t="s">
        <v>73</v>
      </c>
      <c r="F15" s="7"/>
      <c r="H15" s="6" t="s">
        <v>73</v>
      </c>
      <c r="I15" s="7"/>
      <c r="K15" s="6" t="s">
        <v>73</v>
      </c>
      <c r="L15" s="7"/>
      <c r="N15" s="6" t="s">
        <v>73</v>
      </c>
      <c r="O15" s="7"/>
      <c r="Q15" s="6" t="s">
        <v>73</v>
      </c>
      <c r="R15" s="7"/>
      <c r="T15" s="6" t="s">
        <v>73</v>
      </c>
      <c r="U15" s="7"/>
      <c r="W15" s="6" t="s">
        <v>73</v>
      </c>
      <c r="X15" s="7"/>
      <c r="Z15" s="6" t="s">
        <v>73</v>
      </c>
      <c r="AA15" s="7"/>
      <c r="AC15" s="6" t="s">
        <v>73</v>
      </c>
      <c r="AD15" s="7"/>
    </row>
    <row r="16" spans="2:30">
      <c r="B16" s="6" t="s">
        <v>74</v>
      </c>
      <c r="C16" s="7">
        <v>5.3730000000000002</v>
      </c>
      <c r="E16" s="6" t="s">
        <v>74</v>
      </c>
      <c r="F16" s="7">
        <v>5.3730000000000002</v>
      </c>
      <c r="H16" s="6" t="s">
        <v>74</v>
      </c>
      <c r="I16" s="7">
        <v>5.3730000000000002</v>
      </c>
      <c r="K16" s="6" t="s">
        <v>74</v>
      </c>
      <c r="L16" s="7">
        <v>5.3730000000000002</v>
      </c>
      <c r="N16" s="6" t="s">
        <v>74</v>
      </c>
      <c r="O16" s="7">
        <v>5.3730000000000002</v>
      </c>
      <c r="Q16" s="6" t="s">
        <v>74</v>
      </c>
      <c r="R16" s="7">
        <v>5.3730000000000002</v>
      </c>
      <c r="T16" s="6" t="s">
        <v>74</v>
      </c>
      <c r="U16" s="7">
        <v>5.3730000000000002</v>
      </c>
      <c r="W16" s="6" t="s">
        <v>74</v>
      </c>
      <c r="X16" s="7">
        <v>5.3730000000000002</v>
      </c>
      <c r="Z16" s="6" t="s">
        <v>74</v>
      </c>
      <c r="AA16" s="7">
        <v>5.3730000000000002</v>
      </c>
      <c r="AC16" s="6" t="s">
        <v>74</v>
      </c>
      <c r="AD16" s="7">
        <v>5.3730000000000002</v>
      </c>
    </row>
    <row r="17" spans="2:30">
      <c r="B17" s="6" t="s">
        <v>75</v>
      </c>
      <c r="C17" s="7">
        <v>96.2</v>
      </c>
      <c r="E17" s="6" t="s">
        <v>92</v>
      </c>
      <c r="F17" s="7">
        <v>95.14</v>
      </c>
      <c r="H17" s="6" t="s">
        <v>100</v>
      </c>
      <c r="I17" s="7">
        <v>95.63</v>
      </c>
      <c r="K17" s="6" t="s">
        <v>109</v>
      </c>
      <c r="L17" s="7">
        <v>13.41</v>
      </c>
      <c r="N17" s="6" t="s">
        <v>117</v>
      </c>
      <c r="O17" s="7">
        <v>23.24</v>
      </c>
      <c r="Q17" s="6" t="s">
        <v>125</v>
      </c>
      <c r="R17" s="7">
        <v>7.3680000000000003</v>
      </c>
      <c r="T17" s="6" t="s">
        <v>133</v>
      </c>
      <c r="U17" s="7">
        <v>98.45</v>
      </c>
      <c r="W17" s="6" t="s">
        <v>141</v>
      </c>
      <c r="X17" s="7">
        <v>8.5619999999999994</v>
      </c>
      <c r="Z17" s="6" t="s">
        <v>149</v>
      </c>
      <c r="AA17" s="7">
        <v>8.9700000000000006</v>
      </c>
      <c r="AC17" s="6" t="s">
        <v>157</v>
      </c>
      <c r="AD17" s="7">
        <v>10.17</v>
      </c>
    </row>
    <row r="18" spans="2:30">
      <c r="B18" s="6" t="s">
        <v>76</v>
      </c>
      <c r="C18" s="7" t="s">
        <v>77</v>
      </c>
      <c r="E18" s="6" t="s">
        <v>93</v>
      </c>
      <c r="F18" s="7" t="s">
        <v>94</v>
      </c>
      <c r="H18" s="6" t="s">
        <v>101</v>
      </c>
      <c r="I18" s="7" t="s">
        <v>102</v>
      </c>
      <c r="K18" s="6" t="s">
        <v>110</v>
      </c>
      <c r="L18" s="7" t="s">
        <v>111</v>
      </c>
      <c r="N18" s="6" t="s">
        <v>118</v>
      </c>
      <c r="O18" s="7" t="s">
        <v>119</v>
      </c>
      <c r="Q18" s="6" t="s">
        <v>126</v>
      </c>
      <c r="R18" s="7" t="s">
        <v>127</v>
      </c>
      <c r="T18" s="6" t="s">
        <v>134</v>
      </c>
      <c r="U18" s="7" t="s">
        <v>135</v>
      </c>
      <c r="W18" s="6" t="s">
        <v>142</v>
      </c>
      <c r="X18" s="7" t="s">
        <v>143</v>
      </c>
      <c r="Z18" s="6" t="s">
        <v>150</v>
      </c>
      <c r="AA18" s="7" t="s">
        <v>151</v>
      </c>
      <c r="AC18" s="6" t="s">
        <v>158</v>
      </c>
      <c r="AD18" s="7" t="s">
        <v>159</v>
      </c>
    </row>
    <row r="19" spans="2:30">
      <c r="B19" s="6" t="s">
        <v>78</v>
      </c>
      <c r="C19" s="7" t="s">
        <v>79</v>
      </c>
      <c r="E19" s="6" t="s">
        <v>78</v>
      </c>
      <c r="F19" s="7" t="s">
        <v>95</v>
      </c>
      <c r="H19" s="6" t="s">
        <v>78</v>
      </c>
      <c r="I19" s="7" t="s">
        <v>103</v>
      </c>
      <c r="K19" s="6" t="s">
        <v>78</v>
      </c>
      <c r="L19" s="7" t="s">
        <v>112</v>
      </c>
      <c r="N19" s="6" t="s">
        <v>78</v>
      </c>
      <c r="O19" s="7" t="s">
        <v>120</v>
      </c>
      <c r="Q19" s="6" t="s">
        <v>78</v>
      </c>
      <c r="R19" s="7" t="s">
        <v>128</v>
      </c>
      <c r="T19" s="6" t="s">
        <v>78</v>
      </c>
      <c r="U19" s="7" t="s">
        <v>136</v>
      </c>
      <c r="W19" s="6" t="s">
        <v>78</v>
      </c>
      <c r="X19" s="7" t="s">
        <v>144</v>
      </c>
      <c r="Z19" s="6" t="s">
        <v>78</v>
      </c>
      <c r="AA19" s="7" t="s">
        <v>152</v>
      </c>
      <c r="AC19" s="6" t="s">
        <v>78</v>
      </c>
      <c r="AD19" s="7" t="s">
        <v>160</v>
      </c>
    </row>
    <row r="20" spans="2:30">
      <c r="B20" s="6" t="s">
        <v>80</v>
      </c>
      <c r="C20" s="7">
        <v>0.998</v>
      </c>
      <c r="E20" s="6" t="s">
        <v>80</v>
      </c>
      <c r="F20" s="7">
        <v>0.99960000000000004</v>
      </c>
      <c r="H20" s="6" t="s">
        <v>80</v>
      </c>
      <c r="I20" s="7">
        <v>0.99850000000000005</v>
      </c>
      <c r="K20" s="6" t="s">
        <v>80</v>
      </c>
      <c r="L20" s="7">
        <v>0.94040000000000001</v>
      </c>
      <c r="N20" s="6" t="s">
        <v>80</v>
      </c>
      <c r="O20" s="7">
        <v>0.96299999999999997</v>
      </c>
      <c r="Q20" s="6" t="s">
        <v>80</v>
      </c>
      <c r="R20" s="7">
        <v>0.19420000000000001</v>
      </c>
      <c r="T20" s="6" t="s">
        <v>80</v>
      </c>
      <c r="U20" s="7">
        <v>0.99909999999999999</v>
      </c>
      <c r="W20" s="6" t="s">
        <v>80</v>
      </c>
      <c r="X20" s="7">
        <v>0.34499999999999997</v>
      </c>
      <c r="Z20" s="6" t="s">
        <v>80</v>
      </c>
      <c r="AA20" s="7">
        <v>0.45490000000000003</v>
      </c>
      <c r="AC20" s="6" t="s">
        <v>80</v>
      </c>
      <c r="AD20" s="7">
        <v>0.8841</v>
      </c>
    </row>
    <row r="21" spans="2:30">
      <c r="B21" s="6"/>
      <c r="C21" s="7"/>
      <c r="E21" s="6"/>
      <c r="F21" s="7"/>
      <c r="H21" s="6"/>
      <c r="I21" s="7"/>
      <c r="K21" s="6"/>
      <c r="L21" s="7"/>
      <c r="N21" s="6"/>
      <c r="O21" s="7"/>
      <c r="Q21" s="6"/>
      <c r="R21" s="7"/>
      <c r="T21" s="6"/>
      <c r="U21" s="7"/>
      <c r="W21" s="6"/>
      <c r="X21" s="7"/>
      <c r="Z21" s="6"/>
      <c r="AA21" s="7"/>
      <c r="AC21" s="6"/>
      <c r="AD21" s="7"/>
    </row>
    <row r="22" spans="2:30">
      <c r="B22" s="6" t="s">
        <v>81</v>
      </c>
      <c r="C22" s="7"/>
      <c r="E22" s="6" t="s">
        <v>81</v>
      </c>
      <c r="F22" s="7"/>
      <c r="H22" s="6" t="s">
        <v>81</v>
      </c>
      <c r="I22" s="7"/>
      <c r="K22" s="6" t="s">
        <v>81</v>
      </c>
      <c r="L22" s="7"/>
      <c r="N22" s="6" t="s">
        <v>81</v>
      </c>
      <c r="O22" s="7"/>
      <c r="Q22" s="6" t="s">
        <v>81</v>
      </c>
      <c r="R22" s="7"/>
      <c r="T22" s="6" t="s">
        <v>81</v>
      </c>
      <c r="U22" s="7"/>
      <c r="W22" s="6" t="s">
        <v>81</v>
      </c>
      <c r="X22" s="7"/>
      <c r="Z22" s="6" t="s">
        <v>81</v>
      </c>
      <c r="AA22" s="7"/>
      <c r="AC22" s="6" t="s">
        <v>81</v>
      </c>
      <c r="AD22" s="7"/>
    </row>
    <row r="23" spans="2:30">
      <c r="B23" s="6" t="s">
        <v>82</v>
      </c>
      <c r="C23" s="7" t="s">
        <v>83</v>
      </c>
      <c r="E23" s="6" t="s">
        <v>82</v>
      </c>
      <c r="F23" s="7" t="s">
        <v>96</v>
      </c>
      <c r="H23" s="6" t="s">
        <v>82</v>
      </c>
      <c r="I23" s="7" t="s">
        <v>104</v>
      </c>
      <c r="K23" s="6" t="s">
        <v>82</v>
      </c>
      <c r="L23" s="7" t="s">
        <v>113</v>
      </c>
      <c r="N23" s="6" t="s">
        <v>82</v>
      </c>
      <c r="O23" s="7" t="s">
        <v>121</v>
      </c>
      <c r="Q23" s="6" t="s">
        <v>82</v>
      </c>
      <c r="R23" s="7" t="s">
        <v>129</v>
      </c>
      <c r="T23" s="6" t="s">
        <v>82</v>
      </c>
      <c r="U23" s="7" t="s">
        <v>137</v>
      </c>
      <c r="W23" s="6" t="s">
        <v>82</v>
      </c>
      <c r="X23" s="7" t="s">
        <v>145</v>
      </c>
      <c r="Z23" s="6" t="s">
        <v>82</v>
      </c>
      <c r="AA23" s="7" t="s">
        <v>153</v>
      </c>
      <c r="AC23" s="6" t="s">
        <v>82</v>
      </c>
      <c r="AD23" s="7" t="s">
        <v>161</v>
      </c>
    </row>
    <row r="24" spans="2:30">
      <c r="B24" s="6" t="s">
        <v>63</v>
      </c>
      <c r="C24" s="7">
        <v>0.53920000000000001</v>
      </c>
      <c r="E24" s="6" t="s">
        <v>63</v>
      </c>
      <c r="F24" s="7">
        <v>5.91E-2</v>
      </c>
      <c r="H24" s="6" t="s">
        <v>63</v>
      </c>
      <c r="I24" s="7">
        <v>0.84299999999999997</v>
      </c>
      <c r="K24" s="6" t="s">
        <v>63</v>
      </c>
      <c r="L24" s="7">
        <v>0.27150000000000002</v>
      </c>
      <c r="N24" s="6" t="s">
        <v>63</v>
      </c>
      <c r="O24" s="7">
        <v>0.86799999999999999</v>
      </c>
      <c r="Q24" s="6" t="s">
        <v>63</v>
      </c>
      <c r="R24" s="7">
        <v>0.54090000000000005</v>
      </c>
      <c r="T24" s="6" t="s">
        <v>63</v>
      </c>
      <c r="U24" s="7">
        <v>0.73709999999999998</v>
      </c>
      <c r="W24" s="6" t="s">
        <v>63</v>
      </c>
      <c r="X24" s="7">
        <v>0.41870000000000002</v>
      </c>
      <c r="Z24" s="6" t="s">
        <v>63</v>
      </c>
      <c r="AA24" s="7">
        <v>0.60209999999999997</v>
      </c>
      <c r="AC24" s="6" t="s">
        <v>63</v>
      </c>
      <c r="AD24" s="7">
        <v>7.3200000000000001E-2</v>
      </c>
    </row>
    <row r="25" spans="2:30">
      <c r="B25" s="6" t="s">
        <v>65</v>
      </c>
      <c r="C25" s="7" t="s">
        <v>84</v>
      </c>
      <c r="E25" s="6" t="s">
        <v>65</v>
      </c>
      <c r="F25" s="7" t="s">
        <v>84</v>
      </c>
      <c r="H25" s="6" t="s">
        <v>65</v>
      </c>
      <c r="I25" s="7" t="s">
        <v>84</v>
      </c>
      <c r="K25" s="6" t="s">
        <v>65</v>
      </c>
      <c r="L25" s="7" t="s">
        <v>84</v>
      </c>
      <c r="N25" s="6" t="s">
        <v>65</v>
      </c>
      <c r="O25" s="7" t="s">
        <v>84</v>
      </c>
      <c r="Q25" s="6" t="s">
        <v>65</v>
      </c>
      <c r="R25" s="7" t="s">
        <v>84</v>
      </c>
      <c r="T25" s="6" t="s">
        <v>65</v>
      </c>
      <c r="U25" s="7" t="s">
        <v>84</v>
      </c>
      <c r="W25" s="6" t="s">
        <v>65</v>
      </c>
      <c r="X25" s="7" t="s">
        <v>84</v>
      </c>
      <c r="Z25" s="6" t="s">
        <v>65</v>
      </c>
      <c r="AA25" s="7" t="s">
        <v>84</v>
      </c>
      <c r="AC25" s="6" t="s">
        <v>65</v>
      </c>
      <c r="AD25" s="7" t="s">
        <v>84</v>
      </c>
    </row>
    <row r="26" spans="2:30">
      <c r="B26" s="6" t="s">
        <v>67</v>
      </c>
      <c r="C26" s="7" t="s">
        <v>85</v>
      </c>
      <c r="E26" s="6" t="s">
        <v>67</v>
      </c>
      <c r="F26" s="7" t="s">
        <v>85</v>
      </c>
      <c r="H26" s="6" t="s">
        <v>67</v>
      </c>
      <c r="I26" s="7" t="s">
        <v>85</v>
      </c>
      <c r="K26" s="6" t="s">
        <v>67</v>
      </c>
      <c r="L26" s="7" t="s">
        <v>85</v>
      </c>
      <c r="N26" s="6" t="s">
        <v>67</v>
      </c>
      <c r="O26" s="7" t="s">
        <v>85</v>
      </c>
      <c r="Q26" s="6" t="s">
        <v>67</v>
      </c>
      <c r="R26" s="7" t="s">
        <v>85</v>
      </c>
      <c r="T26" s="6" t="s">
        <v>67</v>
      </c>
      <c r="U26" s="7" t="s">
        <v>85</v>
      </c>
      <c r="W26" s="6" t="s">
        <v>67</v>
      </c>
      <c r="X26" s="7" t="s">
        <v>85</v>
      </c>
      <c r="Z26" s="6" t="s">
        <v>67</v>
      </c>
      <c r="AA26" s="7" t="s">
        <v>85</v>
      </c>
      <c r="AC26" s="6" t="s">
        <v>67</v>
      </c>
      <c r="AD26" s="7" t="s">
        <v>85</v>
      </c>
    </row>
    <row r="27" spans="2:30">
      <c r="B27" s="6"/>
      <c r="C27" s="7"/>
      <c r="E27" s="6"/>
      <c r="F27" s="7"/>
      <c r="H27" s="6"/>
      <c r="I27" s="7"/>
      <c r="K27" s="6"/>
      <c r="L27" s="7"/>
      <c r="N27" s="6"/>
      <c r="O27" s="7"/>
      <c r="Q27" s="6"/>
      <c r="R27" s="7"/>
      <c r="T27" s="6"/>
      <c r="U27" s="7"/>
      <c r="W27" s="6"/>
      <c r="X27" s="7"/>
      <c r="Z27" s="6"/>
      <c r="AA27" s="7"/>
      <c r="AC27" s="6"/>
      <c r="AD27" s="7"/>
    </row>
    <row r="28" spans="2:30">
      <c r="B28" s="6" t="s">
        <v>86</v>
      </c>
      <c r="C28" s="7"/>
      <c r="E28" s="6" t="s">
        <v>86</v>
      </c>
      <c r="F28" s="7"/>
      <c r="H28" s="6" t="s">
        <v>86</v>
      </c>
      <c r="I28" s="7"/>
      <c r="K28" s="6" t="s">
        <v>86</v>
      </c>
      <c r="L28" s="7"/>
      <c r="N28" s="6" t="s">
        <v>86</v>
      </c>
      <c r="O28" s="7"/>
      <c r="Q28" s="6" t="s">
        <v>86</v>
      </c>
      <c r="R28" s="7"/>
      <c r="T28" s="6" t="s">
        <v>86</v>
      </c>
      <c r="U28" s="7"/>
      <c r="W28" s="6" t="s">
        <v>86</v>
      </c>
      <c r="X28" s="7"/>
      <c r="Z28" s="6" t="s">
        <v>86</v>
      </c>
      <c r="AA28" s="7"/>
      <c r="AC28" s="6" t="s">
        <v>86</v>
      </c>
      <c r="AD28" s="7"/>
    </row>
    <row r="29" spans="2:30">
      <c r="B29" s="6" t="s">
        <v>87</v>
      </c>
      <c r="C29" s="7">
        <v>3</v>
      </c>
      <c r="E29" s="6" t="s">
        <v>87</v>
      </c>
      <c r="F29" s="7">
        <v>3</v>
      </c>
      <c r="H29" s="6" t="s">
        <v>87</v>
      </c>
      <c r="I29" s="7">
        <v>3</v>
      </c>
      <c r="K29" s="6" t="s">
        <v>87</v>
      </c>
      <c r="L29" s="7">
        <v>3</v>
      </c>
      <c r="N29" s="6" t="s">
        <v>87</v>
      </c>
      <c r="O29" s="7">
        <v>3</v>
      </c>
      <c r="Q29" s="6" t="s">
        <v>87</v>
      </c>
      <c r="R29" s="7">
        <v>3</v>
      </c>
      <c r="T29" s="6" t="s">
        <v>87</v>
      </c>
      <c r="U29" s="7">
        <v>3</v>
      </c>
      <c r="W29" s="6" t="s">
        <v>87</v>
      </c>
      <c r="X29" s="7">
        <v>3</v>
      </c>
      <c r="Z29" s="6" t="s">
        <v>87</v>
      </c>
      <c r="AA29" s="7">
        <v>3</v>
      </c>
      <c r="AC29" s="6" t="s">
        <v>87</v>
      </c>
      <c r="AD29" s="7">
        <v>3</v>
      </c>
    </row>
    <row r="30" spans="2:30">
      <c r="B30" s="8" t="s">
        <v>88</v>
      </c>
      <c r="C30" s="9">
        <v>3</v>
      </c>
      <c r="E30" s="8" t="s">
        <v>97</v>
      </c>
      <c r="F30" s="9">
        <v>3</v>
      </c>
      <c r="H30" s="8" t="s">
        <v>105</v>
      </c>
      <c r="I30" s="9">
        <v>3</v>
      </c>
      <c r="K30" s="8" t="s">
        <v>114</v>
      </c>
      <c r="L30" s="9">
        <v>3</v>
      </c>
      <c r="N30" s="8" t="s">
        <v>122</v>
      </c>
      <c r="O30" s="9">
        <v>3</v>
      </c>
      <c r="Q30" s="8" t="s">
        <v>130</v>
      </c>
      <c r="R30" s="9">
        <v>3</v>
      </c>
      <c r="T30" s="8" t="s">
        <v>138</v>
      </c>
      <c r="U30" s="9">
        <v>3</v>
      </c>
      <c r="W30" s="8" t="s">
        <v>146</v>
      </c>
      <c r="X30" s="9">
        <v>3</v>
      </c>
      <c r="Z30" s="8" t="s">
        <v>154</v>
      </c>
      <c r="AA30" s="9">
        <v>3</v>
      </c>
      <c r="AC30" s="8" t="s">
        <v>162</v>
      </c>
      <c r="AD30" s="9">
        <v>3</v>
      </c>
    </row>
    <row r="34" spans="2:10" ht="17" thickBot="1"/>
    <row r="35" spans="2:10" ht="17" thickTop="1">
      <c r="B35" s="10" t="s">
        <v>163</v>
      </c>
      <c r="C35" s="11">
        <v>1</v>
      </c>
      <c r="D35" s="11"/>
      <c r="E35" s="11"/>
      <c r="F35" s="11"/>
      <c r="G35" s="11"/>
      <c r="H35" s="11"/>
      <c r="I35" s="11"/>
      <c r="J35" s="12"/>
    </row>
    <row r="36" spans="2:10">
      <c r="B36" s="13" t="s">
        <v>164</v>
      </c>
      <c r="C36" s="14">
        <v>11</v>
      </c>
      <c r="D36" s="14"/>
      <c r="E36" s="14"/>
      <c r="F36" s="14"/>
      <c r="G36" s="14"/>
      <c r="H36" s="14"/>
      <c r="I36" s="14"/>
      <c r="J36" s="15"/>
    </row>
    <row r="37" spans="2:10">
      <c r="B37" s="13" t="s">
        <v>165</v>
      </c>
      <c r="C37" s="14">
        <v>0.05</v>
      </c>
      <c r="D37" s="14"/>
      <c r="E37" s="14"/>
      <c r="F37" s="14"/>
      <c r="G37" s="14"/>
      <c r="H37" s="14"/>
      <c r="I37" s="14"/>
      <c r="J37" s="15"/>
    </row>
    <row r="38" spans="2:10">
      <c r="B38" s="13"/>
      <c r="C38" s="14"/>
      <c r="D38" s="14"/>
      <c r="E38" s="14"/>
      <c r="F38" s="14"/>
      <c r="G38" s="14"/>
      <c r="H38" s="14"/>
      <c r="I38" s="14"/>
      <c r="J38" s="15"/>
    </row>
    <row r="39" spans="2:10">
      <c r="B39" s="13" t="s">
        <v>166</v>
      </c>
      <c r="C39" s="14" t="s">
        <v>167</v>
      </c>
      <c r="D39" s="14" t="s">
        <v>168</v>
      </c>
      <c r="E39" s="14" t="s">
        <v>169</v>
      </c>
      <c r="F39" s="14" t="s">
        <v>170</v>
      </c>
      <c r="G39" s="14" t="s">
        <v>171</v>
      </c>
      <c r="H39" s="14" t="s">
        <v>172</v>
      </c>
      <c r="I39" s="14"/>
      <c r="J39" s="15"/>
    </row>
    <row r="40" spans="2:10">
      <c r="B40" s="13" t="s">
        <v>173</v>
      </c>
      <c r="C40" s="14">
        <v>-90.83</v>
      </c>
      <c r="D40" s="14" t="s">
        <v>174</v>
      </c>
      <c r="E40" s="14" t="s">
        <v>68</v>
      </c>
      <c r="F40" s="14" t="s">
        <v>66</v>
      </c>
      <c r="G40" s="14" t="s">
        <v>64</v>
      </c>
      <c r="H40" s="14" t="s">
        <v>175</v>
      </c>
      <c r="I40" s="14" t="s">
        <v>16</v>
      </c>
      <c r="J40" s="15"/>
    </row>
    <row r="41" spans="2:10">
      <c r="B41" s="13" t="s">
        <v>176</v>
      </c>
      <c r="C41" s="14">
        <v>-89.77</v>
      </c>
      <c r="D41" s="14" t="s">
        <v>177</v>
      </c>
      <c r="E41" s="14" t="s">
        <v>68</v>
      </c>
      <c r="F41" s="14" t="s">
        <v>66</v>
      </c>
      <c r="G41" s="14" t="s">
        <v>64</v>
      </c>
      <c r="H41" s="14" t="s">
        <v>178</v>
      </c>
      <c r="I41" s="14" t="s">
        <v>17</v>
      </c>
      <c r="J41" s="15"/>
    </row>
    <row r="42" spans="2:10">
      <c r="B42" s="13" t="s">
        <v>179</v>
      </c>
      <c r="C42" s="14">
        <v>-90.25</v>
      </c>
      <c r="D42" s="14" t="s">
        <v>180</v>
      </c>
      <c r="E42" s="14" t="s">
        <v>68</v>
      </c>
      <c r="F42" s="14" t="s">
        <v>66</v>
      </c>
      <c r="G42" s="14" t="s">
        <v>64</v>
      </c>
      <c r="H42" s="14" t="s">
        <v>181</v>
      </c>
      <c r="I42" s="14" t="s">
        <v>18</v>
      </c>
      <c r="J42" s="15"/>
    </row>
    <row r="43" spans="2:10">
      <c r="B43" s="13" t="s">
        <v>182</v>
      </c>
      <c r="C43" s="14">
        <v>-8.0340000000000007</v>
      </c>
      <c r="D43" s="14" t="s">
        <v>183</v>
      </c>
      <c r="E43" s="14" t="s">
        <v>68</v>
      </c>
      <c r="F43" s="14" t="s">
        <v>184</v>
      </c>
      <c r="G43" s="14">
        <v>5.4000000000000003E-3</v>
      </c>
      <c r="H43" s="14" t="s">
        <v>185</v>
      </c>
      <c r="I43" s="14" t="s">
        <v>19</v>
      </c>
      <c r="J43" s="15"/>
    </row>
    <row r="44" spans="2:10">
      <c r="B44" s="13" t="s">
        <v>186</v>
      </c>
      <c r="C44" s="14">
        <v>-17.86</v>
      </c>
      <c r="D44" s="14" t="s">
        <v>187</v>
      </c>
      <c r="E44" s="14" t="s">
        <v>68</v>
      </c>
      <c r="F44" s="14" t="s">
        <v>66</v>
      </c>
      <c r="G44" s="14" t="s">
        <v>64</v>
      </c>
      <c r="H44" s="14" t="s">
        <v>188</v>
      </c>
      <c r="I44" s="14" t="s">
        <v>20</v>
      </c>
      <c r="J44" s="15"/>
    </row>
    <row r="45" spans="2:10">
      <c r="B45" s="13" t="s">
        <v>189</v>
      </c>
      <c r="C45" s="14">
        <v>-1.6419999999999999</v>
      </c>
      <c r="D45" s="14" t="s">
        <v>190</v>
      </c>
      <c r="E45" s="14" t="s">
        <v>85</v>
      </c>
      <c r="F45" s="14" t="s">
        <v>84</v>
      </c>
      <c r="G45" s="14">
        <v>0.98199999999999998</v>
      </c>
      <c r="H45" s="14" t="s">
        <v>191</v>
      </c>
      <c r="I45" s="14" t="s">
        <v>21</v>
      </c>
      <c r="J45" s="15"/>
    </row>
    <row r="46" spans="2:10">
      <c r="B46" s="13" t="s">
        <v>192</v>
      </c>
      <c r="C46" s="14">
        <v>-1.9950000000000001</v>
      </c>
      <c r="D46" s="14" t="s">
        <v>193</v>
      </c>
      <c r="E46" s="14" t="s">
        <v>85</v>
      </c>
      <c r="F46" s="14" t="s">
        <v>84</v>
      </c>
      <c r="G46" s="14">
        <v>0.93920000000000003</v>
      </c>
      <c r="H46" s="14" t="s">
        <v>194</v>
      </c>
      <c r="I46" s="14" t="s">
        <v>22</v>
      </c>
      <c r="J46" s="15"/>
    </row>
    <row r="47" spans="2:10">
      <c r="B47" s="13" t="s">
        <v>195</v>
      </c>
      <c r="C47" s="14">
        <v>-93.08</v>
      </c>
      <c r="D47" s="14" t="s">
        <v>196</v>
      </c>
      <c r="E47" s="14" t="s">
        <v>68</v>
      </c>
      <c r="F47" s="14" t="s">
        <v>66</v>
      </c>
      <c r="G47" s="14" t="s">
        <v>64</v>
      </c>
      <c r="H47" s="14" t="s">
        <v>197</v>
      </c>
      <c r="I47" s="14" t="s">
        <v>23</v>
      </c>
      <c r="J47" s="15"/>
    </row>
    <row r="48" spans="2:10">
      <c r="B48" s="13" t="s">
        <v>198</v>
      </c>
      <c r="C48" s="14">
        <v>-3.1890000000000001</v>
      </c>
      <c r="D48" s="14" t="s">
        <v>199</v>
      </c>
      <c r="E48" s="14" t="s">
        <v>85</v>
      </c>
      <c r="F48" s="14" t="s">
        <v>84</v>
      </c>
      <c r="G48" s="14">
        <v>0.59079999999999999</v>
      </c>
      <c r="H48" s="14" t="s">
        <v>200</v>
      </c>
      <c r="I48" s="14" t="s">
        <v>24</v>
      </c>
      <c r="J48" s="15"/>
    </row>
    <row r="49" spans="2:10">
      <c r="B49" s="13" t="s">
        <v>201</v>
      </c>
      <c r="C49" s="14">
        <v>-3.597</v>
      </c>
      <c r="D49" s="14" t="s">
        <v>202</v>
      </c>
      <c r="E49" s="14" t="s">
        <v>85</v>
      </c>
      <c r="F49" s="14" t="s">
        <v>84</v>
      </c>
      <c r="G49" s="14">
        <v>0.45610000000000001</v>
      </c>
      <c r="H49" s="14" t="s">
        <v>203</v>
      </c>
      <c r="I49" s="14" t="s">
        <v>25</v>
      </c>
      <c r="J49" s="15"/>
    </row>
    <row r="50" spans="2:10">
      <c r="B50" s="13" t="s">
        <v>204</v>
      </c>
      <c r="C50" s="14">
        <v>-4.7990000000000004</v>
      </c>
      <c r="D50" s="14" t="s">
        <v>205</v>
      </c>
      <c r="E50" s="14" t="s">
        <v>85</v>
      </c>
      <c r="F50" s="14" t="s">
        <v>84</v>
      </c>
      <c r="G50" s="14">
        <v>0.1739</v>
      </c>
      <c r="H50" s="14" t="s">
        <v>206</v>
      </c>
      <c r="I50" s="14" t="s">
        <v>53</v>
      </c>
      <c r="J50" s="15"/>
    </row>
    <row r="51" spans="2:10">
      <c r="B51" s="13"/>
      <c r="C51" s="14"/>
      <c r="D51" s="14"/>
      <c r="E51" s="14"/>
      <c r="F51" s="14"/>
      <c r="G51" s="14"/>
      <c r="H51" s="14"/>
      <c r="I51" s="14"/>
      <c r="J51" s="15"/>
    </row>
    <row r="52" spans="2:10">
      <c r="B52" s="13" t="s">
        <v>207</v>
      </c>
      <c r="C52" s="14" t="s">
        <v>208</v>
      </c>
      <c r="D52" s="14" t="s">
        <v>209</v>
      </c>
      <c r="E52" s="14" t="s">
        <v>167</v>
      </c>
      <c r="F52" s="14" t="s">
        <v>210</v>
      </c>
      <c r="G52" s="14" t="s">
        <v>211</v>
      </c>
      <c r="H52" s="14" t="s">
        <v>212</v>
      </c>
      <c r="I52" s="14" t="s">
        <v>213</v>
      </c>
      <c r="J52" s="15" t="s">
        <v>214</v>
      </c>
    </row>
    <row r="53" spans="2:10">
      <c r="B53" s="13" t="s">
        <v>173</v>
      </c>
      <c r="C53" s="14">
        <v>5.3730000000000002</v>
      </c>
      <c r="D53" s="14">
        <v>96.2</v>
      </c>
      <c r="E53" s="14">
        <v>-90.83</v>
      </c>
      <c r="F53" s="14">
        <v>2.0430000000000001</v>
      </c>
      <c r="G53" s="14">
        <v>3</v>
      </c>
      <c r="H53" s="14">
        <v>3</v>
      </c>
      <c r="I53" s="14">
        <v>44.47</v>
      </c>
      <c r="J53" s="15">
        <v>24</v>
      </c>
    </row>
    <row r="54" spans="2:10">
      <c r="B54" s="13" t="s">
        <v>176</v>
      </c>
      <c r="C54" s="14">
        <v>5.3730000000000002</v>
      </c>
      <c r="D54" s="14">
        <v>95.14</v>
      </c>
      <c r="E54" s="14">
        <v>-89.77</v>
      </c>
      <c r="F54" s="14">
        <v>2.0430000000000001</v>
      </c>
      <c r="G54" s="14">
        <v>3</v>
      </c>
      <c r="H54" s="14">
        <v>3</v>
      </c>
      <c r="I54" s="14">
        <v>43.95</v>
      </c>
      <c r="J54" s="15">
        <v>24</v>
      </c>
    </row>
    <row r="55" spans="2:10">
      <c r="B55" s="13" t="s">
        <v>179</v>
      </c>
      <c r="C55" s="14">
        <v>5.3730000000000002</v>
      </c>
      <c r="D55" s="14">
        <v>95.63</v>
      </c>
      <c r="E55" s="14">
        <v>-90.25</v>
      </c>
      <c r="F55" s="14">
        <v>2.0430000000000001</v>
      </c>
      <c r="G55" s="14">
        <v>3</v>
      </c>
      <c r="H55" s="14">
        <v>3</v>
      </c>
      <c r="I55" s="14">
        <v>44.18</v>
      </c>
      <c r="J55" s="15">
        <v>24</v>
      </c>
    </row>
    <row r="56" spans="2:10">
      <c r="B56" s="13" t="s">
        <v>182</v>
      </c>
      <c r="C56" s="14">
        <v>5.3730000000000002</v>
      </c>
      <c r="D56" s="14">
        <v>13.41</v>
      </c>
      <c r="E56" s="14">
        <v>-8.0340000000000007</v>
      </c>
      <c r="F56" s="14">
        <v>2.0430000000000001</v>
      </c>
      <c r="G56" s="14">
        <v>3</v>
      </c>
      <c r="H56" s="14">
        <v>3</v>
      </c>
      <c r="I56" s="14">
        <v>3.9329999999999998</v>
      </c>
      <c r="J56" s="15">
        <v>24</v>
      </c>
    </row>
    <row r="57" spans="2:10">
      <c r="B57" s="13" t="s">
        <v>186</v>
      </c>
      <c r="C57" s="14">
        <v>5.3730000000000002</v>
      </c>
      <c r="D57" s="14">
        <v>23.24</v>
      </c>
      <c r="E57" s="14">
        <v>-17.86</v>
      </c>
      <c r="F57" s="14">
        <v>2.0430000000000001</v>
      </c>
      <c r="G57" s="14">
        <v>3</v>
      </c>
      <c r="H57" s="14">
        <v>3</v>
      </c>
      <c r="I57" s="14">
        <v>8.7449999999999992</v>
      </c>
      <c r="J57" s="15">
        <v>24</v>
      </c>
    </row>
    <row r="58" spans="2:10">
      <c r="B58" s="13" t="s">
        <v>189</v>
      </c>
      <c r="C58" s="14">
        <v>5.3730000000000002</v>
      </c>
      <c r="D58" s="14">
        <v>7.0149999999999997</v>
      </c>
      <c r="E58" s="14">
        <v>-1.6419999999999999</v>
      </c>
      <c r="F58" s="14">
        <v>2.0430000000000001</v>
      </c>
      <c r="G58" s="14">
        <v>3</v>
      </c>
      <c r="H58" s="14">
        <v>3</v>
      </c>
      <c r="I58" s="14">
        <v>0.80400000000000005</v>
      </c>
      <c r="J58" s="15">
        <v>24</v>
      </c>
    </row>
    <row r="59" spans="2:10">
      <c r="B59" s="13" t="s">
        <v>192</v>
      </c>
      <c r="C59" s="14">
        <v>5.3730000000000002</v>
      </c>
      <c r="D59" s="14">
        <v>7.3680000000000003</v>
      </c>
      <c r="E59" s="14">
        <v>-1.9950000000000001</v>
      </c>
      <c r="F59" s="14">
        <v>2.0430000000000001</v>
      </c>
      <c r="G59" s="14">
        <v>3</v>
      </c>
      <c r="H59" s="14">
        <v>3</v>
      </c>
      <c r="I59" s="14">
        <v>0.97660000000000002</v>
      </c>
      <c r="J59" s="15">
        <v>24</v>
      </c>
    </row>
    <row r="60" spans="2:10">
      <c r="B60" s="13" t="s">
        <v>195</v>
      </c>
      <c r="C60" s="14">
        <v>5.3730000000000002</v>
      </c>
      <c r="D60" s="14">
        <v>98.45</v>
      </c>
      <c r="E60" s="14">
        <v>-93.08</v>
      </c>
      <c r="F60" s="14">
        <v>2.0430000000000001</v>
      </c>
      <c r="G60" s="14">
        <v>3</v>
      </c>
      <c r="H60" s="14">
        <v>3</v>
      </c>
      <c r="I60" s="14">
        <v>45.57</v>
      </c>
      <c r="J60" s="15">
        <v>24</v>
      </c>
    </row>
    <row r="61" spans="2:10">
      <c r="B61" s="13" t="s">
        <v>198</v>
      </c>
      <c r="C61" s="14">
        <v>5.3730000000000002</v>
      </c>
      <c r="D61" s="14">
        <v>8.5619999999999994</v>
      </c>
      <c r="E61" s="14">
        <v>-3.1890000000000001</v>
      </c>
      <c r="F61" s="14">
        <v>2.0430000000000001</v>
      </c>
      <c r="G61" s="14">
        <v>3</v>
      </c>
      <c r="H61" s="14">
        <v>3</v>
      </c>
      <c r="I61" s="14">
        <v>1.5609999999999999</v>
      </c>
      <c r="J61" s="15">
        <v>24</v>
      </c>
    </row>
    <row r="62" spans="2:10">
      <c r="B62" s="13" t="s">
        <v>201</v>
      </c>
      <c r="C62" s="14">
        <v>5.3730000000000002</v>
      </c>
      <c r="D62" s="14">
        <v>8.9700000000000006</v>
      </c>
      <c r="E62" s="14">
        <v>-3.597</v>
      </c>
      <c r="F62" s="14">
        <v>2.0430000000000001</v>
      </c>
      <c r="G62" s="14">
        <v>3</v>
      </c>
      <c r="H62" s="14">
        <v>3</v>
      </c>
      <c r="I62" s="14">
        <v>1.7609999999999999</v>
      </c>
      <c r="J62" s="15">
        <v>24</v>
      </c>
    </row>
    <row r="63" spans="2:10" ht="17" thickBot="1">
      <c r="B63" s="16" t="s">
        <v>204</v>
      </c>
      <c r="C63" s="17">
        <v>5.3730000000000002</v>
      </c>
      <c r="D63" s="17">
        <v>10.17</v>
      </c>
      <c r="E63" s="17">
        <v>-4.7990000000000004</v>
      </c>
      <c r="F63" s="17">
        <v>2.0430000000000001</v>
      </c>
      <c r="G63" s="17">
        <v>3</v>
      </c>
      <c r="H63" s="17">
        <v>3</v>
      </c>
      <c r="I63" s="17">
        <v>2.3490000000000002</v>
      </c>
      <c r="J63" s="18">
        <v>24</v>
      </c>
    </row>
    <row r="64" spans="2:10" ht="17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IF condition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2021-12-17T17:54:57Z</dcterms:created>
  <dcterms:modified xsi:type="dcterms:W3CDTF">2022-09-28T02:47:08Z</dcterms:modified>
</cp:coreProperties>
</file>