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/MoriLab@home Dropbox/Manuscript/The mesendoderm harbors a lineage crucial for generating the entire lungs/eLife/Revision/Resubmission/"/>
    </mc:Choice>
  </mc:AlternateContent>
  <xr:revisionPtr revIDLastSave="0" documentId="13_ncr:1_{E0DA28B9-BA7D-0F47-8248-A38F23EF64C7}" xr6:coauthVersionLast="47" xr6:coauthVersionMax="47" xr10:uidLastSave="{00000000-0000-0000-0000-000000000000}"/>
  <bookViews>
    <workbookView xWindow="400" yWindow="5820" windowWidth="27900" windowHeight="16740" xr2:uid="{BF97A7EB-1183-3642-9D1F-14EB4FF0EEB1}"/>
  </bookViews>
  <sheets>
    <sheet name="Fig1-sourc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F3" i="2"/>
  <c r="H3" i="2"/>
  <c r="H6" i="2" s="1"/>
  <c r="D4" i="2"/>
  <c r="F4" i="2"/>
  <c r="F6" i="2" s="1"/>
  <c r="H4" i="2"/>
  <c r="H7" i="2" s="1"/>
  <c r="D5" i="2"/>
  <c r="D7" i="2" s="1"/>
  <c r="F5" i="2"/>
  <c r="H5" i="2"/>
  <c r="D6" i="2"/>
  <c r="F7" i="2" l="1"/>
</calcChain>
</file>

<file path=xl/sharedStrings.xml><?xml version="1.0" encoding="utf-8"?>
<sst xmlns="http://schemas.openxmlformats.org/spreadsheetml/2006/main" count="10" uniqueCount="10">
  <si>
    <t>SD</t>
    <phoneticPr fontId="2"/>
  </si>
  <si>
    <t>average</t>
    <phoneticPr fontId="2"/>
  </si>
  <si>
    <t>Sample3</t>
    <phoneticPr fontId="2"/>
  </si>
  <si>
    <t>Sample2</t>
    <phoneticPr fontId="2"/>
  </si>
  <si>
    <t>Sample1</t>
    <phoneticPr fontId="2"/>
  </si>
  <si>
    <t>Pdgfra+tdTomato+</t>
    <phoneticPr fontId="2"/>
  </si>
  <si>
    <t>tdTomato+</t>
    <phoneticPr fontId="2"/>
  </si>
  <si>
    <t>Pdgfra+</t>
    <phoneticPr fontId="2"/>
  </si>
  <si>
    <t>dapi</t>
    <phoneticPr fontId="2"/>
  </si>
  <si>
    <t>Figure1G Quantification of Foxa2-lineage labeling in PS by IF morohometric analysis.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</si>
</sst>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charset val="128"/>
      <scheme val="minor"/>
    </font>
    <font>
      <sz val="12"/>
      <color theme="1"/>
      <name val="Arial"/>
      <family val="2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6399A-257B-EB4F-9310-2621CC463808}">
  <dimension ref="A1:H7"/>
  <sheetViews>
    <sheetView tabSelected="1" workbookViewId="0"/>
  </sheetViews>
  <sheetFormatPr baseColWidth="10" defaultRowHeight="16"/>
  <cols>
    <col min="1" max="6" width="10.7109375" style="1"/>
    <col min="7" max="7" width="17.28515625" style="1" customWidth="1"/>
    <col min="8" max="16384" width="10.7109375" style="1"/>
  </cols>
  <sheetData>
    <row r="1" spans="1:8">
      <c r="A1" s="3" t="s">
        <v>9</v>
      </c>
    </row>
    <row r="2" spans="1:8">
      <c r="A2" s="2"/>
      <c r="B2" s="2" t="s">
        <v>8</v>
      </c>
      <c r="C2" s="2" t="s">
        <v>7</v>
      </c>
      <c r="D2" s="2"/>
      <c r="E2" s="2" t="s">
        <v>6</v>
      </c>
      <c r="F2" s="2"/>
      <c r="G2" s="2" t="s">
        <v>5</v>
      </c>
      <c r="H2" s="2"/>
    </row>
    <row r="3" spans="1:8">
      <c r="A3" s="1" t="s">
        <v>4</v>
      </c>
      <c r="B3" s="1">
        <v>59</v>
      </c>
      <c r="C3" s="1">
        <v>50</v>
      </c>
      <c r="D3" s="1">
        <f>C3/B3*100</f>
        <v>84.745762711864401</v>
      </c>
      <c r="E3" s="1">
        <v>17</v>
      </c>
      <c r="F3" s="1">
        <f>E3/B3*100</f>
        <v>28.8135593220339</v>
      </c>
      <c r="G3" s="1">
        <v>8</v>
      </c>
      <c r="H3" s="1">
        <f>G3/C3*100</f>
        <v>16</v>
      </c>
    </row>
    <row r="4" spans="1:8">
      <c r="A4" s="1" t="s">
        <v>3</v>
      </c>
      <c r="B4" s="1">
        <v>74</v>
      </c>
      <c r="C4" s="1">
        <v>62</v>
      </c>
      <c r="D4" s="1">
        <f>C4/B4*100</f>
        <v>83.78378378378379</v>
      </c>
      <c r="E4" s="1">
        <v>20</v>
      </c>
      <c r="F4" s="1">
        <f>E4/B4*100</f>
        <v>27.027027027027028</v>
      </c>
      <c r="G4" s="1">
        <v>7</v>
      </c>
      <c r="H4" s="1">
        <f>G4/C4*100</f>
        <v>11.29032258064516</v>
      </c>
    </row>
    <row r="5" spans="1:8">
      <c r="A5" s="2" t="s">
        <v>2</v>
      </c>
      <c r="B5" s="2">
        <v>30</v>
      </c>
      <c r="C5" s="2">
        <v>28</v>
      </c>
      <c r="D5" s="2">
        <f>C5/B5*100</f>
        <v>93.333333333333329</v>
      </c>
      <c r="E5" s="2">
        <v>8</v>
      </c>
      <c r="F5" s="2">
        <f>E5/B5*100</f>
        <v>26.666666666666668</v>
      </c>
      <c r="G5" s="2">
        <v>8</v>
      </c>
      <c r="H5" s="2">
        <f>G5/C5*100</f>
        <v>28.571428571428569</v>
      </c>
    </row>
    <row r="6" spans="1:8">
      <c r="A6" s="1" t="s">
        <v>1</v>
      </c>
      <c r="D6" s="1">
        <f>AVERAGE(D3:D5)</f>
        <v>87.287626609660506</v>
      </c>
      <c r="F6" s="1">
        <f>AVERAGE(F3:F5)</f>
        <v>27.5024176719092</v>
      </c>
      <c r="H6" s="1">
        <f>AVERAGE(H3:H5)</f>
        <v>18.62058371735791</v>
      </c>
    </row>
    <row r="7" spans="1:8">
      <c r="A7" s="1" t="s">
        <v>0</v>
      </c>
      <c r="D7" s="1">
        <f>STDEV(D3:D5)</f>
        <v>5.2577826320621943</v>
      </c>
      <c r="F7" s="1">
        <f>STDEV(F3:F5)</f>
        <v>1.1496887480307683</v>
      </c>
      <c r="H7" s="1">
        <f>STDEV(H3:H5)</f>
        <v>8.9336302996561123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Fig1-source2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Akihiro Miura</dc:creator>
  <cp:lastModifiedBy>Akihiro Miura</cp:lastModifiedBy>
  <dcterms:created xsi:type="dcterms:W3CDTF">2023-09-02T15:47:03Z</dcterms:created>
  <dcterms:modified xsi:type="dcterms:W3CDTF">2023-09-02T16:25:39Z</dcterms:modified>
</cp:coreProperties>
</file>