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1C4D3FD2-DCEA-5344-8B05-6E3D836B6D4F}" xr6:coauthVersionLast="47" xr6:coauthVersionMax="47" xr10:uidLastSave="{00000000-0000-0000-0000-000000000000}"/>
  <bookViews>
    <workbookView xWindow="0" yWindow="760" windowWidth="30240" windowHeight="17300" xr2:uid="{D22877DC-DA43-F04A-B826-C89F43DF3DD1}"/>
  </bookViews>
  <sheets>
    <sheet name="Fig3-sourc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G50" i="1"/>
  <c r="F50" i="1"/>
  <c r="E50" i="1"/>
  <c r="D50" i="1"/>
  <c r="C50" i="1"/>
  <c r="B50" i="1"/>
  <c r="B46" i="1"/>
  <c r="H46" i="1"/>
  <c r="G46" i="1"/>
  <c r="F46" i="1"/>
  <c r="E46" i="1"/>
  <c r="D46" i="1"/>
  <c r="C46" i="1"/>
  <c r="H42" i="1"/>
  <c r="G42" i="1"/>
  <c r="F42" i="1"/>
  <c r="E42" i="1"/>
  <c r="D42" i="1"/>
  <c r="C42" i="1"/>
  <c r="H38" i="1"/>
  <c r="G38" i="1"/>
  <c r="F38" i="1"/>
  <c r="E38" i="1"/>
  <c r="D38" i="1"/>
  <c r="C38" i="1"/>
  <c r="H34" i="1"/>
  <c r="G34" i="1"/>
  <c r="F34" i="1"/>
  <c r="E34" i="1"/>
  <c r="D34" i="1"/>
  <c r="C34" i="1"/>
  <c r="H30" i="1"/>
  <c r="G30" i="1"/>
  <c r="F30" i="1"/>
  <c r="E30" i="1"/>
  <c r="D30" i="1"/>
  <c r="C30" i="1"/>
  <c r="H26" i="1"/>
  <c r="G26" i="1"/>
  <c r="F26" i="1"/>
  <c r="E26" i="1"/>
  <c r="D26" i="1"/>
  <c r="C26" i="1"/>
  <c r="H22" i="1"/>
  <c r="G22" i="1"/>
  <c r="F22" i="1"/>
  <c r="E22" i="1"/>
  <c r="D22" i="1"/>
  <c r="C22" i="1"/>
  <c r="H18" i="1"/>
  <c r="G18" i="1"/>
  <c r="F18" i="1"/>
  <c r="E18" i="1"/>
  <c r="D18" i="1"/>
  <c r="C18" i="1"/>
  <c r="H14" i="1"/>
  <c r="G14" i="1"/>
  <c r="F14" i="1"/>
  <c r="E14" i="1"/>
  <c r="D14" i="1"/>
  <c r="C14" i="1"/>
  <c r="H10" i="1"/>
  <c r="G10" i="1"/>
  <c r="F10" i="1"/>
  <c r="E10" i="1"/>
  <c r="D10" i="1"/>
  <c r="C10" i="1"/>
  <c r="C6" i="1"/>
  <c r="D6" i="1"/>
  <c r="E6" i="1"/>
  <c r="F6" i="1"/>
  <c r="G6" i="1"/>
  <c r="H6" i="1"/>
</calcChain>
</file>

<file path=xl/sharedStrings.xml><?xml version="1.0" encoding="utf-8"?>
<sst xmlns="http://schemas.openxmlformats.org/spreadsheetml/2006/main" count="45" uniqueCount="22">
  <si>
    <t>Day0</t>
    <phoneticPr fontId="1"/>
  </si>
  <si>
    <t>Day3</t>
    <phoneticPr fontId="1"/>
  </si>
  <si>
    <t>Day6</t>
    <phoneticPr fontId="1"/>
  </si>
  <si>
    <t>Day8</t>
    <phoneticPr fontId="1"/>
  </si>
  <si>
    <t>Day10</t>
    <phoneticPr fontId="1"/>
  </si>
  <si>
    <t>Day12</t>
    <phoneticPr fontId="1"/>
  </si>
  <si>
    <t>Day14</t>
    <phoneticPr fontId="1"/>
  </si>
  <si>
    <t>NKX2-1</t>
    <phoneticPr fontId="1"/>
  </si>
  <si>
    <t>ND</t>
    <phoneticPr fontId="1"/>
  </si>
  <si>
    <t>TBX4</t>
    <phoneticPr fontId="1"/>
  </si>
  <si>
    <t>WNT2</t>
    <phoneticPr fontId="1"/>
  </si>
  <si>
    <t>OSR1</t>
    <phoneticPr fontId="1"/>
  </si>
  <si>
    <t>FGF10</t>
    <phoneticPr fontId="1"/>
  </si>
  <si>
    <t>BMP4</t>
    <phoneticPr fontId="1"/>
  </si>
  <si>
    <t>PDGFRa</t>
    <phoneticPr fontId="1"/>
  </si>
  <si>
    <t>ACTA2</t>
    <phoneticPr fontId="1"/>
  </si>
  <si>
    <t>PDGFRb</t>
    <phoneticPr fontId="1"/>
  </si>
  <si>
    <t>ISL1</t>
    <phoneticPr fontId="1"/>
  </si>
  <si>
    <t>FOXF1</t>
    <phoneticPr fontId="1"/>
  </si>
  <si>
    <t>CPM</t>
    <phoneticPr fontId="1"/>
  </si>
  <si>
    <t>average</t>
    <phoneticPr fontId="1"/>
  </si>
  <si>
    <t>Figure3D  qRT-PCR analyses of lung mesenchyme and epithelium markers in time course of directed differentiation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</si>
</sst>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2B7E-487D-AE49-9E15-B1A474869442}">
  <dimension ref="A1:H50"/>
  <sheetViews>
    <sheetView tabSelected="1" workbookViewId="0"/>
  </sheetViews>
  <sheetFormatPr baseColWidth="10" defaultRowHeight="16"/>
  <cols>
    <col min="1" max="16384" width="10.7109375" style="3"/>
  </cols>
  <sheetData>
    <row r="1" spans="1:8">
      <c r="A1" s="3" t="s">
        <v>21</v>
      </c>
    </row>
    <row r="2" spans="1:8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>
      <c r="A3" s="6" t="s">
        <v>7</v>
      </c>
      <c r="B3" s="4">
        <v>1.2040878761882168</v>
      </c>
      <c r="C3" s="4" t="s">
        <v>8</v>
      </c>
      <c r="D3" s="4">
        <v>3.3242712705472255</v>
      </c>
      <c r="E3" s="4">
        <v>3.303017499902491</v>
      </c>
      <c r="F3" s="4">
        <v>7.1133605329441929</v>
      </c>
      <c r="G3" s="4">
        <v>9.0857784641126873</v>
      </c>
      <c r="H3" s="4">
        <v>6.934569115510647</v>
      </c>
    </row>
    <row r="4" spans="1:8">
      <c r="A4" s="7"/>
      <c r="B4" s="4">
        <v>1.2038325226375502E-2</v>
      </c>
      <c r="C4" s="4">
        <v>0.14560704525134643</v>
      </c>
      <c r="D4" s="4">
        <v>7.1897179525152191E-2</v>
      </c>
      <c r="E4" s="4">
        <v>1.37556292686556</v>
      </c>
      <c r="F4" s="4">
        <v>9.6945194966584722</v>
      </c>
      <c r="G4" s="4">
        <v>12.199624306670115</v>
      </c>
      <c r="H4" s="4">
        <v>10.881660681930093</v>
      </c>
    </row>
    <row r="5" spans="1:8">
      <c r="A5" s="8"/>
      <c r="B5" s="4">
        <v>1.7838737985854076</v>
      </c>
      <c r="C5" s="4" t="s">
        <v>8</v>
      </c>
      <c r="D5" s="4">
        <v>1.9777543867318626E-3</v>
      </c>
      <c r="E5" s="4">
        <v>1.9615169073779755</v>
      </c>
      <c r="F5" s="4">
        <v>3.8632446840990569</v>
      </c>
      <c r="G5" s="4">
        <v>5.0805987400318866</v>
      </c>
      <c r="H5" s="4">
        <v>19.028762530672758</v>
      </c>
    </row>
    <row r="6" spans="1:8">
      <c r="A6" s="5" t="s">
        <v>20</v>
      </c>
      <c r="B6" s="5">
        <v>1</v>
      </c>
      <c r="C6" s="5">
        <f t="shared" ref="C6:H6" si="0">AVERAGE(C3:C5)</f>
        <v>0.14560704525134643</v>
      </c>
      <c r="D6" s="5">
        <f t="shared" si="0"/>
        <v>1.1327154014863698</v>
      </c>
      <c r="E6" s="5">
        <f t="shared" si="0"/>
        <v>2.2133657780486757</v>
      </c>
      <c r="F6" s="5">
        <f t="shared" si="0"/>
        <v>6.8903749045672411</v>
      </c>
      <c r="G6" s="5">
        <f t="shared" si="0"/>
        <v>8.7886671702715642</v>
      </c>
      <c r="H6" s="5">
        <f t="shared" si="0"/>
        <v>12.281664109371166</v>
      </c>
    </row>
    <row r="7" spans="1:8">
      <c r="A7" s="6" t="s">
        <v>9</v>
      </c>
      <c r="B7" s="4">
        <v>1.1366609950209856</v>
      </c>
      <c r="C7" s="4" t="s">
        <v>8</v>
      </c>
      <c r="D7" s="4">
        <v>31.955101835192263</v>
      </c>
      <c r="E7" s="4">
        <v>46.391835117073569</v>
      </c>
      <c r="F7" s="4">
        <v>67.285095719932016</v>
      </c>
      <c r="G7" s="4">
        <v>70.901777215306609</v>
      </c>
      <c r="H7" s="4">
        <v>92.808206850737207</v>
      </c>
    </row>
    <row r="8" spans="1:8">
      <c r="A8" s="7"/>
      <c r="B8" s="4">
        <v>0.24831460707278394</v>
      </c>
      <c r="C8" s="4">
        <v>0.48291510115549696</v>
      </c>
      <c r="D8" s="4">
        <v>7.8146327019591386E-2</v>
      </c>
      <c r="E8" s="4">
        <v>2.6025617387980544</v>
      </c>
      <c r="F8" s="4">
        <v>38.180082866780886</v>
      </c>
      <c r="G8" s="4">
        <v>117.31810541108038</v>
      </c>
      <c r="H8" s="4">
        <v>140.17093472027119</v>
      </c>
    </row>
    <row r="9" spans="1:8">
      <c r="A9" s="8"/>
      <c r="B9" s="4">
        <v>1.6150243998455576</v>
      </c>
      <c r="C9" s="4" t="s">
        <v>8</v>
      </c>
      <c r="D9" s="4">
        <v>9.4134228493552199E-2</v>
      </c>
      <c r="E9" s="4">
        <v>5.4181860302588962</v>
      </c>
      <c r="F9" s="4">
        <v>23.544430202307502</v>
      </c>
      <c r="G9" s="4">
        <v>97.888315065103015</v>
      </c>
      <c r="H9" s="4">
        <v>137.5238947042204</v>
      </c>
    </row>
    <row r="10" spans="1:8">
      <c r="A10" s="5" t="s">
        <v>20</v>
      </c>
      <c r="B10" s="5">
        <v>1</v>
      </c>
      <c r="C10" s="5">
        <f t="shared" ref="C10" si="1">AVERAGE(C7:C9)</f>
        <v>0.48291510115549696</v>
      </c>
      <c r="D10" s="5">
        <f t="shared" ref="D10" si="2">AVERAGE(D7:D9)</f>
        <v>10.709127463568469</v>
      </c>
      <c r="E10" s="5">
        <f t="shared" ref="E10" si="3">AVERAGE(E7:E9)</f>
        <v>18.137527628710171</v>
      </c>
      <c r="F10" s="5">
        <f t="shared" ref="F10" si="4">AVERAGE(F7:F9)</f>
        <v>43.003202929673471</v>
      </c>
      <c r="G10" s="5">
        <f t="shared" ref="G10" si="5">AVERAGE(G7:G9)</f>
        <v>95.369399230496683</v>
      </c>
      <c r="H10" s="5">
        <f t="shared" ref="H10" si="6">AVERAGE(H7:H9)</f>
        <v>123.50101209174294</v>
      </c>
    </row>
    <row r="11" spans="1:8">
      <c r="A11" s="6" t="s">
        <v>10</v>
      </c>
      <c r="B11" s="4">
        <v>1.4540922513933476</v>
      </c>
      <c r="C11" s="4" t="s">
        <v>8</v>
      </c>
      <c r="D11" s="4">
        <v>1.3484309745353551</v>
      </c>
      <c r="E11" s="4">
        <v>1.6053837261229162</v>
      </c>
      <c r="F11" s="4">
        <v>4.3788438799057881</v>
      </c>
      <c r="G11" s="4">
        <v>11.798575505414377</v>
      </c>
      <c r="H11" s="4">
        <v>5.1041436793606296</v>
      </c>
    </row>
    <row r="12" spans="1:8">
      <c r="A12" s="7"/>
      <c r="B12" s="4">
        <v>0.63116943746231846</v>
      </c>
      <c r="C12" s="4">
        <v>0.71176714484141168</v>
      </c>
      <c r="D12" s="4">
        <v>1.6768016667289075E-2</v>
      </c>
      <c r="E12" s="4">
        <v>2.4257753921371195E-2</v>
      </c>
      <c r="F12" s="4">
        <v>3.4666507322051188</v>
      </c>
      <c r="G12" s="4">
        <v>9.7707604595417532</v>
      </c>
      <c r="H12" s="4">
        <v>5.2972111357261289</v>
      </c>
    </row>
    <row r="13" spans="1:8">
      <c r="A13" s="8"/>
      <c r="B13" s="4">
        <v>0.91473831114433379</v>
      </c>
      <c r="C13" s="4">
        <v>2.4213409014205173E-2</v>
      </c>
      <c r="D13" s="4">
        <v>0.43789309319361674</v>
      </c>
      <c r="E13" s="4">
        <v>0.19813427969583133</v>
      </c>
      <c r="F13" s="4">
        <v>3.7428376534312391</v>
      </c>
      <c r="G13" s="4">
        <v>3.7527721677968211</v>
      </c>
      <c r="H13" s="4">
        <v>1.271485742534856</v>
      </c>
    </row>
    <row r="14" spans="1:8">
      <c r="A14" s="5" t="s">
        <v>20</v>
      </c>
      <c r="B14" s="5">
        <v>1</v>
      </c>
      <c r="C14" s="5">
        <f t="shared" ref="C14" si="7">AVERAGE(C11:C13)</f>
        <v>0.36799027692780845</v>
      </c>
      <c r="D14" s="5">
        <f t="shared" ref="D14" si="8">AVERAGE(D11:D13)</f>
        <v>0.6010306947987536</v>
      </c>
      <c r="E14" s="5">
        <f t="shared" ref="E14" si="9">AVERAGE(E11:E13)</f>
        <v>0.60925858658003962</v>
      </c>
      <c r="F14" s="5">
        <f t="shared" ref="F14" si="10">AVERAGE(F11:F13)</f>
        <v>3.8627774218473818</v>
      </c>
      <c r="G14" s="5">
        <f t="shared" ref="G14" si="11">AVERAGE(G11:G13)</f>
        <v>8.44070271091765</v>
      </c>
      <c r="H14" s="5">
        <f t="shared" ref="H14" si="12">AVERAGE(H11:H13)</f>
        <v>3.8909468525405386</v>
      </c>
    </row>
    <row r="15" spans="1:8">
      <c r="A15" s="6" t="s">
        <v>11</v>
      </c>
      <c r="B15" s="4">
        <v>2.0856084855063406</v>
      </c>
      <c r="C15" s="4">
        <v>0.25179363594989773</v>
      </c>
      <c r="D15" s="4">
        <v>328.63595781882714</v>
      </c>
      <c r="E15" s="4">
        <v>275.29203050640456</v>
      </c>
      <c r="F15" s="4">
        <v>607.15813300458819</v>
      </c>
      <c r="G15" s="4">
        <v>696.08134996363515</v>
      </c>
      <c r="H15" s="4">
        <v>539.63307489108001</v>
      </c>
    </row>
    <row r="16" spans="1:8">
      <c r="A16" s="7"/>
      <c r="B16" s="4">
        <v>8.0189697196250298E-2</v>
      </c>
      <c r="C16" s="4">
        <v>2.3419580431308704</v>
      </c>
      <c r="D16" s="4" t="s">
        <v>8</v>
      </c>
      <c r="E16" s="4">
        <v>86.66850063993914</v>
      </c>
      <c r="F16" s="4">
        <v>559.0360129530801</v>
      </c>
      <c r="G16" s="4">
        <v>441.07214385501555</v>
      </c>
      <c r="H16" s="4">
        <v>539.63878249345157</v>
      </c>
    </row>
    <row r="17" spans="1:8">
      <c r="A17" s="8"/>
      <c r="B17" s="4">
        <v>0.83420181596985366</v>
      </c>
      <c r="C17" s="4">
        <v>2.7581847695060144</v>
      </c>
      <c r="D17" s="4">
        <v>0.75317625461114124</v>
      </c>
      <c r="E17" s="4">
        <v>91.70274275827262</v>
      </c>
      <c r="F17" s="4">
        <v>578.07407158023693</v>
      </c>
      <c r="G17" s="4">
        <v>695.44573334419806</v>
      </c>
      <c r="H17" s="4">
        <v>565.67816197609102</v>
      </c>
    </row>
    <row r="18" spans="1:8">
      <c r="A18" s="5" t="s">
        <v>20</v>
      </c>
      <c r="B18" s="5">
        <v>1</v>
      </c>
      <c r="C18" s="5">
        <f t="shared" ref="C18" si="13">AVERAGE(C15:C17)</f>
        <v>1.7839788161955941</v>
      </c>
      <c r="D18" s="5">
        <f t="shared" ref="D18" si="14">AVERAGE(D15:D17)</f>
        <v>164.69456703671915</v>
      </c>
      <c r="E18" s="5">
        <f t="shared" ref="E18" si="15">AVERAGE(E15:E17)</f>
        <v>151.22109130153876</v>
      </c>
      <c r="F18" s="5">
        <f t="shared" ref="F18" si="16">AVERAGE(F15:F17)</f>
        <v>581.42273917930174</v>
      </c>
      <c r="G18" s="5">
        <f t="shared" ref="G18" si="17">AVERAGE(G15:G17)</f>
        <v>610.86640905428294</v>
      </c>
      <c r="H18" s="5">
        <f t="shared" ref="H18" si="18">AVERAGE(H15:H17)</f>
        <v>548.31667312020761</v>
      </c>
    </row>
    <row r="19" spans="1:8">
      <c r="A19" s="6" t="s">
        <v>12</v>
      </c>
      <c r="B19" s="4">
        <v>1.0902267343425407</v>
      </c>
      <c r="C19" s="4" t="s">
        <v>8</v>
      </c>
      <c r="D19" s="4">
        <v>29.333349053547476</v>
      </c>
      <c r="E19" s="4">
        <v>26.407917238799428</v>
      </c>
      <c r="F19" s="4">
        <v>9.1823058555406849</v>
      </c>
      <c r="G19" s="4">
        <v>15.924894173045567</v>
      </c>
      <c r="H19" s="4">
        <v>2.5523224216291167</v>
      </c>
    </row>
    <row r="20" spans="1:8">
      <c r="A20" s="7"/>
      <c r="B20" s="4">
        <v>0.4179741800023456</v>
      </c>
      <c r="C20" s="4">
        <v>4.5397280540102223</v>
      </c>
      <c r="D20" s="4">
        <v>11.48563859653961</v>
      </c>
      <c r="E20" s="4">
        <v>4.739898003573578</v>
      </c>
      <c r="F20" s="4">
        <v>10.064766110939861</v>
      </c>
      <c r="G20" s="4">
        <v>14.362534122242698</v>
      </c>
      <c r="H20" s="4">
        <v>4.0683149279687258</v>
      </c>
    </row>
    <row r="21" spans="1:8">
      <c r="A21" s="8"/>
      <c r="B21" s="4">
        <v>1.4917990411744324</v>
      </c>
      <c r="C21" s="4" t="s">
        <v>8</v>
      </c>
      <c r="D21" s="4">
        <v>7.8989504746162833</v>
      </c>
      <c r="E21" s="4">
        <v>16.748279461297432</v>
      </c>
      <c r="F21" s="4">
        <v>32.779446781904255</v>
      </c>
      <c r="G21" s="4">
        <v>15.109133244253355</v>
      </c>
      <c r="H21" s="4">
        <v>1.8795523271477015</v>
      </c>
    </row>
    <row r="22" spans="1:8">
      <c r="A22" s="5" t="s">
        <v>20</v>
      </c>
      <c r="B22" s="5">
        <v>1</v>
      </c>
      <c r="C22" s="5">
        <f t="shared" ref="C22" si="19">AVERAGE(C19:C21)</f>
        <v>4.5397280540102223</v>
      </c>
      <c r="D22" s="5">
        <f t="shared" ref="D22" si="20">AVERAGE(D19:D21)</f>
        <v>16.239312708234458</v>
      </c>
      <c r="E22" s="5">
        <f t="shared" ref="E22" si="21">AVERAGE(E19:E21)</f>
        <v>15.965364901223481</v>
      </c>
      <c r="F22" s="5">
        <f t="shared" ref="F22" si="22">AVERAGE(F19:F21)</f>
        <v>17.342172916128266</v>
      </c>
      <c r="G22" s="5">
        <f t="shared" ref="G22" si="23">AVERAGE(G19:G21)</f>
        <v>15.132187179847207</v>
      </c>
      <c r="H22" s="5">
        <f t="shared" ref="H22" si="24">AVERAGE(H19:H21)</f>
        <v>2.8333965589151813</v>
      </c>
    </row>
    <row r="23" spans="1:8">
      <c r="A23" s="6" t="s">
        <v>13</v>
      </c>
      <c r="B23" s="4">
        <v>2.0349113571648498</v>
      </c>
      <c r="C23" s="4">
        <v>2.6046385822356339</v>
      </c>
      <c r="D23" s="4">
        <v>19.096525187042499</v>
      </c>
      <c r="E23" s="4">
        <v>19.606385667262003</v>
      </c>
      <c r="F23" s="4">
        <v>8.8178872024387225</v>
      </c>
      <c r="G23" s="4">
        <v>4.6060924686920979</v>
      </c>
      <c r="H23" s="4">
        <v>1.5569412440029091</v>
      </c>
    </row>
    <row r="24" spans="1:8">
      <c r="A24" s="7"/>
      <c r="B24" s="4">
        <v>0.24009032061877222</v>
      </c>
      <c r="C24" s="4">
        <v>1.9082342570995594</v>
      </c>
      <c r="D24" s="4">
        <v>0.28003143947962289</v>
      </c>
      <c r="E24" s="4">
        <v>2.3886251603347333</v>
      </c>
      <c r="F24" s="4">
        <v>9.0689502793942118</v>
      </c>
      <c r="G24" s="4">
        <v>5.2742171225296266</v>
      </c>
      <c r="H24" s="4">
        <v>2.7379880072340383</v>
      </c>
    </row>
    <row r="25" spans="1:8">
      <c r="A25" s="8"/>
      <c r="B25" s="4">
        <v>0.72499831803368253</v>
      </c>
      <c r="C25" s="4">
        <v>1.3998757873364327</v>
      </c>
      <c r="D25" s="4">
        <v>2.0246014229202904</v>
      </c>
      <c r="E25" s="4">
        <v>8.4210607730851326</v>
      </c>
      <c r="F25" s="4">
        <v>5.7046903025169033</v>
      </c>
      <c r="G25" s="4">
        <v>3.0726606174102353</v>
      </c>
      <c r="H25" s="4">
        <v>2.0601019524432318</v>
      </c>
    </row>
    <row r="26" spans="1:8">
      <c r="A26" s="5" t="s">
        <v>20</v>
      </c>
      <c r="B26" s="5">
        <v>1</v>
      </c>
      <c r="C26" s="5">
        <f t="shared" ref="C26" si="25">AVERAGE(C23:C25)</f>
        <v>1.9709162088905419</v>
      </c>
      <c r="D26" s="5">
        <f t="shared" ref="D26" si="26">AVERAGE(D23:D25)</f>
        <v>7.1337193498141369</v>
      </c>
      <c r="E26" s="5">
        <f t="shared" ref="E26" si="27">AVERAGE(E23:E25)</f>
        <v>10.138690533560622</v>
      </c>
      <c r="F26" s="5">
        <f t="shared" ref="F26" si="28">AVERAGE(F23:F25)</f>
        <v>7.8638425947832786</v>
      </c>
      <c r="G26" s="5">
        <f t="shared" ref="G26" si="29">AVERAGE(G23:G25)</f>
        <v>4.3176567362106537</v>
      </c>
      <c r="H26" s="5">
        <f t="shared" ref="H26" si="30">AVERAGE(H23:H25)</f>
        <v>2.1183437345600598</v>
      </c>
    </row>
    <row r="27" spans="1:8">
      <c r="A27" s="6" t="s">
        <v>14</v>
      </c>
      <c r="B27" s="4">
        <v>1.0486072158004696</v>
      </c>
      <c r="C27" s="4" t="s">
        <v>8</v>
      </c>
      <c r="D27" s="4">
        <v>59.673712072818553</v>
      </c>
      <c r="E27" s="4">
        <v>60.406515435285996</v>
      </c>
      <c r="F27" s="4">
        <v>32.446661968770769</v>
      </c>
      <c r="G27" s="4">
        <v>85.838790591886863</v>
      </c>
      <c r="H27" s="4">
        <v>32.898088609755931</v>
      </c>
    </row>
    <row r="28" spans="1:8">
      <c r="A28" s="7"/>
      <c r="B28" s="4">
        <v>0.59140509636972682</v>
      </c>
      <c r="C28" s="4">
        <v>14.643641782715372</v>
      </c>
      <c r="D28" s="4">
        <v>0.98755905337428262</v>
      </c>
      <c r="E28" s="4">
        <v>10.690386171141736</v>
      </c>
      <c r="F28" s="4">
        <v>133.35863859026907</v>
      </c>
      <c r="G28" s="4">
        <v>117.38005497559881</v>
      </c>
      <c r="H28" s="4">
        <v>76.294957629463397</v>
      </c>
    </row>
    <row r="29" spans="1:8">
      <c r="A29" s="8"/>
      <c r="B29" s="4">
        <v>1.3599876853826645</v>
      </c>
      <c r="C29" s="4" t="s">
        <v>8</v>
      </c>
      <c r="D29" s="4">
        <v>0.50074441491664845</v>
      </c>
      <c r="E29" s="4">
        <v>44.34659317050496</v>
      </c>
      <c r="F29" s="4">
        <v>186.98926877363536</v>
      </c>
      <c r="G29" s="4">
        <v>165.29234093387305</v>
      </c>
      <c r="H29" s="4">
        <v>53.603547715899715</v>
      </c>
    </row>
    <row r="30" spans="1:8">
      <c r="A30" s="5" t="s">
        <v>20</v>
      </c>
      <c r="B30" s="5">
        <v>1</v>
      </c>
      <c r="C30" s="5">
        <f t="shared" ref="C30" si="31">AVERAGE(C27:C29)</f>
        <v>14.643641782715372</v>
      </c>
      <c r="D30" s="5">
        <f t="shared" ref="D30" si="32">AVERAGE(D27:D29)</f>
        <v>20.38733851370316</v>
      </c>
      <c r="E30" s="5">
        <f t="shared" ref="E30" si="33">AVERAGE(E27:E29)</f>
        <v>38.481164925644229</v>
      </c>
      <c r="F30" s="5">
        <f t="shared" ref="F30" si="34">AVERAGE(F27:F29)</f>
        <v>117.5981897775584</v>
      </c>
      <c r="G30" s="5">
        <f t="shared" ref="G30" si="35">AVERAGE(G27:G29)</f>
        <v>122.83706216711958</v>
      </c>
      <c r="H30" s="5">
        <f t="shared" ref="H30" si="36">AVERAGE(H27:H29)</f>
        <v>54.265531318373014</v>
      </c>
    </row>
    <row r="31" spans="1:8">
      <c r="A31" s="6" t="s">
        <v>15</v>
      </c>
      <c r="B31" s="4">
        <v>1.6017699915134864</v>
      </c>
      <c r="C31" s="4">
        <v>5.2535133421999045E-2</v>
      </c>
      <c r="D31" s="4">
        <v>29.676698907698349</v>
      </c>
      <c r="E31" s="4">
        <v>30.664916015921818</v>
      </c>
      <c r="F31" s="4">
        <v>15.461820561642833</v>
      </c>
      <c r="G31" s="4">
        <v>4.9567331495008382</v>
      </c>
      <c r="H31" s="4">
        <v>2.3339768352620731</v>
      </c>
    </row>
    <row r="32" spans="1:8">
      <c r="A32" s="7"/>
      <c r="B32" s="4">
        <v>0.35373772048494029</v>
      </c>
      <c r="C32" s="4">
        <v>5.1302137905211737E-2</v>
      </c>
      <c r="D32" s="4">
        <v>3.2934406834072394E-2</v>
      </c>
      <c r="E32" s="4">
        <v>1.1046194561100358</v>
      </c>
      <c r="F32" s="4">
        <v>11.815440956508613</v>
      </c>
      <c r="G32" s="4">
        <v>6.1303245724049447</v>
      </c>
      <c r="H32" s="4">
        <v>4.8843820845271084</v>
      </c>
    </row>
    <row r="33" spans="1:8">
      <c r="A33" s="8"/>
      <c r="B33" s="4">
        <v>1.044492286579022</v>
      </c>
      <c r="C33" s="4">
        <v>3.9097179463692795E-2</v>
      </c>
      <c r="D33" s="4">
        <v>0.25088611637142871</v>
      </c>
      <c r="E33" s="4">
        <v>12.439795721082724</v>
      </c>
      <c r="F33" s="4">
        <v>9.4083301979120044</v>
      </c>
      <c r="G33" s="4">
        <v>3.6396616506137218</v>
      </c>
      <c r="H33" s="4">
        <v>2.0646578620043137</v>
      </c>
    </row>
    <row r="34" spans="1:8">
      <c r="A34" s="5" t="s">
        <v>20</v>
      </c>
      <c r="B34" s="5">
        <v>1</v>
      </c>
      <c r="C34" s="5">
        <f t="shared" ref="C34" si="37">AVERAGE(C31:C33)</f>
        <v>4.7644816930301197E-2</v>
      </c>
      <c r="D34" s="5">
        <f t="shared" ref="D34" si="38">AVERAGE(D31:D33)</f>
        <v>9.9868398103012836</v>
      </c>
      <c r="E34" s="5">
        <f t="shared" ref="E34" si="39">AVERAGE(E31:E33)</f>
        <v>14.736443731038193</v>
      </c>
      <c r="F34" s="5">
        <f t="shared" ref="F34" si="40">AVERAGE(F31:F33)</f>
        <v>12.228530572021151</v>
      </c>
      <c r="G34" s="5">
        <f t="shared" ref="G34" si="41">AVERAGE(G31:G33)</f>
        <v>4.9089064575065011</v>
      </c>
      <c r="H34" s="5">
        <f t="shared" ref="H34" si="42">AVERAGE(H31:H33)</f>
        <v>3.0943389272644986</v>
      </c>
    </row>
    <row r="35" spans="1:8">
      <c r="A35" s="6" t="s">
        <v>16</v>
      </c>
      <c r="B35" s="4">
        <v>1.0013791311500626</v>
      </c>
      <c r="C35" s="4">
        <v>8.7749459673171389E-3</v>
      </c>
      <c r="D35" s="4">
        <v>5.8882228513606352</v>
      </c>
      <c r="E35" s="4">
        <v>6.2422021012470248</v>
      </c>
      <c r="F35" s="4">
        <v>3.8230052936273147</v>
      </c>
      <c r="G35" s="4">
        <v>3.7433867660375673</v>
      </c>
      <c r="H35" s="4">
        <v>3.8904978204938314</v>
      </c>
    </row>
    <row r="36" spans="1:8">
      <c r="A36" s="7"/>
      <c r="B36" s="4">
        <v>0.32149811175692389</v>
      </c>
      <c r="C36" s="4">
        <v>1.6699056941079602</v>
      </c>
      <c r="D36" s="4">
        <v>3.7176863466985115E-2</v>
      </c>
      <c r="E36" s="4">
        <v>0.43504766837665326</v>
      </c>
      <c r="F36" s="4">
        <v>3.2491219871227024</v>
      </c>
      <c r="G36" s="4">
        <v>3.0278561692853336</v>
      </c>
      <c r="H36" s="4">
        <v>1.9143655183257575</v>
      </c>
    </row>
    <row r="37" spans="1:8">
      <c r="A37" s="8"/>
      <c r="B37" s="4">
        <v>1.677122761978612</v>
      </c>
      <c r="C37" s="4" t="s">
        <v>8</v>
      </c>
      <c r="D37" s="4">
        <v>0.40409000721684313</v>
      </c>
      <c r="E37" s="4">
        <v>2.5577531360859824</v>
      </c>
      <c r="F37" s="4">
        <v>3.9119021075901599</v>
      </c>
      <c r="G37" s="4">
        <v>2.1263041026079894</v>
      </c>
      <c r="H37" s="4">
        <v>1.832846462008406</v>
      </c>
    </row>
    <row r="38" spans="1:8">
      <c r="A38" s="5" t="s">
        <v>20</v>
      </c>
      <c r="B38" s="5">
        <v>1</v>
      </c>
      <c r="C38" s="5">
        <f t="shared" ref="C38" si="43">AVERAGE(C35:C37)</f>
        <v>0.8393403200376387</v>
      </c>
      <c r="D38" s="5">
        <f t="shared" ref="D38" si="44">AVERAGE(D35:D37)</f>
        <v>2.1098299073481543</v>
      </c>
      <c r="E38" s="5">
        <f t="shared" ref="E38" si="45">AVERAGE(E35:E37)</f>
        <v>3.0783343019032201</v>
      </c>
      <c r="F38" s="5">
        <f t="shared" ref="F38" si="46">AVERAGE(F35:F37)</f>
        <v>3.6613431294467258</v>
      </c>
      <c r="G38" s="5">
        <f t="shared" ref="G38" si="47">AVERAGE(G35:G37)</f>
        <v>2.9658490126436301</v>
      </c>
      <c r="H38" s="5">
        <f t="shared" ref="H38" si="48">AVERAGE(H35:H37)</f>
        <v>2.5459032669426649</v>
      </c>
    </row>
    <row r="39" spans="1:8">
      <c r="A39" s="6" t="s">
        <v>17</v>
      </c>
      <c r="B39" s="4">
        <v>1.0920328025239201</v>
      </c>
      <c r="C39" s="4" t="s">
        <v>8</v>
      </c>
      <c r="D39" s="4">
        <v>65.258916572930971</v>
      </c>
      <c r="E39" s="4">
        <v>85.829920966329567</v>
      </c>
      <c r="F39" s="4">
        <v>64.833068013455289</v>
      </c>
      <c r="G39" s="4">
        <v>88.197847193491555</v>
      </c>
      <c r="H39" s="4">
        <v>40.577544563535838</v>
      </c>
    </row>
    <row r="40" spans="1:8">
      <c r="A40" s="7"/>
      <c r="B40" s="4">
        <v>5.4553591973558663E-2</v>
      </c>
      <c r="C40" s="4">
        <v>2.4448946313866609</v>
      </c>
      <c r="D40" s="4">
        <v>3.6167949014569447</v>
      </c>
      <c r="E40" s="4">
        <v>2.7077776000414935</v>
      </c>
      <c r="F40" s="4">
        <v>32.870366084232948</v>
      </c>
      <c r="G40" s="4">
        <v>25.733431172310564</v>
      </c>
      <c r="H40" s="4">
        <v>30.578841603766204</v>
      </c>
    </row>
    <row r="41" spans="1:8">
      <c r="A41" s="8"/>
      <c r="B41" s="4">
        <v>1.853379654640626</v>
      </c>
      <c r="C41" s="4">
        <v>0.61815152874613766</v>
      </c>
      <c r="D41" s="4">
        <v>9.5659112212106621</v>
      </c>
      <c r="E41" s="4">
        <v>15.84630646469685</v>
      </c>
      <c r="F41" s="4">
        <v>44.806022443730114</v>
      </c>
      <c r="G41" s="4">
        <v>33.977910247862134</v>
      </c>
      <c r="H41" s="4">
        <v>32.261250384455707</v>
      </c>
    </row>
    <row r="42" spans="1:8">
      <c r="A42" s="5" t="s">
        <v>20</v>
      </c>
      <c r="B42" s="5">
        <v>1</v>
      </c>
      <c r="C42" s="5">
        <f t="shared" ref="C42" si="49">AVERAGE(C39:C41)</f>
        <v>1.5315230800663993</v>
      </c>
      <c r="D42" s="5">
        <f t="shared" ref="D42" si="50">AVERAGE(D39:D41)</f>
        <v>26.147207565199523</v>
      </c>
      <c r="E42" s="5">
        <f t="shared" ref="E42" si="51">AVERAGE(E39:E41)</f>
        <v>34.794668343689303</v>
      </c>
      <c r="F42" s="5">
        <f t="shared" ref="F42" si="52">AVERAGE(F39:F41)</f>
        <v>47.503152180472789</v>
      </c>
      <c r="G42" s="5">
        <f t="shared" ref="G42" si="53">AVERAGE(G39:G41)</f>
        <v>49.303062871221414</v>
      </c>
      <c r="H42" s="5">
        <f t="shared" ref="H42" si="54">AVERAGE(H39:H41)</f>
        <v>34.472545517252584</v>
      </c>
    </row>
    <row r="43" spans="1:8">
      <c r="A43" s="6" t="s">
        <v>18</v>
      </c>
      <c r="B43" s="4">
        <v>2.3353857734251315</v>
      </c>
      <c r="C43" s="4" t="s">
        <v>8</v>
      </c>
      <c r="D43" s="4">
        <v>107.76783455775464</v>
      </c>
      <c r="E43" s="4">
        <v>68.337694624335469</v>
      </c>
      <c r="F43" s="4">
        <v>347.50932770282128</v>
      </c>
      <c r="G43" s="4">
        <v>3538.6322638820461</v>
      </c>
      <c r="H43" s="4">
        <v>1546.655132917396</v>
      </c>
    </row>
    <row r="44" spans="1:8">
      <c r="A44" s="7"/>
      <c r="B44" s="4">
        <v>0.27282622311336391</v>
      </c>
      <c r="C44" s="4">
        <v>0.35343128175697625</v>
      </c>
      <c r="D44" s="4">
        <v>2.5013412062590294</v>
      </c>
      <c r="E44" s="4">
        <v>47.03222539918287</v>
      </c>
      <c r="F44" s="4">
        <v>537.31182481897986</v>
      </c>
      <c r="G44" s="4">
        <v>1591.8970139952132</v>
      </c>
      <c r="H44" s="4">
        <v>393.23575949826363</v>
      </c>
    </row>
    <row r="45" spans="1:8">
      <c r="A45" s="8"/>
      <c r="B45" s="4">
        <v>0.39178800551042692</v>
      </c>
      <c r="C45" s="4">
        <v>3.2178766013038289</v>
      </c>
      <c r="D45" s="4">
        <v>0.1975366084235618</v>
      </c>
      <c r="E45" s="4">
        <v>36.52398992233347</v>
      </c>
      <c r="F45" s="4">
        <v>3564.0186327923675</v>
      </c>
      <c r="G45" s="4">
        <v>8709.2949658198395</v>
      </c>
      <c r="H45" s="4">
        <v>1291.056743345931</v>
      </c>
    </row>
    <row r="46" spans="1:8">
      <c r="A46" s="5" t="s">
        <v>20</v>
      </c>
      <c r="B46" s="5">
        <f>AVERAGE(B43:B45)</f>
        <v>1.0000000006829741</v>
      </c>
      <c r="C46" s="5">
        <f t="shared" ref="C46" si="55">AVERAGE(C43:C45)</f>
        <v>1.7856539415304025</v>
      </c>
      <c r="D46" s="5">
        <f t="shared" ref="D46" si="56">AVERAGE(D43:D45)</f>
        <v>36.822237457479076</v>
      </c>
      <c r="E46" s="5">
        <f t="shared" ref="E46" si="57">AVERAGE(E43:E45)</f>
        <v>50.631303315283937</v>
      </c>
      <c r="F46" s="5">
        <f t="shared" ref="F46" si="58">AVERAGE(F43:F45)</f>
        <v>1482.946595104723</v>
      </c>
      <c r="G46" s="5">
        <f t="shared" ref="G46" si="59">AVERAGE(G43:G45)</f>
        <v>4613.2747478990323</v>
      </c>
      <c r="H46" s="5">
        <f t="shared" ref="H46" si="60">AVERAGE(H43:H45)</f>
        <v>1076.9825452538635</v>
      </c>
    </row>
    <row r="47" spans="1:8">
      <c r="A47" s="6" t="s">
        <v>19</v>
      </c>
      <c r="B47" s="4">
        <v>1.8012505300681374</v>
      </c>
      <c r="C47" s="4">
        <v>7.56957574043991E-4</v>
      </c>
      <c r="D47" s="4">
        <v>526.14616254333896</v>
      </c>
      <c r="E47" s="4">
        <v>510.84779834151067</v>
      </c>
      <c r="F47" s="4">
        <v>707.68737290864703</v>
      </c>
      <c r="G47" s="4">
        <v>935.91973371218069</v>
      </c>
      <c r="H47" s="4">
        <v>480.95032885472693</v>
      </c>
    </row>
    <row r="48" spans="1:8">
      <c r="A48" s="7"/>
      <c r="B48" s="4">
        <v>0.69755226161226747</v>
      </c>
      <c r="C48" s="4">
        <v>0.81048172502840665</v>
      </c>
      <c r="D48" s="4">
        <v>2.3589795811555875E-2</v>
      </c>
      <c r="E48" s="4">
        <v>13.21651311002605</v>
      </c>
      <c r="F48" s="4">
        <v>634.67632917971946</v>
      </c>
      <c r="G48" s="4">
        <v>814.44408433569322</v>
      </c>
      <c r="H48" s="4">
        <v>917.96205523825506</v>
      </c>
    </row>
    <row r="49" spans="1:8">
      <c r="A49" s="8"/>
      <c r="B49" s="4">
        <v>0.50119718811759062</v>
      </c>
      <c r="C49" s="4">
        <v>0.10391765645547198</v>
      </c>
      <c r="D49" s="4">
        <v>0.12621472021096436</v>
      </c>
      <c r="E49" s="4">
        <v>136.77502362083331</v>
      </c>
      <c r="F49" s="4">
        <v>507.78203748271306</v>
      </c>
      <c r="G49" s="4">
        <v>450.51622081732029</v>
      </c>
      <c r="H49" s="4">
        <v>374.1521793641341</v>
      </c>
    </row>
    <row r="50" spans="1:8">
      <c r="A50" s="5" t="s">
        <v>20</v>
      </c>
      <c r="B50" s="5">
        <f>AVERAGE(B47:B49)</f>
        <v>0.99999999326599853</v>
      </c>
      <c r="C50" s="5">
        <f t="shared" ref="C50" si="61">AVERAGE(C47:C49)</f>
        <v>0.30505211301930757</v>
      </c>
      <c r="D50" s="5">
        <f t="shared" ref="D50" si="62">AVERAGE(D47:D49)</f>
        <v>175.43198901978715</v>
      </c>
      <c r="E50" s="5">
        <f t="shared" ref="E50" si="63">AVERAGE(E47:E49)</f>
        <v>220.27977835745665</v>
      </c>
      <c r="F50" s="5">
        <f t="shared" ref="F50" si="64">AVERAGE(F47:F49)</f>
        <v>616.71524652369328</v>
      </c>
      <c r="G50" s="5">
        <f t="shared" ref="G50" si="65">AVERAGE(G47:G49)</f>
        <v>733.62667962173134</v>
      </c>
      <c r="H50" s="5">
        <f t="shared" ref="H50" si="66">AVERAGE(H47:H49)</f>
        <v>591.02152115237197</v>
      </c>
    </row>
  </sheetData>
  <mergeCells count="12">
    <mergeCell ref="A47:A49"/>
    <mergeCell ref="A3:A5"/>
    <mergeCell ref="A7:A9"/>
    <mergeCell ref="A11:A13"/>
    <mergeCell ref="A15:A17"/>
    <mergeCell ref="A19:A21"/>
    <mergeCell ref="A23:A25"/>
    <mergeCell ref="A27:A29"/>
    <mergeCell ref="A31:A33"/>
    <mergeCell ref="A35:A37"/>
    <mergeCell ref="A39:A41"/>
    <mergeCell ref="A43:A4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Fig3-source1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2023-08-03T17:27:41Z</dcterms:created>
  <dcterms:modified xsi:type="dcterms:W3CDTF">2023-09-02T16:26:58Z</dcterms:modified>
</cp:coreProperties>
</file>