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865D755C-B434-0F4E-899A-AC8F0F200D98}" xr6:coauthVersionLast="47" xr6:coauthVersionMax="47" xr10:uidLastSave="{00000000-0000-0000-0000-000000000000}"/>
  <bookViews>
    <workbookView xWindow="1940" yWindow="980" windowWidth="28300" windowHeight="17120" xr2:uid="{6B92CF88-DF60-B349-83E2-911D34F44CAE}"/>
  </bookViews>
  <sheets>
    <sheet name=" Fig4-sup5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D11" i="1"/>
  <c r="B11" i="1"/>
  <c r="G10" i="1"/>
  <c r="E10" i="1"/>
  <c r="D10" i="1"/>
  <c r="B10" i="1"/>
</calcChain>
</file>

<file path=xl/sharedStrings.xml><?xml version="1.0" encoding="utf-8"?>
<sst xmlns="http://schemas.openxmlformats.org/spreadsheetml/2006/main" count="35" uniqueCount="28">
  <si>
    <t>average</t>
    <phoneticPr fontId="2"/>
  </si>
  <si>
    <t>SD</t>
    <phoneticPr fontId="2"/>
  </si>
  <si>
    <t>P value</t>
  </si>
  <si>
    <t>Epithelium</t>
    <phoneticPr fontId="2"/>
  </si>
  <si>
    <t>Mesenchyme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</si>
  <si>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hetero</t>
    </r>
  </si>
  <si>
    <t>ANOVA summary</t>
  </si>
  <si>
    <t>F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</si>
  <si>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</si>
  <si>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</si>
  <si>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</si>
  <si>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</si>
  <si>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</si>
  <si>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</si>
  <si>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Foxa2 vs. Shh</t>
  </si>
  <si>
    <t>3.111 to 46.05</t>
  </si>
  <si>
    <t>Yes</t>
  </si>
  <si>
    <t>*</t>
  </si>
  <si>
    <t>Foxa2 vs. Foxa2 hetero</t>
  </si>
  <si>
    <t>12.28 to 61.86</t>
  </si>
  <si>
    <t>**</t>
  </si>
  <si>
    <t>Shh vs. Foxa2 hetero</t>
  </si>
  <si>
    <t>-12.30 to 37.28</t>
  </si>
  <si>
    <t>No</t>
  </si>
  <si>
    <t>ns</t>
  </si>
  <si>
    <t xml:space="preserve">Figure4-figure supplement5E Morphometric IF analysis of the chimeric trachea: % chimerism of tracheal epithelium and mesenchyme 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</si>
  <si>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</si>
  <si>
    <r>
      <t>Shh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</si>
</sst>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i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EB0A-517F-7840-BD83-E0493B0C5855}">
  <dimension ref="A1:G20"/>
  <sheetViews>
    <sheetView tabSelected="1" workbookViewId="0">
      <selection activeCell="H6" sqref="H6"/>
    </sheetView>
  </sheetViews>
  <sheetFormatPr baseColWidth="10" defaultRowHeight="20"/>
  <cols>
    <col min="1" max="1" width="10.7109375" style="7"/>
    <col min="2" max="2" width="17.85546875" style="7" customWidth="1"/>
    <col min="3" max="3" width="20.42578125" style="7" customWidth="1"/>
    <col min="4" max="4" width="17.140625" style="7" customWidth="1"/>
    <col min="5" max="7" width="18.5703125" style="7" customWidth="1"/>
    <col min="8" max="16384" width="10.7109375" style="7"/>
  </cols>
  <sheetData>
    <row r="1" spans="1:7">
      <c r="A1" s="10" t="s">
        <v>25</v>
      </c>
    </row>
    <row r="2" spans="1:7">
      <c r="A2" s="1"/>
      <c r="B2" s="11" t="s">
        <v>3</v>
      </c>
      <c r="C2" s="11"/>
      <c r="D2" s="11"/>
      <c r="E2" s="11" t="s">
        <v>4</v>
      </c>
      <c r="F2" s="11"/>
      <c r="G2" s="11"/>
    </row>
    <row r="3" spans="1:7">
      <c r="A3" s="1"/>
      <c r="B3" s="2" t="s">
        <v>26</v>
      </c>
      <c r="C3" s="2" t="s">
        <v>5</v>
      </c>
      <c r="D3" s="2" t="s">
        <v>27</v>
      </c>
      <c r="E3" s="2" t="s">
        <v>26</v>
      </c>
      <c r="F3" s="2" t="s">
        <v>5</v>
      </c>
      <c r="G3" s="2" t="s">
        <v>27</v>
      </c>
    </row>
    <row r="4" spans="1:7">
      <c r="A4" s="1"/>
      <c r="B4" s="3">
        <v>98.9</v>
      </c>
      <c r="C4" s="4">
        <v>55.675954592363269</v>
      </c>
      <c r="D4" s="3">
        <v>92.5</v>
      </c>
      <c r="E4" s="3">
        <v>74</v>
      </c>
      <c r="F4" s="4">
        <v>67.833333333333329</v>
      </c>
      <c r="G4" s="3">
        <v>57.5</v>
      </c>
    </row>
    <row r="5" spans="1:7">
      <c r="A5" s="1"/>
      <c r="B5" s="3">
        <v>99.2</v>
      </c>
      <c r="C5" s="4">
        <v>61.660229264584984</v>
      </c>
      <c r="D5" s="3">
        <v>41.6</v>
      </c>
      <c r="E5" s="3">
        <v>40.5</v>
      </c>
      <c r="F5" s="4">
        <v>59.333333333333336</v>
      </c>
      <c r="G5" s="3">
        <v>53.3</v>
      </c>
    </row>
    <row r="6" spans="1:7">
      <c r="A6" s="1"/>
      <c r="B6" s="3">
        <v>100</v>
      </c>
      <c r="C6" s="4">
        <v>57.613512170889216</v>
      </c>
      <c r="D6" s="3">
        <v>68.3</v>
      </c>
      <c r="E6" s="3">
        <v>36.700000000000003</v>
      </c>
      <c r="F6" s="4">
        <v>49.166666666666664</v>
      </c>
      <c r="G6" s="3">
        <v>46.8</v>
      </c>
    </row>
    <row r="7" spans="1:7">
      <c r="A7" s="1"/>
      <c r="B7" s="3">
        <v>87</v>
      </c>
      <c r="C7" s="3"/>
      <c r="D7" s="3">
        <v>77.099999999999994</v>
      </c>
      <c r="E7" s="3">
        <v>33.299999999999997</v>
      </c>
      <c r="F7" s="3"/>
      <c r="G7" s="3">
        <v>48.5</v>
      </c>
    </row>
    <row r="8" spans="1:7">
      <c r="A8" s="1"/>
      <c r="B8" s="3">
        <v>91.9</v>
      </c>
      <c r="C8" s="3"/>
      <c r="D8" s="3">
        <v>74.599999999999994</v>
      </c>
      <c r="E8" s="3">
        <v>20.3</v>
      </c>
      <c r="F8" s="3"/>
      <c r="G8" s="3">
        <v>41.7</v>
      </c>
    </row>
    <row r="9" spans="1:7">
      <c r="A9" s="1"/>
      <c r="B9" s="5"/>
      <c r="C9" s="5"/>
      <c r="D9" s="5"/>
      <c r="E9" s="5"/>
      <c r="F9" s="5"/>
      <c r="G9" s="5"/>
    </row>
    <row r="10" spans="1:7">
      <c r="A10" s="1" t="s">
        <v>0</v>
      </c>
      <c r="B10" s="4">
        <f>AVERAGE(B4:B9)</f>
        <v>95.4</v>
      </c>
      <c r="C10" s="4"/>
      <c r="D10" s="4">
        <f t="shared" ref="D10:G10" si="0">AVERAGE(D4:D9)</f>
        <v>70.820000000000007</v>
      </c>
      <c r="E10" s="4">
        <f t="shared" si="0"/>
        <v>40.96</v>
      </c>
      <c r="F10" s="4"/>
      <c r="G10" s="4">
        <f t="shared" si="0"/>
        <v>49.56</v>
      </c>
    </row>
    <row r="11" spans="1:7">
      <c r="A11" s="1" t="s">
        <v>1</v>
      </c>
      <c r="B11" s="4">
        <f>STDEV(B4:B8)</f>
        <v>5.7153302616734241</v>
      </c>
      <c r="C11" s="4"/>
      <c r="D11" s="4">
        <f t="shared" ref="D11:G11" si="1">STDEV(D4:D8)</f>
        <v>18.600456983633464</v>
      </c>
      <c r="E11" s="4">
        <f t="shared" si="1"/>
        <v>19.971930302301761</v>
      </c>
      <c r="F11" s="4"/>
      <c r="G11" s="4">
        <f t="shared" si="1"/>
        <v>6.0735492094820405</v>
      </c>
    </row>
    <row r="12" spans="1:7">
      <c r="A12" s="1"/>
      <c r="B12" s="4"/>
      <c r="C12" s="4"/>
      <c r="D12" s="4"/>
      <c r="E12" s="4"/>
      <c r="F12" s="4"/>
      <c r="G12" s="4"/>
    </row>
    <row r="13" spans="1:7">
      <c r="A13" s="1"/>
      <c r="B13" s="8" t="s">
        <v>6</v>
      </c>
      <c r="C13" s="9"/>
      <c r="D13" s="4"/>
      <c r="E13" s="8" t="s">
        <v>6</v>
      </c>
      <c r="F13" s="9"/>
      <c r="G13" s="4"/>
    </row>
    <row r="14" spans="1:7">
      <c r="A14" s="1"/>
      <c r="B14" s="8" t="s">
        <v>7</v>
      </c>
      <c r="C14" s="9">
        <v>9.5449999999999999</v>
      </c>
      <c r="D14" s="4"/>
      <c r="E14" s="8" t="s">
        <v>7</v>
      </c>
      <c r="F14" s="9">
        <v>1.581</v>
      </c>
      <c r="G14" s="4"/>
    </row>
    <row r="15" spans="1:7">
      <c r="A15" s="6"/>
      <c r="B15" s="8" t="s">
        <v>2</v>
      </c>
      <c r="C15" s="9">
        <v>4.7999999999999996E-3</v>
      </c>
      <c r="D15" s="6"/>
      <c r="E15" s="8" t="s">
        <v>2</v>
      </c>
      <c r="F15" s="9">
        <v>0.25319999999999998</v>
      </c>
      <c r="G15" s="6"/>
    </row>
    <row r="16" spans="1:7">
      <c r="A16" s="6"/>
      <c r="B16" s="6"/>
      <c r="C16" s="6"/>
      <c r="D16" s="6"/>
      <c r="E16" s="8"/>
      <c r="F16" s="9"/>
      <c r="G16" s="6"/>
    </row>
    <row r="17" spans="1:7">
      <c r="A17" s="8" t="s">
        <v>8</v>
      </c>
      <c r="B17" s="9" t="s">
        <v>9</v>
      </c>
      <c r="C17" s="9" t="s">
        <v>10</v>
      </c>
      <c r="D17" s="9" t="s">
        <v>11</v>
      </c>
      <c r="E17" s="9" t="s">
        <v>12</v>
      </c>
      <c r="F17" s="9" t="s">
        <v>13</v>
      </c>
      <c r="G17" s="3"/>
    </row>
    <row r="18" spans="1:7">
      <c r="A18" s="8" t="s">
        <v>14</v>
      </c>
      <c r="B18" s="9">
        <v>24.58</v>
      </c>
      <c r="C18" s="9" t="s">
        <v>15</v>
      </c>
      <c r="D18" s="9" t="s">
        <v>16</v>
      </c>
      <c r="E18" s="9" t="s">
        <v>17</v>
      </c>
      <c r="F18" s="9">
        <v>2.5999999999999999E-2</v>
      </c>
      <c r="G18" s="3"/>
    </row>
    <row r="19" spans="1:7">
      <c r="A19" s="8" t="s">
        <v>18</v>
      </c>
      <c r="B19" s="9">
        <v>37.07</v>
      </c>
      <c r="C19" s="9" t="s">
        <v>19</v>
      </c>
      <c r="D19" s="9" t="s">
        <v>16</v>
      </c>
      <c r="E19" s="9" t="s">
        <v>20</v>
      </c>
      <c r="F19" s="9">
        <v>5.4999999999999997E-3</v>
      </c>
    </row>
    <row r="20" spans="1:7">
      <c r="A20" s="8" t="s">
        <v>21</v>
      </c>
      <c r="B20" s="9">
        <v>12.49</v>
      </c>
      <c r="C20" s="9" t="s">
        <v>22</v>
      </c>
      <c r="D20" s="9" t="s">
        <v>23</v>
      </c>
      <c r="E20" s="9" t="s">
        <v>24</v>
      </c>
      <c r="F20" s="9">
        <v>0.38650000000000001</v>
      </c>
    </row>
  </sheetData>
  <mergeCells count="2">
    <mergeCell ref="B2:D2"/>
    <mergeCell ref="E2:G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Fig4-sup5-source1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2023-08-04T10:08:22Z</dcterms:created>
  <dcterms:modified xsi:type="dcterms:W3CDTF">2023-09-11T22:16:09Z</dcterms:modified>
</cp:coreProperties>
</file>