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8F7ED730-259F-9642-8EC9-FE28303C5B1A}" xr6:coauthVersionLast="47" xr6:coauthVersionMax="47" xr10:uidLastSave="{00000000-0000-0000-0000-000000000000}"/>
  <bookViews>
    <workbookView xWindow="0" yWindow="760" windowWidth="30240" windowHeight="17300" xr2:uid="{18B9DD38-F338-3B4A-B91C-503A86608152}"/>
  </bookViews>
  <sheets>
    <sheet name="Fig5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B25" i="1"/>
  <c r="C24" i="1"/>
  <c r="D24" i="1"/>
  <c r="E24" i="1"/>
  <c r="F24" i="1"/>
  <c r="G24" i="1"/>
  <c r="H24" i="1"/>
  <c r="I24" i="1"/>
  <c r="B24" i="1"/>
</calcChain>
</file>

<file path=xl/sharedStrings.xml><?xml version="1.0" encoding="utf-8"?>
<sst xmlns="http://schemas.openxmlformats.org/spreadsheetml/2006/main" count="23" uniqueCount="11">
  <si>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hetero</t>
    </r>
    <phoneticPr fontId="2"/>
  </si>
  <si>
    <t>f</t>
    <phoneticPr fontId="2"/>
  </si>
  <si>
    <t>TV</t>
    <phoneticPr fontId="2"/>
  </si>
  <si>
    <t>Raw</t>
    <phoneticPr fontId="2"/>
  </si>
  <si>
    <t>EF50</t>
    <phoneticPr fontId="2"/>
  </si>
  <si>
    <t>average</t>
    <phoneticPr fontId="2"/>
  </si>
  <si>
    <t>SD</t>
    <phoneticPr fontId="2"/>
  </si>
  <si>
    <t>Unpaired t test</t>
  </si>
  <si>
    <t>P value</t>
  </si>
  <si>
    <t>Figure5B Respiratory function analysis of f (frequency), TV (tidal volume), Raw (airway resistance), and EF50 (expiratory flow at the point 50% of TV is expired) of Foxa2Cre/+; Fgfr2cnull; RosatdTomato</t>
    <phoneticPr fontId="2"/>
  </si>
  <si>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cKO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</si>
</sst>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>
    <font>
      <sz val="12"/>
      <color theme="1"/>
      <name val="游ゴシック"/>
      <family val="2"/>
      <charset val="128"/>
      <scheme val="minor"/>
    </font>
    <font>
      <sz val="12"/>
      <name val="Arial"/>
      <family val="2"/>
    </font>
    <font>
      <sz val="6"/>
      <name val="游ゴシック"/>
      <family val="2"/>
      <charset val="128"/>
      <scheme val="minor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66E5D-2C2D-CD48-8E7A-BB973833B184}">
  <dimension ref="A1:I28"/>
  <sheetViews>
    <sheetView tabSelected="1" workbookViewId="0">
      <selection activeCell="B3" sqref="B3"/>
    </sheetView>
  </sheetViews>
  <sheetFormatPr baseColWidth="10" defaultRowHeight="16"/>
  <cols>
    <col min="1" max="1" width="10.7109375" style="9"/>
    <col min="2" max="2" width="20" style="9" customWidth="1"/>
    <col min="3" max="3" width="20.140625" style="9" customWidth="1"/>
    <col min="4" max="4" width="18.7109375" style="9" customWidth="1"/>
    <col min="5" max="5" width="19" style="9" customWidth="1"/>
    <col min="6" max="6" width="18.85546875" style="9" customWidth="1"/>
    <col min="7" max="7" width="20.42578125" style="9" customWidth="1"/>
    <col min="8" max="8" width="19.5703125" style="9" customWidth="1"/>
    <col min="9" max="9" width="19.85546875" style="9" customWidth="1"/>
    <col min="10" max="16384" width="10.7109375" style="9"/>
  </cols>
  <sheetData>
    <row r="1" spans="1:9">
      <c r="A1" s="13" t="s">
        <v>9</v>
      </c>
    </row>
    <row r="2" spans="1:9">
      <c r="B2" s="14" t="s">
        <v>1</v>
      </c>
      <c r="C2" s="15"/>
      <c r="D2" s="14" t="s">
        <v>2</v>
      </c>
      <c r="E2" s="16"/>
      <c r="F2" s="17" t="s">
        <v>3</v>
      </c>
      <c r="G2" s="18"/>
      <c r="H2" s="17" t="s">
        <v>4</v>
      </c>
      <c r="I2" s="18"/>
    </row>
    <row r="3" spans="1:9" ht="18">
      <c r="B3" s="3" t="s">
        <v>10</v>
      </c>
      <c r="C3" s="4" t="s">
        <v>0</v>
      </c>
      <c r="D3" s="3" t="s">
        <v>10</v>
      </c>
      <c r="E3" s="2" t="s">
        <v>0</v>
      </c>
      <c r="F3" s="3" t="s">
        <v>10</v>
      </c>
      <c r="G3" s="2" t="s">
        <v>0</v>
      </c>
      <c r="H3" s="3" t="s">
        <v>10</v>
      </c>
      <c r="I3" s="2" t="s">
        <v>0</v>
      </c>
    </row>
    <row r="4" spans="1:9">
      <c r="B4" s="5">
        <v>206.67636519999999</v>
      </c>
      <c r="C4" s="6">
        <v>235.20502440000001</v>
      </c>
      <c r="D4" s="5">
        <v>0.225421908</v>
      </c>
      <c r="E4" s="1">
        <v>0.231452403</v>
      </c>
      <c r="F4" s="5">
        <v>7.2086365710000004</v>
      </c>
      <c r="G4" s="1">
        <v>3.1884655500000001</v>
      </c>
      <c r="H4" s="5">
        <v>1.9814626399999999</v>
      </c>
      <c r="I4" s="1">
        <v>2.3808587409999999</v>
      </c>
    </row>
    <row r="5" spans="1:9">
      <c r="B5" s="5">
        <v>257.74745130000002</v>
      </c>
      <c r="C5" s="6">
        <v>239.58395609999999</v>
      </c>
      <c r="D5" s="5">
        <v>0.16211734899999999</v>
      </c>
      <c r="E5" s="1">
        <v>0.31457895400000002</v>
      </c>
      <c r="F5" s="5">
        <v>3.7762432100000001</v>
      </c>
      <c r="G5" s="1">
        <v>3.1436007479999999</v>
      </c>
      <c r="H5" s="5">
        <v>1.922503139</v>
      </c>
      <c r="I5" s="1">
        <v>3.1085001509999999</v>
      </c>
    </row>
    <row r="6" spans="1:9">
      <c r="B6" s="5">
        <v>236.68117570000001</v>
      </c>
      <c r="C6" s="6">
        <v>240.4466932</v>
      </c>
      <c r="D6" s="5">
        <v>0.28000367500000001</v>
      </c>
      <c r="E6" s="1">
        <v>0.32949088799999998</v>
      </c>
      <c r="F6" s="5">
        <v>4.1596298410000001</v>
      </c>
      <c r="G6" s="1">
        <v>2.955485114</v>
      </c>
      <c r="H6" s="5">
        <v>3.022914085</v>
      </c>
      <c r="I6" s="1">
        <v>3.6818282959999999</v>
      </c>
    </row>
    <row r="7" spans="1:9">
      <c r="B7" s="5">
        <v>227.0287515</v>
      </c>
      <c r="C7" s="6">
        <v>303.11501390000001</v>
      </c>
      <c r="D7" s="5">
        <v>0.28084260799999999</v>
      </c>
      <c r="E7" s="1">
        <v>0.34962674599999999</v>
      </c>
      <c r="F7" s="5">
        <v>3.1366907899999998</v>
      </c>
      <c r="G7" s="1">
        <v>1.877699547</v>
      </c>
      <c r="H7" s="5">
        <v>2.576228698</v>
      </c>
      <c r="I7" s="1">
        <v>4.947097254</v>
      </c>
    </row>
    <row r="8" spans="1:9">
      <c r="B8" s="5">
        <v>236.33528200000001</v>
      </c>
      <c r="C8" s="6">
        <v>206.0609427</v>
      </c>
      <c r="D8" s="5">
        <v>0.31774165799999998</v>
      </c>
      <c r="E8" s="1">
        <v>0.21302395800000001</v>
      </c>
      <c r="F8" s="5">
        <v>3.4174861710000002</v>
      </c>
      <c r="G8" s="1">
        <v>3.7150850860000002</v>
      </c>
      <c r="H8" s="5">
        <v>2.9158219519999999</v>
      </c>
      <c r="I8" s="1">
        <v>2.1063292960000002</v>
      </c>
    </row>
    <row r="9" spans="1:9">
      <c r="B9" s="5"/>
      <c r="C9" s="6">
        <v>224.46882210000001</v>
      </c>
      <c r="D9" s="5"/>
      <c r="E9" s="1">
        <v>0.239654114</v>
      </c>
      <c r="F9" s="5"/>
      <c r="G9" s="1">
        <v>5.1560279180000004</v>
      </c>
      <c r="H9" s="5"/>
      <c r="I9" s="1">
        <v>2.3891784139999999</v>
      </c>
    </row>
    <row r="10" spans="1:9">
      <c r="B10" s="5"/>
      <c r="C10" s="6">
        <v>263.11872570000003</v>
      </c>
      <c r="D10" s="5"/>
      <c r="E10" s="1">
        <v>0.20181258399999999</v>
      </c>
      <c r="F10" s="5"/>
      <c r="G10" s="1">
        <v>2.2327241189999998</v>
      </c>
      <c r="H10" s="5"/>
      <c r="I10" s="1">
        <v>2.3062064059999998</v>
      </c>
    </row>
    <row r="11" spans="1:9">
      <c r="B11" s="5"/>
      <c r="C11" s="6">
        <v>259.31408759999999</v>
      </c>
      <c r="D11" s="5"/>
      <c r="E11" s="1">
        <v>0.17885404599999999</v>
      </c>
      <c r="F11" s="5"/>
      <c r="G11" s="1">
        <v>5.6134850700000003</v>
      </c>
      <c r="H11" s="5"/>
      <c r="I11" s="1">
        <v>1.8837059039999999</v>
      </c>
    </row>
    <row r="12" spans="1:9">
      <c r="B12" s="5"/>
      <c r="C12" s="6">
        <v>210.00847479999999</v>
      </c>
      <c r="D12" s="5"/>
      <c r="E12" s="1">
        <v>0.121167501</v>
      </c>
      <c r="F12" s="5"/>
      <c r="G12" s="1">
        <v>8.5955858169999999</v>
      </c>
      <c r="H12" s="5"/>
      <c r="I12" s="1">
        <v>1.128493915</v>
      </c>
    </row>
    <row r="13" spans="1:9">
      <c r="B13" s="5"/>
      <c r="C13" s="6">
        <v>231.84041350000001</v>
      </c>
      <c r="D13" s="5"/>
      <c r="E13" s="1">
        <v>0.17273733499999999</v>
      </c>
      <c r="F13" s="5"/>
      <c r="G13" s="1">
        <v>8.0733084680000005</v>
      </c>
      <c r="H13" s="5"/>
      <c r="I13" s="1">
        <v>1.7423122719999999</v>
      </c>
    </row>
    <row r="14" spans="1:9">
      <c r="B14" s="5"/>
      <c r="C14" s="6">
        <v>232.96023210000001</v>
      </c>
      <c r="D14" s="5"/>
      <c r="E14" s="1">
        <v>0.23831892399999999</v>
      </c>
      <c r="F14" s="5"/>
      <c r="G14" s="1">
        <v>2.4077699469999998</v>
      </c>
      <c r="H14" s="5"/>
      <c r="I14" s="1">
        <v>2.1474701299999999</v>
      </c>
    </row>
    <row r="15" spans="1:9">
      <c r="B15" s="5"/>
      <c r="C15" s="6">
        <v>259.46031190000002</v>
      </c>
      <c r="D15" s="5"/>
      <c r="E15" s="1">
        <v>0.13454708200000001</v>
      </c>
      <c r="F15" s="5"/>
      <c r="G15" s="1">
        <v>10.2540526</v>
      </c>
      <c r="H15" s="5"/>
      <c r="I15" s="1">
        <v>1.5078494570000001</v>
      </c>
    </row>
    <row r="16" spans="1:9">
      <c r="B16" s="5"/>
      <c r="C16" s="6">
        <v>221.9264675</v>
      </c>
      <c r="D16" s="5"/>
      <c r="E16" s="1">
        <v>0.27728372899999998</v>
      </c>
      <c r="F16" s="5"/>
      <c r="G16" s="1">
        <v>1.747716029</v>
      </c>
      <c r="H16" s="5"/>
      <c r="I16" s="1">
        <v>2.7445391259999998</v>
      </c>
    </row>
    <row r="17" spans="1:9">
      <c r="B17" s="5"/>
      <c r="C17" s="6">
        <v>230.07074130000001</v>
      </c>
      <c r="D17" s="5"/>
      <c r="E17" s="1">
        <v>0.256051164</v>
      </c>
      <c r="F17" s="5"/>
      <c r="G17" s="1">
        <v>4.8029881269999999</v>
      </c>
      <c r="H17" s="5"/>
      <c r="I17" s="1">
        <v>2.325209858</v>
      </c>
    </row>
    <row r="18" spans="1:9">
      <c r="B18" s="5"/>
      <c r="C18" s="6">
        <v>249.77167689999999</v>
      </c>
      <c r="D18" s="5"/>
      <c r="E18" s="1">
        <v>0.19734719000000001</v>
      </c>
      <c r="F18" s="5"/>
      <c r="G18" s="1">
        <v>16.818635159999999</v>
      </c>
      <c r="H18" s="5"/>
      <c r="I18" s="1">
        <v>1.7759465050000001</v>
      </c>
    </row>
    <row r="19" spans="1:9">
      <c r="B19" s="5"/>
      <c r="C19" s="6">
        <v>187.3696114</v>
      </c>
      <c r="D19" s="5"/>
      <c r="E19" s="1">
        <v>0.20733215599999999</v>
      </c>
      <c r="F19" s="5"/>
      <c r="G19" s="1">
        <v>9.2588764270000006</v>
      </c>
      <c r="H19" s="5"/>
      <c r="I19" s="1">
        <v>1.5581009029999999</v>
      </c>
    </row>
    <row r="20" spans="1:9">
      <c r="B20" s="5"/>
      <c r="C20" s="6">
        <v>210.21260799999999</v>
      </c>
      <c r="D20" s="5"/>
      <c r="E20" s="1">
        <v>0.29978023399999998</v>
      </c>
      <c r="F20" s="5"/>
      <c r="G20" s="1">
        <v>2.8120463760000001</v>
      </c>
      <c r="H20" s="5"/>
      <c r="I20" s="1">
        <v>2.8192802320000001</v>
      </c>
    </row>
    <row r="21" spans="1:9">
      <c r="B21" s="5"/>
      <c r="C21" s="6">
        <v>230.6021763</v>
      </c>
      <c r="D21" s="5"/>
      <c r="E21" s="1">
        <v>0.22781607400000001</v>
      </c>
      <c r="F21" s="5"/>
      <c r="G21" s="1">
        <v>5.93670148</v>
      </c>
      <c r="H21" s="5"/>
      <c r="I21" s="1">
        <v>2.2184114749999999</v>
      </c>
    </row>
    <row r="22" spans="1:9">
      <c r="B22" s="5"/>
      <c r="C22" s="6">
        <v>252.69992239999999</v>
      </c>
      <c r="D22" s="5"/>
      <c r="E22" s="1">
        <v>0.23030831399999999</v>
      </c>
      <c r="F22" s="5"/>
      <c r="G22" s="1">
        <v>3.8761643000000001</v>
      </c>
      <c r="H22" s="5"/>
      <c r="I22" s="1">
        <v>2.366657542</v>
      </c>
    </row>
    <row r="23" spans="1:9">
      <c r="A23" s="10"/>
      <c r="B23" s="11"/>
      <c r="C23" s="12"/>
      <c r="D23" s="11"/>
      <c r="E23" s="10"/>
      <c r="F23" s="11"/>
      <c r="G23" s="10"/>
      <c r="H23" s="11"/>
      <c r="I23" s="10"/>
    </row>
    <row r="24" spans="1:9">
      <c r="A24" s="9" t="s">
        <v>5</v>
      </c>
      <c r="B24" s="7">
        <f>AVERAGE(B4:B23)</f>
        <v>232.89380514000004</v>
      </c>
      <c r="C24" s="8">
        <f t="shared" ref="C24:I24" si="0">AVERAGE(C4:C23)</f>
        <v>236.22294220000003</v>
      </c>
      <c r="D24" s="7">
        <f t="shared" si="0"/>
        <v>0.25322543959999999</v>
      </c>
      <c r="E24" s="9">
        <f t="shared" si="0"/>
        <v>0.23269386294736841</v>
      </c>
      <c r="F24" s="7">
        <f t="shared" si="0"/>
        <v>4.3397373166</v>
      </c>
      <c r="G24" s="9">
        <f t="shared" si="0"/>
        <v>5.392969362263158</v>
      </c>
      <c r="H24" s="7">
        <f t="shared" si="0"/>
        <v>2.4837861027999999</v>
      </c>
      <c r="I24" s="9">
        <f t="shared" si="0"/>
        <v>2.3756829408947371</v>
      </c>
    </row>
    <row r="25" spans="1:9">
      <c r="A25" s="9" t="s">
        <v>6</v>
      </c>
      <c r="B25" s="7">
        <f>STDEV(B4:B22)</f>
        <v>18.477314992922665</v>
      </c>
      <c r="C25" s="8">
        <f t="shared" ref="C25:I25" si="1">STDEV(C4:C22)</f>
        <v>25.667005824249252</v>
      </c>
      <c r="D25" s="7">
        <f t="shared" si="1"/>
        <v>6.065444101716351E-2</v>
      </c>
      <c r="E25" s="9">
        <f t="shared" si="1"/>
        <v>6.1775236251508291E-2</v>
      </c>
      <c r="F25" s="7">
        <f t="shared" si="1"/>
        <v>1.6491221425020073</v>
      </c>
      <c r="G25" s="9">
        <f t="shared" si="1"/>
        <v>3.7968715853710973</v>
      </c>
      <c r="H25" s="7">
        <f t="shared" si="1"/>
        <v>0.51313424567159327</v>
      </c>
      <c r="I25" s="9">
        <f t="shared" si="1"/>
        <v>0.86039438174978389</v>
      </c>
    </row>
    <row r="26" spans="1:9">
      <c r="B26" s="7"/>
      <c r="C26" s="8"/>
      <c r="D26" s="7"/>
      <c r="F26" s="7"/>
      <c r="H26" s="7"/>
    </row>
    <row r="27" spans="1:9">
      <c r="B27" s="5" t="s">
        <v>7</v>
      </c>
      <c r="C27" s="6"/>
      <c r="D27" s="5" t="s">
        <v>7</v>
      </c>
      <c r="E27" s="1"/>
      <c r="F27" s="5" t="s">
        <v>7</v>
      </c>
      <c r="G27" s="1"/>
      <c r="H27" s="5" t="s">
        <v>7</v>
      </c>
      <c r="I27" s="1"/>
    </row>
    <row r="28" spans="1:9">
      <c r="B28" s="5" t="s">
        <v>8</v>
      </c>
      <c r="C28" s="6">
        <v>0.78959999999999997</v>
      </c>
      <c r="D28" s="5" t="s">
        <v>8</v>
      </c>
      <c r="E28" s="1">
        <v>0.51400000000000001</v>
      </c>
      <c r="F28" s="5" t="s">
        <v>8</v>
      </c>
      <c r="G28" s="1">
        <v>0.55610000000000004</v>
      </c>
      <c r="H28" s="5" t="s">
        <v>8</v>
      </c>
      <c r="I28" s="1">
        <v>0.79269999999999996</v>
      </c>
    </row>
  </sheetData>
  <mergeCells count="4">
    <mergeCell ref="B2:C2"/>
    <mergeCell ref="D2:E2"/>
    <mergeCell ref="F2:G2"/>
    <mergeCell ref="H2:I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Fig5-source1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2023-08-03T17:56:06Z</dcterms:created>
  <dcterms:modified xsi:type="dcterms:W3CDTF">2023-09-11T22:14:03Z</dcterms:modified>
</cp:coreProperties>
</file>