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F8E856D9-9EF8-514A-8700-647E8759F499}" xr6:coauthVersionLast="47" xr6:coauthVersionMax="47" xr10:uidLastSave="{00000000-0000-0000-0000-000000000000}"/>
  <bookViews>
    <workbookView xWindow="1360" yWindow="1320" windowWidth="27900" windowHeight="16740" xr2:uid="{75FB79BB-5D67-A048-A4ED-BF1437D3488F}"/>
  </bookViews>
  <sheets>
    <sheet name="Fig5-sourc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C24" i="2"/>
  <c r="D24" i="2"/>
  <c r="E24" i="2"/>
  <c r="F24" i="2"/>
  <c r="G24" i="2"/>
  <c r="B25" i="2"/>
  <c r="C25" i="2"/>
  <c r="D25" i="2"/>
  <c r="E25" i="2"/>
  <c r="F25" i="2"/>
  <c r="G25" i="2"/>
</calcChain>
</file>

<file path=xl/sharedStrings.xml><?xml version="1.0" encoding="utf-8"?>
<sst xmlns="http://schemas.openxmlformats.org/spreadsheetml/2006/main" count="20" uniqueCount="11">
  <si>
    <t>&lt;0.0001</t>
  </si>
  <si>
    <t>P value</t>
  </si>
  <si>
    <t>Unpaired t test</t>
  </si>
  <si>
    <t>SD</t>
    <phoneticPr fontId="2"/>
  </si>
  <si>
    <t>average</t>
    <phoneticPr fontId="2"/>
  </si>
  <si>
    <r>
      <t>Foxa2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hetero</t>
    </r>
    <phoneticPr fontId="2"/>
  </si>
  <si>
    <t>Endothelium</t>
    <phoneticPr fontId="2"/>
  </si>
  <si>
    <t>Mesenchyme</t>
    <phoneticPr fontId="2"/>
  </si>
  <si>
    <t>Epithelium</t>
    <phoneticPr fontId="2"/>
  </si>
  <si>
    <t>Figure5F FCM analysis: temaining tdTomato+ cell population of each cell types in 4weeks Fgfr2cnull or Fgfr2hetero lungs injected with PSCCAG-GFP</t>
    <phoneticPr fontId="2"/>
  </si>
  <si>
    <r>
      <t>Foxa2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cKO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</si>
</sst>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E4D2-5701-1A41-8199-2312A0401DCD}">
  <dimension ref="A1:G28"/>
  <sheetViews>
    <sheetView tabSelected="1" workbookViewId="0">
      <selection activeCell="F3" sqref="F3"/>
    </sheetView>
  </sheetViews>
  <sheetFormatPr baseColWidth="10" defaultRowHeight="16"/>
  <cols>
    <col min="1" max="1" width="10.7109375" style="1"/>
    <col min="2" max="2" width="19.85546875" style="1" customWidth="1"/>
    <col min="3" max="3" width="20.7109375" style="1" customWidth="1"/>
    <col min="4" max="4" width="19.5703125" style="1" customWidth="1"/>
    <col min="5" max="5" width="20.140625" style="1" customWidth="1"/>
    <col min="6" max="6" width="19.85546875" style="1" customWidth="1"/>
    <col min="7" max="7" width="20" style="1" customWidth="1"/>
    <col min="8" max="16384" width="10.7109375" style="1"/>
  </cols>
  <sheetData>
    <row r="1" spans="1:7">
      <c r="A1" s="9" t="s">
        <v>9</v>
      </c>
    </row>
    <row r="2" spans="1:7">
      <c r="B2" s="10" t="s">
        <v>8</v>
      </c>
      <c r="C2" s="10"/>
      <c r="D2" s="11" t="s">
        <v>7</v>
      </c>
      <c r="E2" s="10"/>
      <c r="F2" s="11" t="s">
        <v>6</v>
      </c>
      <c r="G2" s="10"/>
    </row>
    <row r="3" spans="1:7" ht="18">
      <c r="B3" s="7" t="s">
        <v>10</v>
      </c>
      <c r="C3" s="7" t="s">
        <v>5</v>
      </c>
      <c r="D3" s="8" t="s">
        <v>10</v>
      </c>
      <c r="E3" s="7" t="s">
        <v>5</v>
      </c>
      <c r="F3" s="8" t="s">
        <v>10</v>
      </c>
      <c r="G3" s="7" t="s">
        <v>5</v>
      </c>
    </row>
    <row r="4" spans="1:7">
      <c r="B4" s="2">
        <v>0</v>
      </c>
      <c r="C4" s="2">
        <v>78.7</v>
      </c>
      <c r="D4" s="3">
        <v>0.79</v>
      </c>
      <c r="E4" s="2">
        <v>29.8</v>
      </c>
      <c r="F4" s="3">
        <v>0.17</v>
      </c>
      <c r="G4" s="2">
        <v>44.8</v>
      </c>
    </row>
    <row r="5" spans="1:7">
      <c r="B5" s="2">
        <v>0.36</v>
      </c>
      <c r="C5" s="2">
        <v>41.2</v>
      </c>
      <c r="D5" s="3">
        <v>4.79</v>
      </c>
      <c r="E5" s="2">
        <v>25.2</v>
      </c>
      <c r="F5" s="3">
        <v>12.1</v>
      </c>
      <c r="G5" s="2">
        <v>57.8</v>
      </c>
    </row>
    <row r="6" spans="1:7">
      <c r="B6" s="2">
        <v>0.15</v>
      </c>
      <c r="C6" s="2">
        <v>8.25</v>
      </c>
      <c r="D6" s="3">
        <v>0.21</v>
      </c>
      <c r="E6" s="2">
        <v>6.99</v>
      </c>
      <c r="F6" s="3">
        <v>0.15</v>
      </c>
      <c r="G6" s="2">
        <v>26.7</v>
      </c>
    </row>
    <row r="7" spans="1:7">
      <c r="B7" s="2">
        <v>0</v>
      </c>
      <c r="C7" s="2">
        <v>47.3</v>
      </c>
      <c r="D7" s="3">
        <v>0.5</v>
      </c>
      <c r="E7" s="2">
        <v>46.2</v>
      </c>
      <c r="F7" s="3">
        <v>3.68</v>
      </c>
      <c r="G7" s="2">
        <v>64.599999999999994</v>
      </c>
    </row>
    <row r="8" spans="1:7">
      <c r="B8" s="2">
        <v>0.96</v>
      </c>
      <c r="C8" s="2">
        <v>33</v>
      </c>
      <c r="D8" s="3">
        <v>2.7</v>
      </c>
      <c r="E8" s="2">
        <v>19.7</v>
      </c>
      <c r="F8" s="3">
        <v>3.21</v>
      </c>
      <c r="G8" s="2">
        <v>26.6</v>
      </c>
    </row>
    <row r="9" spans="1:7">
      <c r="B9" s="2"/>
      <c r="C9" s="2">
        <v>28.3</v>
      </c>
      <c r="D9" s="3"/>
      <c r="E9" s="2">
        <v>27.6</v>
      </c>
      <c r="F9" s="3"/>
      <c r="G9" s="2">
        <v>43.9</v>
      </c>
    </row>
    <row r="10" spans="1:7">
      <c r="B10" s="2"/>
      <c r="C10" s="2">
        <v>31.9</v>
      </c>
      <c r="D10" s="3"/>
      <c r="E10" s="2">
        <v>22.5</v>
      </c>
      <c r="F10" s="3"/>
      <c r="G10" s="2">
        <v>35</v>
      </c>
    </row>
    <row r="11" spans="1:7">
      <c r="B11" s="2"/>
      <c r="C11" s="2">
        <v>45.2</v>
      </c>
      <c r="D11" s="3"/>
      <c r="E11" s="2">
        <v>27.1</v>
      </c>
      <c r="F11" s="3"/>
      <c r="G11" s="2">
        <v>38.200000000000003</v>
      </c>
    </row>
    <row r="12" spans="1:7">
      <c r="B12" s="2"/>
      <c r="C12" s="2">
        <v>63.3</v>
      </c>
      <c r="D12" s="3"/>
      <c r="E12" s="2">
        <v>26.6</v>
      </c>
      <c r="F12" s="3"/>
      <c r="G12" s="2">
        <v>44.5</v>
      </c>
    </row>
    <row r="13" spans="1:7">
      <c r="B13" s="2"/>
      <c r="C13" s="2">
        <v>47.5</v>
      </c>
      <c r="D13" s="3"/>
      <c r="E13" s="2">
        <v>26.3</v>
      </c>
      <c r="F13" s="3"/>
      <c r="G13" s="2">
        <v>51.6</v>
      </c>
    </row>
    <row r="14" spans="1:7">
      <c r="B14" s="2"/>
      <c r="C14" s="2">
        <v>87.6</v>
      </c>
      <c r="D14" s="3"/>
      <c r="E14" s="2">
        <v>53.6</v>
      </c>
      <c r="F14" s="3"/>
      <c r="G14" s="2">
        <v>81.400000000000006</v>
      </c>
    </row>
    <row r="15" spans="1:7">
      <c r="B15" s="2"/>
      <c r="C15" s="2">
        <v>95.1</v>
      </c>
      <c r="D15" s="3"/>
      <c r="E15" s="2">
        <v>20.6</v>
      </c>
      <c r="F15" s="3"/>
      <c r="G15" s="2">
        <v>21.8</v>
      </c>
    </row>
    <row r="16" spans="1:7">
      <c r="B16" s="2"/>
      <c r="C16" s="2">
        <v>46.5</v>
      </c>
      <c r="D16" s="3"/>
      <c r="E16" s="2">
        <v>23.7</v>
      </c>
      <c r="F16" s="3"/>
      <c r="G16" s="2">
        <v>35.799999999999997</v>
      </c>
    </row>
    <row r="17" spans="1:7">
      <c r="B17" s="2"/>
      <c r="C17" s="2">
        <v>17.7</v>
      </c>
      <c r="D17" s="3"/>
      <c r="E17" s="2">
        <v>17.7</v>
      </c>
      <c r="F17" s="3"/>
      <c r="G17" s="2">
        <v>25.6</v>
      </c>
    </row>
    <row r="18" spans="1:7">
      <c r="B18" s="2"/>
      <c r="C18" s="2">
        <v>61.7</v>
      </c>
      <c r="D18" s="3"/>
      <c r="E18" s="2">
        <v>41</v>
      </c>
      <c r="F18" s="3"/>
      <c r="G18" s="2">
        <v>61.2</v>
      </c>
    </row>
    <row r="19" spans="1:7">
      <c r="B19" s="2"/>
      <c r="C19" s="2">
        <v>52.8</v>
      </c>
      <c r="D19" s="3"/>
      <c r="E19" s="2">
        <v>38.799999999999997</v>
      </c>
      <c r="F19" s="3"/>
      <c r="G19" s="2">
        <v>56.7</v>
      </c>
    </row>
    <row r="20" spans="1:7">
      <c r="B20" s="2"/>
      <c r="C20" s="2">
        <v>47.7</v>
      </c>
      <c r="D20" s="3"/>
      <c r="E20" s="2">
        <v>36.9</v>
      </c>
      <c r="F20" s="3"/>
      <c r="G20" s="2">
        <v>55.7</v>
      </c>
    </row>
    <row r="21" spans="1:7">
      <c r="B21" s="2"/>
      <c r="C21" s="2">
        <v>7.09</v>
      </c>
      <c r="D21" s="3"/>
      <c r="E21" s="2">
        <v>11.3</v>
      </c>
      <c r="F21" s="3"/>
      <c r="G21" s="2">
        <v>21.7</v>
      </c>
    </row>
    <row r="22" spans="1:7">
      <c r="B22" s="2"/>
      <c r="C22" s="2">
        <v>32.1</v>
      </c>
      <c r="D22" s="3"/>
      <c r="E22" s="2">
        <v>32.700000000000003</v>
      </c>
      <c r="F22" s="3"/>
      <c r="G22" s="2">
        <v>54.4</v>
      </c>
    </row>
    <row r="23" spans="1:7">
      <c r="A23" s="5"/>
      <c r="B23" s="5"/>
      <c r="C23" s="5"/>
      <c r="D23" s="6"/>
      <c r="E23" s="5"/>
      <c r="F23" s="6"/>
      <c r="G23" s="5"/>
    </row>
    <row r="24" spans="1:7">
      <c r="A24" s="1" t="s">
        <v>4</v>
      </c>
      <c r="B24" s="1">
        <f t="shared" ref="B24:G24" si="0">AVERAGE(B4:B23)</f>
        <v>0.29399999999999998</v>
      </c>
      <c r="C24" s="1">
        <f t="shared" si="0"/>
        <v>45.9442105263158</v>
      </c>
      <c r="D24" s="4">
        <f t="shared" si="0"/>
        <v>1.798</v>
      </c>
      <c r="E24" s="1">
        <f t="shared" si="0"/>
        <v>28.120526315789476</v>
      </c>
      <c r="F24" s="4">
        <f t="shared" si="0"/>
        <v>3.8620000000000005</v>
      </c>
      <c r="G24" s="1">
        <f t="shared" si="0"/>
        <v>44.631578947368425</v>
      </c>
    </row>
    <row r="25" spans="1:7">
      <c r="A25" s="1" t="s">
        <v>3</v>
      </c>
      <c r="B25" s="1">
        <f t="shared" ref="B25:G25" si="1">STDEV(B4:B22)</f>
        <v>0.40047471830316578</v>
      </c>
      <c r="C25" s="1">
        <f t="shared" si="1"/>
        <v>24.091989751272884</v>
      </c>
      <c r="D25" s="4">
        <f t="shared" si="1"/>
        <v>1.9357350025248805</v>
      </c>
      <c r="E25" s="1">
        <f t="shared" si="1"/>
        <v>11.520402420481</v>
      </c>
      <c r="F25" s="4">
        <f t="shared" si="1"/>
        <v>4.8921539223536294</v>
      </c>
      <c r="G25" s="1">
        <f t="shared" si="1"/>
        <v>16.464509056741754</v>
      </c>
    </row>
    <row r="26" spans="1:7">
      <c r="D26" s="4"/>
      <c r="F26" s="4"/>
    </row>
    <row r="27" spans="1:7">
      <c r="B27" s="2" t="s">
        <v>2</v>
      </c>
      <c r="C27" s="2"/>
      <c r="D27" s="3" t="s">
        <v>2</v>
      </c>
      <c r="E27" s="2"/>
      <c r="F27" s="3" t="s">
        <v>2</v>
      </c>
      <c r="G27" s="2"/>
    </row>
    <row r="28" spans="1:7">
      <c r="B28" s="2" t="s">
        <v>1</v>
      </c>
      <c r="C28" s="2">
        <v>4.0000000000000002E-4</v>
      </c>
      <c r="D28" s="3" t="s">
        <v>1</v>
      </c>
      <c r="E28" s="2" t="s">
        <v>0</v>
      </c>
      <c r="F28" s="3" t="s">
        <v>1</v>
      </c>
      <c r="G28" s="2" t="s">
        <v>0</v>
      </c>
    </row>
  </sheetData>
  <mergeCells count="3">
    <mergeCell ref="B2:C2"/>
    <mergeCell ref="D2:E2"/>
    <mergeCell ref="F2:G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Fig5-source2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2023-09-02T15:51:29Z</dcterms:created>
  <dcterms:modified xsi:type="dcterms:W3CDTF">2023-09-11T22:14:30Z</dcterms:modified>
</cp:coreProperties>
</file>