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stuberadmin\Dropbox\post_doc\writing\2023_method_headfixed_operant\data_and_analysis\"/>
    </mc:Choice>
  </mc:AlternateContent>
  <xr:revisionPtr revIDLastSave="0" documentId="13_ncr:1_{7390F9AE-FFCF-4A6D-B9F4-1ADF9B322B0A}" xr6:coauthVersionLast="47" xr6:coauthVersionMax="47" xr10:uidLastSave="{00000000-0000-0000-0000-000000000000}"/>
  <bookViews>
    <workbookView xWindow="38290" yWindow="-110" windowWidth="38620" windowHeight="213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Sheet1!$A$1:$J$714</definedName>
    <definedName name="_xlnm._FilterDatabase" localSheetId="1" hidden="1">Sheet2!$H$80:$Q$164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1" i="1" l="1"/>
  <c r="K370" i="1"/>
  <c r="K369" i="1"/>
  <c r="K357" i="1"/>
  <c r="K356" i="1"/>
  <c r="K355" i="1"/>
  <c r="K343" i="1"/>
  <c r="K342" i="1"/>
  <c r="K341" i="1"/>
  <c r="K336" i="1"/>
  <c r="K335" i="1"/>
  <c r="K334" i="1"/>
  <c r="K329" i="1"/>
  <c r="K328" i="1"/>
  <c r="K327" i="1"/>
  <c r="K322" i="1"/>
  <c r="K321" i="1"/>
  <c r="K320" i="1"/>
  <c r="K314" i="1"/>
  <c r="K313" i="1"/>
  <c r="K312" i="1"/>
  <c r="K306" i="1"/>
  <c r="K305" i="1"/>
  <c r="K304" i="1"/>
  <c r="K298" i="1"/>
  <c r="K297" i="1"/>
  <c r="K296" i="1"/>
  <c r="K291" i="1"/>
  <c r="K290" i="1"/>
  <c r="K289" i="1"/>
  <c r="K284" i="1"/>
  <c r="K283" i="1"/>
  <c r="K282" i="1"/>
  <c r="K277" i="1"/>
  <c r="K276" i="1"/>
  <c r="K275" i="1"/>
  <c r="L15" i="1"/>
  <c r="L14" i="1"/>
  <c r="L16" i="1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tc={6BBB4F8D-FA2C-4F58-91EA-1EEEF3A89870}</author>
    <author>tc={1A5E10C3-F50B-4BA7-9C61-B7BF2BD045A0}</author>
    <author>tc={8CC19734-BD4D-4B0F-85E2-158CAB710BB9}</author>
  </authors>
  <commentList>
    <comment ref="H4" authorId="0" shapeId="0" xr:uid="{6BBB4F8D-FA2C-4F58-91EA-1EEEF3A89870}">
      <text>
        <t>[Threaded comment]
Your version of Excel allows you to read this threaded comment; however, any edits to it will get removed if the file is opened in a newer version of Excel. Learn more: https://go.microsoft.com/fwlink/?linkid=870924
Comment:
    T ratio</t>
      </text>
    </comment>
    <comment ref="H5" authorId="1" shapeId="0" xr:uid="{1A5E10C3-F50B-4BA7-9C61-B7BF2BD045A0}">
      <text>
        <t>[Threaded comment]
Your version of Excel allows you to read this threaded comment; however, any edits to it will get removed if the file is opened in a newer version of Excel. Learn more: https://go.microsoft.com/fwlink/?linkid=870924
Comment:
    T ratio</t>
      </text>
    </comment>
    <comment ref="H6" authorId="2" shapeId="0" xr:uid="{8CC19734-BD4D-4B0F-85E2-158CAB710BB9}">
      <text>
        <t>[Threaded comment]
Your version of Excel allows you to read this threaded comment; however, any edits to it will get removed if the file is opened in a newer version of Excel. Learn more: https://go.microsoft.com/fwlink/?linkid=870924
Comment:
    T ratio</t>
      </text>
    </comment>
  </commentList>
</comments>
</file>

<file path=xl/sharedStrings.xml><?xml version="1.0" encoding="utf-8"?>
<sst xmlns="http://schemas.openxmlformats.org/spreadsheetml/2006/main" count="3039" uniqueCount="696">
  <si>
    <t>e</t>
  </si>
  <si>
    <t>n</t>
  </si>
  <si>
    <t>14 cohort 1, 17 cohort 2</t>
  </si>
  <si>
    <t>RM ANOVA (One Between)</t>
  </si>
  <si>
    <t>3, 27</t>
  </si>
  <si>
    <t xml:space="preserve">15.01951	</t>
  </si>
  <si>
    <t>8 box1, 8 box2, 8 box3, 7 box4</t>
  </si>
  <si>
    <t>d</t>
  </si>
  <si>
    <t>***</t>
  </si>
  <si>
    <t>g</t>
  </si>
  <si>
    <t>h</t>
  </si>
  <si>
    <t>RM ANOVA (One Within)</t>
  </si>
  <si>
    <t>2, 60</t>
  </si>
  <si>
    <t>i</t>
  </si>
  <si>
    <t>Session (within)</t>
  </si>
  <si>
    <t>NA</t>
  </si>
  <si>
    <t>Tukey Honest Significant Difference</t>
  </si>
  <si>
    <t>session 1 vs 2</t>
  </si>
  <si>
    <t>session 2 vs 3</t>
  </si>
  <si>
    <t>session 1 vs 3</t>
  </si>
  <si>
    <t>*</t>
  </si>
  <si>
    <t>j</t>
  </si>
  <si>
    <t>RM ANOVA (One Within; One Between)</t>
  </si>
  <si>
    <t>31 (10F, 21M)</t>
  </si>
  <si>
    <t>31 (14 cohort 1, 17 cohort 2)</t>
  </si>
  <si>
    <t>31 (8 box1, 8 box2, 8 box3, 7 box4)</t>
  </si>
  <si>
    <t>session (within)</t>
  </si>
  <si>
    <t>box (between)</t>
  </si>
  <si>
    <t>sex (between)</t>
  </si>
  <si>
    <t>session x sex (interaction)</t>
  </si>
  <si>
    <t>cohort (between)</t>
  </si>
  <si>
    <t>session x cohort (interaction</t>
  </si>
  <si>
    <t>session x box (interaction)</t>
  </si>
  <si>
    <t>2, 54</t>
  </si>
  <si>
    <t>2, 58</t>
  </si>
  <si>
    <t>1, 29</t>
  </si>
  <si>
    <t>6, 54</t>
  </si>
  <si>
    <t>**</t>
  </si>
  <si>
    <t>M vs F</t>
  </si>
  <si>
    <t>M session 1 vs F session 1</t>
  </si>
  <si>
    <t>RM ANOVA (Two Within)</t>
  </si>
  <si>
    <t>5, 150</t>
  </si>
  <si>
    <t>1, 30</t>
  </si>
  <si>
    <t>rotation direction (within)</t>
  </si>
  <si>
    <t>session 1; active vs inactive</t>
  </si>
  <si>
    <t>session 2; active vs inactive</t>
  </si>
  <si>
    <t>session 3; active vs inactive</t>
  </si>
  <si>
    <t>session 4; active vs inactive</t>
  </si>
  <si>
    <t>session 5; active vs inactive</t>
  </si>
  <si>
    <t>session5; active vs inactive</t>
  </si>
  <si>
    <t>active; session 1 vs 2</t>
  </si>
  <si>
    <t>active; session 1 vs 3</t>
  </si>
  <si>
    <t>active; session 1 vs 4</t>
  </si>
  <si>
    <t>active; session 1 vs 5</t>
  </si>
  <si>
    <t>active; session 1 vs 6</t>
  </si>
  <si>
    <t>active; session 2 vs 5</t>
  </si>
  <si>
    <t>active; session 2 vs 6</t>
  </si>
  <si>
    <t>m</t>
  </si>
  <si>
    <t>inactive; session 1 vs 6</t>
  </si>
  <si>
    <t>session x rotation_direction (interaction)</t>
  </si>
  <si>
    <t>0.00e-308</t>
  </si>
  <si>
    <t>l</t>
  </si>
  <si>
    <t>session 1 vs 6</t>
  </si>
  <si>
    <t>cohort 1 vs 2</t>
  </si>
  <si>
    <t>F vs M</t>
  </si>
  <si>
    <t>sex</t>
  </si>
  <si>
    <t>5, 145</t>
  </si>
  <si>
    <t>session x cohort (interaction)</t>
  </si>
  <si>
    <t>15, 135</t>
  </si>
  <si>
    <t>5, 135</t>
  </si>
  <si>
    <t>cost (within)</t>
  </si>
  <si>
    <t>cost x rotation_direction (interaction)</t>
  </si>
  <si>
    <t>active; cost 1/2 vs 1</t>
  </si>
  <si>
    <t>inactive; cost 1/2 vs 1</t>
  </si>
  <si>
    <t>o</t>
  </si>
  <si>
    <t>p</t>
  </si>
  <si>
    <t>reward volume (within)</t>
  </si>
  <si>
    <t>volume 1 vs 5</t>
  </si>
  <si>
    <t>volume 1 vs 10</t>
  </si>
  <si>
    <t>volume 5 vs 10</t>
  </si>
  <si>
    <t>q</t>
  </si>
  <si>
    <t>initial vs reverse</t>
  </si>
  <si>
    <t>RM ANOVA (three within)</t>
  </si>
  <si>
    <t>system (within)</t>
  </si>
  <si>
    <t>response id (within; active / inactive)</t>
  </si>
  <si>
    <t>cost (within; low / high)</t>
  </si>
  <si>
    <t>cost x response id  (interaction)</t>
  </si>
  <si>
    <t>system x cost (interaction)</t>
  </si>
  <si>
    <t>system x response id  (interaction)</t>
  </si>
  <si>
    <t>system x cost x response id (interaction)</t>
  </si>
  <si>
    <t>freely-moving, active; low vs high</t>
  </si>
  <si>
    <t>head-fixed, active; low vs high</t>
  </si>
  <si>
    <t>head-fixed, inactive; low vs high</t>
  </si>
  <si>
    <t>freely-moving, inactive; low vs high</t>
  </si>
  <si>
    <t>low, active; head-fixed vs freely-moving</t>
  </si>
  <si>
    <t>high, active; head-fixed vs freely-moving</t>
  </si>
  <si>
    <t>low, inactive; head-fixed vs freely-moving</t>
  </si>
  <si>
    <t>high, inactive; head-fixed vs freely-moving</t>
  </si>
  <si>
    <t>time bin (within)</t>
  </si>
  <si>
    <t>system x time bin (interaction)</t>
  </si>
  <si>
    <t>head-fixed vs freely-moving</t>
  </si>
  <si>
    <t>group (between)</t>
  </si>
  <si>
    <t>1, 7</t>
  </si>
  <si>
    <t>mCherry active vs mCherry inactive</t>
  </si>
  <si>
    <t>mCherry active vs ChR2 active</t>
  </si>
  <si>
    <t>mCherry active vs ChR2 inactive</t>
  </si>
  <si>
    <t>mCherry inactive vs ChR2 active</t>
  </si>
  <si>
    <t>mCherry inactive vs ChR2 inactive</t>
  </si>
  <si>
    <t>ChR2 active vs ChR2 inactive</t>
  </si>
  <si>
    <t>stim frequency (within)</t>
  </si>
  <si>
    <t>5, 35</t>
  </si>
  <si>
    <t>0 Hz stim; ChR2 vs mCherry</t>
  </si>
  <si>
    <t>5 Hz stim; ChR2 vs mCherry</t>
  </si>
  <si>
    <t>10 Hz stim; ChR2 vs mCherry</t>
  </si>
  <si>
    <t>1 Hz stim; ChR2 vs mCherry</t>
  </si>
  <si>
    <t>20 Hz stim; ChR2 vs mCherry</t>
  </si>
  <si>
    <t>40 Hz stim; ChR2 vs mCherry</t>
  </si>
  <si>
    <t>f</t>
  </si>
  <si>
    <t>VGat ChR2 Correlation</t>
  </si>
  <si>
    <t>VGat mCherry ChR2 Correlation</t>
  </si>
  <si>
    <t>1, 10</t>
  </si>
  <si>
    <t>10, 100</t>
  </si>
  <si>
    <t>b</t>
  </si>
  <si>
    <t>3, 21</t>
  </si>
  <si>
    <t>group x session (interaction)</t>
  </si>
  <si>
    <t>c</t>
  </si>
  <si>
    <t>4, 28</t>
  </si>
  <si>
    <t>3, 30</t>
  </si>
  <si>
    <t>k</t>
  </si>
  <si>
    <t>session 1: mCherry vs ChR2</t>
  </si>
  <si>
    <t>session 2: mCherry vs ChR2</t>
  </si>
  <si>
    <t>session 3: mCherry vs ChR2</t>
  </si>
  <si>
    <t>session 4: mCherry vs ChR2</t>
  </si>
  <si>
    <t>session 5: mCherry vs ChR2</t>
  </si>
  <si>
    <t>session 6: mCherry vs ChR2</t>
  </si>
  <si>
    <t>session 7: mCherry vs ChR2</t>
  </si>
  <si>
    <t>session 8: mCherry vs ChR2</t>
  </si>
  <si>
    <t>session 9: mCherry vs ChR2</t>
  </si>
  <si>
    <t>session 10: mCherry vs ChR2</t>
  </si>
  <si>
    <t>session 11: mCherry vs ChR2</t>
  </si>
  <si>
    <t>1, 6</t>
  </si>
  <si>
    <t>stimulation frequency (within)</t>
  </si>
  <si>
    <t>5, 30</t>
  </si>
  <si>
    <t>system x stimulation frequency (interaction)</t>
  </si>
  <si>
    <t>1, 5</t>
  </si>
  <si>
    <t>5, 25</t>
  </si>
  <si>
    <t>figure 3</t>
  </si>
  <si>
    <t>5 stimulation frequencies</t>
  </si>
  <si>
    <t>mCherry control: freely-moving vs head-fixed paired duration</t>
  </si>
  <si>
    <t>LHAVGat ChR2 freely-moving vs head-fixed paired duration</t>
  </si>
  <si>
    <t>LHAVGlut2 ChR2 freely-moving vs head-fixed paired duration</t>
  </si>
  <si>
    <t>aan01 freely-moving vs head-fixed paired duration</t>
  </si>
  <si>
    <t>aan02 freely-moving vs head-fixed paired duration</t>
  </si>
  <si>
    <t>aan03 freely-moving vs head-fixed paired duration</t>
  </si>
  <si>
    <t>aan04 freely-moving vs head-fixed paired duration</t>
  </si>
  <si>
    <t>aan05 freely-moving vs head-fixed paired duration</t>
  </si>
  <si>
    <t>aan06 freely-moving vs head-fixed paired duration</t>
  </si>
  <si>
    <t>aan07 freely-moving vs head-fixed paired duration</t>
  </si>
  <si>
    <t>aan08 freely-moving vs head-fixed paired duration</t>
  </si>
  <si>
    <t>aan09 freely-moving vs head-fixed paired duration</t>
  </si>
  <si>
    <t>aan10 freely-moving vs head-fixed paired duration</t>
  </si>
  <si>
    <t>aan11 freely-moving vs head-fixed paired duration</t>
  </si>
  <si>
    <t>aan12 freely-moving vs head-fixed paired duration</t>
  </si>
  <si>
    <t>aan13 freely-moving vs head-fixed paired duration</t>
  </si>
  <si>
    <t>aan15 freely-moving vs head-fixed paired duration</t>
  </si>
  <si>
    <t>aan16 freely-moving vs head-fixed paired duration</t>
  </si>
  <si>
    <t>aan17 freely-moving vs head-fixed paired duration</t>
  </si>
  <si>
    <t>aan19 freely-moving vs head-fixed paired duration</t>
  </si>
  <si>
    <t>aan20 freely-moving vs head-fixed paired duration</t>
  </si>
  <si>
    <t>aan21 freely-moving vs head-fixed paired duration</t>
  </si>
  <si>
    <t>aan22 freely-moving vs head-fixed paired duration</t>
  </si>
  <si>
    <t>aan23 freely-moving vs head-fixed paired duration</t>
  </si>
  <si>
    <t>4, 88</t>
  </si>
  <si>
    <t>concentration (within)</t>
  </si>
  <si>
    <t>figure 4</t>
  </si>
  <si>
    <t>v</t>
  </si>
  <si>
    <t xml:space="preserve"> sucrose concentration (within)</t>
  </si>
  <si>
    <t>quinine concentration (within)</t>
  </si>
  <si>
    <t>a</t>
  </si>
  <si>
    <t>2, 36</t>
  </si>
  <si>
    <t>9, 324</t>
  </si>
  <si>
    <t>18, 324</t>
  </si>
  <si>
    <t>multi_quinine</t>
  </si>
  <si>
    <t>multi_sucrose</t>
  </si>
  <si>
    <t>young vs old</t>
  </si>
  <si>
    <t>195 sessions</t>
  </si>
  <si>
    <t>session lick count vs session body weight gain</t>
  </si>
  <si>
    <t>solution set</t>
  </si>
  <si>
    <t>solution set x trial bin (interaction)</t>
  </si>
  <si>
    <t>solution set (between)</t>
  </si>
  <si>
    <t>trial bin (within)</t>
  </si>
  <si>
    <t>RM ANOVA (One Between, One Within)</t>
  </si>
  <si>
    <t>multi-quinine vs multi-sucrose</t>
  </si>
  <si>
    <t>8 subjects</t>
  </si>
  <si>
    <t>23 subjects</t>
  </si>
  <si>
    <t>40 sessions</t>
  </si>
  <si>
    <t>115 sessions</t>
  </si>
  <si>
    <t>32 sessions</t>
  </si>
  <si>
    <t>92 sessions</t>
  </si>
  <si>
    <t>age vs mean session lick count</t>
  </si>
  <si>
    <t>23 subjects (10 young, 13 old)</t>
  </si>
  <si>
    <t>spout 1 vs spout 2</t>
  </si>
  <si>
    <t>spout 1 vs spout 3</t>
  </si>
  <si>
    <t>spout 1 vs spout 4</t>
  </si>
  <si>
    <t>spout 1 vs spout 5</t>
  </si>
  <si>
    <t>spout 2 vs spout 3</t>
  </si>
  <si>
    <t>spout 3 vs spout 5</t>
  </si>
  <si>
    <t>spout 3 vs spout 4</t>
  </si>
  <si>
    <t>spout 2 vs spout 5</t>
  </si>
  <si>
    <t>spout 2 vs spout 4</t>
  </si>
  <si>
    <t>spout 4 vs spout 5</t>
  </si>
  <si>
    <t>23 subjects x 5 spouts</t>
  </si>
  <si>
    <t>spout id (within)</t>
  </si>
  <si>
    <t>8 subjects x 5 spouts</t>
  </si>
  <si>
    <t>4, 24</t>
  </si>
  <si>
    <t>1, 21</t>
  </si>
  <si>
    <t>4, 84</t>
  </si>
  <si>
    <t>23 subjects (10 F, 13 M)</t>
  </si>
  <si>
    <t>8 subjects (4 F, 4 M)</t>
  </si>
  <si>
    <t>quinine0312 vs quinine0781</t>
  </si>
  <si>
    <t>quinine0312 vs quinine1250</t>
  </si>
  <si>
    <t>quinine0312 vs quinine5000</t>
  </si>
  <si>
    <t>quinine0781 vs quinine1250</t>
  </si>
  <si>
    <t>quinine0781 vs quinine5000</t>
  </si>
  <si>
    <t>quinine1250 vs quinine5000</t>
  </si>
  <si>
    <t>2, 14</t>
  </si>
  <si>
    <t>low vs med</t>
  </si>
  <si>
    <t>low vs high</t>
  </si>
  <si>
    <t>med vs high</t>
  </si>
  <si>
    <t>b (left)</t>
  </si>
  <si>
    <t>b (mid)</t>
  </si>
  <si>
    <t>b (right)</t>
  </si>
  <si>
    <t>8 subjects x 5 concentrations</t>
  </si>
  <si>
    <t>8 subjects x 3 quinine sets</t>
  </si>
  <si>
    <t>4, 32</t>
  </si>
  <si>
    <t>2, 16</t>
  </si>
  <si>
    <t>8, 64</t>
  </si>
  <si>
    <t>9, 72</t>
  </si>
  <si>
    <t>18, 144</t>
  </si>
  <si>
    <t>9, 54</t>
  </si>
  <si>
    <t>figure 5</t>
  </si>
  <si>
    <t>demand sate (within)</t>
  </si>
  <si>
    <t>concentration x demand state (interaction)</t>
  </si>
  <si>
    <t>time bin x demand state (interaction)</t>
  </si>
  <si>
    <t>9 subjects x 5 solutions x 3 demand states</t>
  </si>
  <si>
    <t>8 subjects x 5 solutions x 2 demand states</t>
  </si>
  <si>
    <t>figure 6</t>
  </si>
  <si>
    <t>cycle (between)</t>
  </si>
  <si>
    <t>cycle x session (interaction</t>
  </si>
  <si>
    <t>1, 14</t>
  </si>
  <si>
    <t>session 1; light cycle vs dark cycle</t>
  </si>
  <si>
    <t>session 2; light cycle vs dark cycle</t>
  </si>
  <si>
    <t>7, 98</t>
  </si>
  <si>
    <t>session 3; light cycle vs dark cycle</t>
  </si>
  <si>
    <t>session 4; light cycle vs dark cycle</t>
  </si>
  <si>
    <t>session 5; light cycle vs dark cycle</t>
  </si>
  <si>
    <t>session 6; light cycle vs dark cycle</t>
  </si>
  <si>
    <t>session 7; light cycle vs dark cycle</t>
  </si>
  <si>
    <t>session 8; light cycle vs dark cycle</t>
  </si>
  <si>
    <t>light cycle vs dark cycle</t>
  </si>
  <si>
    <t>16 subjects (8 light cycle, 8 dark cycle)</t>
  </si>
  <si>
    <t>16 subjects (8 light cycle, 8 dark cycle) x 8 sessions</t>
  </si>
  <si>
    <t>16 subjects(8 light cycle, 8 dark cycle) x 2 sessions</t>
  </si>
  <si>
    <t>16 subjects (8 light cycle, 8 dark cycle) x 5 concentrations</t>
  </si>
  <si>
    <t>4, 56</t>
  </si>
  <si>
    <t>16 subjects (8 light cycle, 8 dark cycle) x 10 time bins</t>
  </si>
  <si>
    <t>cycle x time bin (interaction)</t>
  </si>
  <si>
    <t>cycle x session (interaction)</t>
  </si>
  <si>
    <t>sucrose concentration (within)</t>
  </si>
  <si>
    <t>cycle x sucrose concentration (interaction)</t>
  </si>
  <si>
    <t>9, 96</t>
  </si>
  <si>
    <t>0% sucrose; light cycle vs dark cycle</t>
  </si>
  <si>
    <t>5% sucrose; light cycle vs dark cycle</t>
  </si>
  <si>
    <t>10% sucrose; light cycle vs dark cycle</t>
  </si>
  <si>
    <t>20% sucrose; light cycle vs dark cycle</t>
  </si>
  <si>
    <t>30% sucrose; light cycle vs dark cycle</t>
  </si>
  <si>
    <t>trials 10-20; light cycle vs dark cycle</t>
  </si>
  <si>
    <t>trials 20-30; light cycle vs dark cycle</t>
  </si>
  <si>
    <t>trials 30-40; light cycle vs dark cycle</t>
  </si>
  <si>
    <t>trials 40-50; light cycle vs dark cycle</t>
  </si>
  <si>
    <t>trials 50-60; light cycle vs dark cycle</t>
  </si>
  <si>
    <t>trials 60-70; light cycle vs dark cycle</t>
  </si>
  <si>
    <t>trials 70-80; light cycle vs dark cycle</t>
  </si>
  <si>
    <t>trials 80-90; light cycle vs dark cycle</t>
  </si>
  <si>
    <t>trials 90-100; light cycle vs dark cycle</t>
  </si>
  <si>
    <t>trials 0-10; light cycle vs dark cycle</t>
  </si>
  <si>
    <t>c inset</t>
  </si>
  <si>
    <t>17 subjects(9 stuber, 8 roitman)</t>
  </si>
  <si>
    <t>stuber vs roitman</t>
  </si>
  <si>
    <t>1, 15</t>
  </si>
  <si>
    <t>4, 60</t>
  </si>
  <si>
    <t>0% sucrose; roitman vs stuber</t>
  </si>
  <si>
    <t>5% sucrose; roitman vs stuber</t>
  </si>
  <si>
    <t>10% sucrose; roitman vs stuber</t>
  </si>
  <si>
    <t>20% sucrose; roitman vs stuber</t>
  </si>
  <si>
    <t>30% sucrose; roitman vs stuber</t>
  </si>
  <si>
    <t>17 subjects(9 stuber, 8 roitman) x 5 concentrations</t>
  </si>
  <si>
    <t>lab (between)</t>
  </si>
  <si>
    <t>lab*concentration (interaction)</t>
  </si>
  <si>
    <t>figure 7</t>
  </si>
  <si>
    <t>9 subjects x 5 solutions x 2 brain regions</t>
  </si>
  <si>
    <t>brain region (within)</t>
  </si>
  <si>
    <t>concentration x brain region (interaction)</t>
  </si>
  <si>
    <t>1, 8</t>
  </si>
  <si>
    <t>mean fluor z-score vs lick count; NAcShL</t>
  </si>
  <si>
    <t>mean fluor z-score vs lick count; NAcShM</t>
  </si>
  <si>
    <t>9 subjects x 5 solutions</t>
  </si>
  <si>
    <t>2123 trials</t>
  </si>
  <si>
    <t>2410 trials</t>
  </si>
  <si>
    <t>2477 trials</t>
  </si>
  <si>
    <t>figure 7 s01</t>
  </si>
  <si>
    <t>nash_med vs nash_lat</t>
  </si>
  <si>
    <t>sucrose food-restricted vs sucrose water-restricted</t>
  </si>
  <si>
    <t>set (within)</t>
  </si>
  <si>
    <t>brain region x set (interaction)</t>
  </si>
  <si>
    <t>9 subjects x 3 sets</t>
  </si>
  <si>
    <t>9 subjects x 3 sets x 2 brain regions</t>
  </si>
  <si>
    <t>0% sucrose; NAcShL vs NAcShM</t>
  </si>
  <si>
    <t>5% sucrose; NAcShL vs NAcShM</t>
  </si>
  <si>
    <t>10% sucrose; NAcShL vs NAcShM</t>
  </si>
  <si>
    <t>20% sucrose; NAcShL vs NAcShM</t>
  </si>
  <si>
    <t>30% sucrose; NAcShL vs NAcShM</t>
  </si>
  <si>
    <t>NAcShL; Sucrose:FR vs NAcShL; Sucrose:WR</t>
  </si>
  <si>
    <t>NAcShL; Sucrose:FR vs NAcShM; Sucrose:FR</t>
  </si>
  <si>
    <t>NAcShL; Sucrose:FR vs NAcShM; Sucrose:WR</t>
  </si>
  <si>
    <t>NAcShM; Sucrose:FR vs NAcShL; Sucrose:WR</t>
  </si>
  <si>
    <t>NAcShM; Sucrose:FR vs NAcShM; Sucrose:WR</t>
  </si>
  <si>
    <t>NAcShL; Sucrose:WR vs NAcShM; Sucrose:WR</t>
  </si>
  <si>
    <t>NAcShL; Sucrose:FR vs NAcShL; NaCl:WR</t>
  </si>
  <si>
    <t>NAcShL; Sucrose:FR vs NAcShM; NaCl:WR</t>
  </si>
  <si>
    <t>NAcShM; Sucrose:FR vs NAcShL; NaCl:WR</t>
  </si>
  <si>
    <t>NAcShM; Sucrose:FR vs NAcShM; NaCl:WR</t>
  </si>
  <si>
    <t>NAcShL; NaCl:WR vs NAcShM; NaCl:WR</t>
  </si>
  <si>
    <t>NAcShL; NaCl:WR vs NAcShL; Sucrose:WR</t>
  </si>
  <si>
    <t>NAcShL; NaCl:WR vs NAcShM; Sucrose:WR</t>
  </si>
  <si>
    <t>NAcShM; NaCl:WR vs NAcShL; Sucrose:WR</t>
  </si>
  <si>
    <t>NAcShM; NaCl:WR vs NAcShM; Sucrose:WR</t>
  </si>
  <si>
    <t>NaCl concentration (within)</t>
  </si>
  <si>
    <t>39 subjects (23 sucrose, 8, quinine, 8 NaCl)</t>
  </si>
  <si>
    <t>39 subjects (23 sucrose, 8, quinine, 8 NaCl) x 10 trial bins</t>
  </si>
  <si>
    <t>multi-NaCl vs multi-quinine</t>
  </si>
  <si>
    <t>multi-NaCl vs multi-sucrose</t>
  </si>
  <si>
    <t>multi_NaCl</t>
  </si>
  <si>
    <t>0.00M NaCl; NAcShL vs NAcShM</t>
  </si>
  <si>
    <t>0.25M NaCl; NAcShL vs NAcShM</t>
  </si>
  <si>
    <t>0.50M NaCl; NAcShL vs NAcShM</t>
  </si>
  <si>
    <t>1.00M NaCl; NAcShL vs NAcShM</t>
  </si>
  <si>
    <t>1.50M NaCl; NAcShL vs NAcShM</t>
  </si>
  <si>
    <t>sucrose food-restricted vs NaCl water-restricted</t>
  </si>
  <si>
    <t>NaCl water-restricted vs sucrose water-restricted</t>
  </si>
  <si>
    <t>figure 1 s04</t>
  </si>
  <si>
    <t>Pearson's Product-Moment Correlation</t>
  </si>
  <si>
    <t>Welch Two SampleT-Test (Unpaired, Two-Sided)</t>
  </si>
  <si>
    <t>e (left)</t>
  </si>
  <si>
    <t>e (mid</t>
  </si>
  <si>
    <t>e (right)</t>
  </si>
  <si>
    <t>f (left)</t>
  </si>
  <si>
    <t>f (right)</t>
  </si>
  <si>
    <t>c (left)</t>
  </si>
  <si>
    <t>c (right)</t>
  </si>
  <si>
    <t>0% Sucrose:ad_lib vs 0% Sucrose:fr</t>
  </si>
  <si>
    <t>0% Sucrose:ad_lib vs 0% Sucrose:wr</t>
  </si>
  <si>
    <t>0% Sucrose:fr vs 0% Sucrose:wr</t>
  </si>
  <si>
    <t>0% Sucrose vs 5% Sucrose</t>
  </si>
  <si>
    <t>5% Sucrose:ad_lib vs 5% Sucrose:fr</t>
  </si>
  <si>
    <t>5% Sucrose:ad_lib vs 5% Sucrose:wr</t>
  </si>
  <si>
    <t>5% Sucrose:fr vs 5% Sucrose:wr</t>
  </si>
  <si>
    <t>0% Sucrose vs 10% Sucrose</t>
  </si>
  <si>
    <t>5% Sucrose vs 10% Sucrose</t>
  </si>
  <si>
    <t>10% Sucrose:ad_lib vs 10% Sucrose:fr</t>
  </si>
  <si>
    <t>10% Sucrose:ad_lib vs 10% Sucrose:wr</t>
  </si>
  <si>
    <t>10% Sucrose:fr vs 10% Sucrose:wr</t>
  </si>
  <si>
    <t>0% Sucrose vs 20% Sucrose</t>
  </si>
  <si>
    <t>5% Sucrose vs 20% Sucrose</t>
  </si>
  <si>
    <t>10% Sucrose vs 20% Sucrose</t>
  </si>
  <si>
    <t>20% Sucrose:ad_lib vs 20% Sucrose:fr</t>
  </si>
  <si>
    <t>20% Sucrose:ad_lib vs 20% Sucrose:wr</t>
  </si>
  <si>
    <t>20% Sucrose:fr vs 20% Sucrose:wr</t>
  </si>
  <si>
    <t>0% Sucrose vs 30% Sucrose</t>
  </si>
  <si>
    <t>5% Sucrose vs 30% Sucrose</t>
  </si>
  <si>
    <t>10% Sucrose vs 30% Sucrose</t>
  </si>
  <si>
    <t>20% Sucrose vs 30% Sucrose</t>
  </si>
  <si>
    <t>30% Sucrose:ad_lib vs 30% Sucrose:fr</t>
  </si>
  <si>
    <t>30% Sucrose:ad_lib vs 30% Sucrose:wr</t>
  </si>
  <si>
    <t>30% Sucrose:fr vs 30% Sucrose:wr</t>
  </si>
  <si>
    <t>0mM Quinine0 vs quinine0312</t>
  </si>
  <si>
    <t>0mM Quinine0 vs quinine0781</t>
  </si>
  <si>
    <t>0mM Quinine0 vs quinine1250</t>
  </si>
  <si>
    <t>0mM Quinine0 vs quinine5000</t>
  </si>
  <si>
    <t>0mM Quinine vs 0.016mM Quinine</t>
  </si>
  <si>
    <t>0mM Quinine0 vs 0.016mM Quinine0</t>
  </si>
  <si>
    <t>0mM Quinine vs 0.063mM Quinine</t>
  </si>
  <si>
    <t>0.016mM Quinine vs 0.063mM Quinine</t>
  </si>
  <si>
    <t>0mM Quinine0 vs 0.063mM Quinine0</t>
  </si>
  <si>
    <t>0.016mM Quinine0 vs 0.063mM Quinine0</t>
  </si>
  <si>
    <t>0mM Quinine vs 0.250mM Quinine</t>
  </si>
  <si>
    <t>0.016mM Quinine vs 0.250mM Quinine</t>
  </si>
  <si>
    <t>0.063mM Quinine vs 0.250mM Quinine</t>
  </si>
  <si>
    <t>0mM Quinine0 vs 0.250mM Quinine0</t>
  </si>
  <si>
    <t>0.016mM Quinine0 vs 0.250mM Quinine0</t>
  </si>
  <si>
    <t>0.063mM Quinine0 vs 0.250mM Quinine0</t>
  </si>
  <si>
    <t>0mM Quinine vs 1.000mM Quinine</t>
  </si>
  <si>
    <t>0.016mM Quinine vs 1.000mM Quinine</t>
  </si>
  <si>
    <t>0.063mM Quinine vs 1.000mM Quinine</t>
  </si>
  <si>
    <t>0.250mM Quinine vs 1.000mM Quinine</t>
  </si>
  <si>
    <t>0mM Quinine0 vs 1.000mM Quinine0</t>
  </si>
  <si>
    <t>0.016mM Quinine0 vs 1.000mM Quinine0</t>
  </si>
  <si>
    <t>0.063mM Quinine0 vs 1.000mM Quinine0</t>
  </si>
  <si>
    <t>0.250mM Quinine0 vs 1.000mM Quinine0</t>
  </si>
  <si>
    <t>0.00M NaCl:sodium_deplete vs 0.00M NaCl:sodium_replete</t>
  </si>
  <si>
    <t>0.00M NaCl vs 0.25M NaCl</t>
  </si>
  <si>
    <t>0.25M NaCl:sodium_deplete vs 0.25M NaCl:sodium_replete</t>
  </si>
  <si>
    <t>0.00M NaCl vs 0.50M NaCl</t>
  </si>
  <si>
    <t>0.25M NaCl vs 0.50M NaCl</t>
  </si>
  <si>
    <t>0.50M NaCl:sodium_deplete vs 0.50M NaCl:sodium_replete</t>
  </si>
  <si>
    <t>0.00M NaCl vs 1.00M NaCl</t>
  </si>
  <si>
    <t>0.25M NaCl vs 1.00M NaCl</t>
  </si>
  <si>
    <t>0.50M NaCl vs 1.00M NaCl</t>
  </si>
  <si>
    <t>1.00M NaCl:sodium_deplete vs 1.00M NaCl:sodium_replete</t>
  </si>
  <si>
    <t>0.00M NaCl vs 1.50M NaCl</t>
  </si>
  <si>
    <t>0.25M NaCl vs 1.50M NaCl</t>
  </si>
  <si>
    <t>0.50M NaCl vs 1.50M NaCl</t>
  </si>
  <si>
    <t>1.00M NaCl vs 1.50M NaCl</t>
  </si>
  <si>
    <t>1.50M NaCl:sodium_deplete vs 1.50M NaCl:sodium_replete</t>
  </si>
  <si>
    <t/>
  </si>
  <si>
    <t>Mean Weight Prior To Session And Mean Session Lick Count; Multi-Nacl</t>
  </si>
  <si>
    <t>Mean Weight Prior To Session And Mean Session Lick Count; Multi-Quinine</t>
  </si>
  <si>
    <t>Mean Weight Prior To Session And Mean Session Lick Count; Multi-Sucrose</t>
  </si>
  <si>
    <t>Mean Weight Percent Baseline Prior To Session And Mean Session Lick Count; Multi-Nacl</t>
  </si>
  <si>
    <t>Mean Weight Percent Baseline Prior To Session And Mean Session Lick Count; Multi-Quinine</t>
  </si>
  <si>
    <t>Mean Weight Percent Baseline Prior To Session And Mean Session Lick Count; Multi-Sucrose</t>
  </si>
  <si>
    <t>Total Liquid Provided On Previous Day And Mean Session Lick Count; Multi-Nacl</t>
  </si>
  <si>
    <t>Total Liquid Provided On Previous Day And Mean Session Lick Count; Multi-Quinine</t>
  </si>
  <si>
    <t>Total Liquid Provided On Previous Day And Mean Session Lick Count; Multi-Sucrose</t>
  </si>
  <si>
    <t>Session Lick Count On Previous Session And Mean Session Lick Count; Multi-Nacl</t>
  </si>
  <si>
    <t>Session Lick Count On Previous Session And Mean Session Lick Count; Multi-Quinine</t>
  </si>
  <si>
    <t>Session Lick Count On Previous Session And Mean Session Lick Count; Multi-Sucrose</t>
  </si>
  <si>
    <t>Session vs. Active Nose Pokes</t>
  </si>
  <si>
    <t>Session vs. Stim Count</t>
  </si>
  <si>
    <t>Session vs. Inactive Nose Pokes</t>
  </si>
  <si>
    <t>Session vs. Active Wheel Turns</t>
  </si>
  <si>
    <t>Session vs. Inactive Wheel Turns</t>
  </si>
  <si>
    <t>Session vs. Pause Count</t>
  </si>
  <si>
    <t>Stimulation Frequency vs. Paired Duration; Controls</t>
  </si>
  <si>
    <t>Paired Duraiton Freely-Moving vs. Head-Fixed; Controls</t>
  </si>
  <si>
    <t>Paired Duraiton Freely-Moving vs. Head-Fixed; Lhavgat-Chr2</t>
  </si>
  <si>
    <t>Paired Duraiton Freely-Moving vs. Head-Fixed; Lhavglut2-Chr2</t>
  </si>
  <si>
    <t>Paired Duraiton Freely-Moving vs. Head-Fixed; Control Subject</t>
  </si>
  <si>
    <t>Paired Duraiton Freely-Moving vs. Head-Fixed;  Lhavgat-Chr2 Subject</t>
  </si>
  <si>
    <t>Paired Duraiton Freely-Moving vs. Head-Fixed;  Lhavglut2-Chr2 Subject</t>
  </si>
  <si>
    <t>Multi-Spout Sucrose Concentration vs. Mean Trial Lick Count</t>
  </si>
  <si>
    <t>Multi-Spout Quinine Concentration vs. Mean Trial Lick Count</t>
  </si>
  <si>
    <t>Multi-Spout Nacl Concentration vs. Mean Trial Lick Count</t>
  </si>
  <si>
    <t>Solution Set vs. Medial Inter-Lick-Interval</t>
  </si>
  <si>
    <t>Trial Bin vs. Medial Trial Lick Count Across Solution Set</t>
  </si>
  <si>
    <t>Solution Set vs. Mean Session Lick Count</t>
  </si>
  <si>
    <t>Solution Set vs. Proportion Of Trials With A Lick</t>
  </si>
  <si>
    <t>Sucrose Concentration vs. Mean Trial Lick Count</t>
  </si>
  <si>
    <t>Sex vs. Mean Session Lick Count; Multi-Sucrose</t>
  </si>
  <si>
    <t>Sex vs. Proportion Of Trials With Lick; Multi-Sucrose</t>
  </si>
  <si>
    <t>Quinine Concentration vs. Mean Trial Lick Count</t>
  </si>
  <si>
    <t>Sex vs. Mean Session Lick Count; Multi-Quinine</t>
  </si>
  <si>
    <t>Sex vs. Proportion Of Trials With Lick; Multi-Quinine</t>
  </si>
  <si>
    <t>Nacl Concentration vs. Mean Trial Lick Count</t>
  </si>
  <si>
    <t>Sex vs. Mean Session Lick Count; Multi-Nacl</t>
  </si>
  <si>
    <t>Sex vs. Proportion Of Trials With Lick; Multi-Nacl</t>
  </si>
  <si>
    <t>Quinine Concentration vs. Mean Trial Lick Count; Low Quinine Set</t>
  </si>
  <si>
    <t>Quinine Concentration vs. Mean Trial Lick Count; Med Quinine Set</t>
  </si>
  <si>
    <t>Quinine Concentration vs. Mean Trial Lick Count; High Quinine Set</t>
  </si>
  <si>
    <t>Free-Access Session vs. Total Lick Count</t>
  </si>
  <si>
    <t>Multi-Spout Session vs. Total Lick Count</t>
  </si>
  <si>
    <t>Cycle vs. Total Lick Count During Multi-Spout Counter Ballanced Sessions</t>
  </si>
  <si>
    <t>Time Bin vs. Mean Trial Lick Count</t>
  </si>
  <si>
    <t>Lab vs. Median Inter-Lick Interval</t>
  </si>
  <si>
    <t>Concentration vs. Mean Fluor Z-Score; Multi-Sucrose Food-Restricted</t>
  </si>
  <si>
    <t>Mean Fluor Z-Score vs. Lick Count; Multi-Sucrose Food-Restricted</t>
  </si>
  <si>
    <t>Concentration vs. Mean Fluor Z-Score; Multi-Sucrose Water-Restricted</t>
  </si>
  <si>
    <t>Mean Fluor Z-Score vs. Lick Count; Multi-Sucrose Water-Restricted</t>
  </si>
  <si>
    <t>Concentration vs. Mean Fluor Z-Score; Multi-Nacl Water-Restricted</t>
  </si>
  <si>
    <t>Mean Fluor Z-Score vs. Lick Count; Multi-Nacl Water-Restricted</t>
  </si>
  <si>
    <t>Concentraion vs. Mean Lick Count; Multi-Sucrose Food-Restricted</t>
  </si>
  <si>
    <t>Concentraion vs. Mean Lick Count; Multi-Sucrose Water-Restricted</t>
  </si>
  <si>
    <t>Concentraion vs. Mean Lick Count; Multi-Nacl Water-Restricted</t>
  </si>
  <si>
    <t>Mean Fluor Z-Score Nacshm vs. Nacshl</t>
  </si>
  <si>
    <t>Solution And Deprivaiton Set vs. Range Of Licking</t>
  </si>
  <si>
    <t>Solution And Deprivaiton Set vs. Range Of Z-Score Response</t>
  </si>
  <si>
    <t>Session vs. Active Criteria Bias; Box</t>
  </si>
  <si>
    <t>Session vs. Active Rotation; Sex</t>
  </si>
  <si>
    <t>Session vs. Active Rotation; Cohort</t>
  </si>
  <si>
    <t>Session vs. Active Rotation; Box</t>
  </si>
  <si>
    <t>Session vs. Active Criteria Count; Sex</t>
  </si>
  <si>
    <t>Session vs. Active Criteria Count; Cohort</t>
  </si>
  <si>
    <t>Session vs. Active Criteria Count; Box</t>
  </si>
  <si>
    <t>Session vs. Inactive Rotation; Sex</t>
  </si>
  <si>
    <t>Session vs. Inactive Rotation; Cohort</t>
  </si>
  <si>
    <t>Session vs. Inactive Rotation; Box</t>
  </si>
  <si>
    <t>Session vs. Inactive Criteria Count; Sex</t>
  </si>
  <si>
    <t>Session vs. Inactive Criteria Count; Cohort</t>
  </si>
  <si>
    <t>Session vs. Inactive Criteria Count; Box</t>
  </si>
  <si>
    <t>Session vs. Lick Count; Sex</t>
  </si>
  <si>
    <t>Session vs. Lick Count; Cohort</t>
  </si>
  <si>
    <t>Session vs. Lick Count; Box</t>
  </si>
  <si>
    <t>Session vs. Active Rotation Bias; Sex</t>
  </si>
  <si>
    <t>Session vs. Active Rotation Bias; Cohort</t>
  </si>
  <si>
    <t>Session vs. Active Rotation Bias; Box</t>
  </si>
  <si>
    <t>Session vs. Active Criteria Bias; Sex</t>
  </si>
  <si>
    <t>Session vs. Active Criteria Bias; Cohort</t>
  </si>
  <si>
    <t xml:space="preserve"> Cost vs. Response (Freely-Moving / Head-Fixed)</t>
  </si>
  <si>
    <t>Session vs. Trial Lick Proportion</t>
  </si>
  <si>
    <t>Session vs. Trial Lick Latency Mean</t>
  </si>
  <si>
    <t>Session vs. Mean Trial Lick Count</t>
  </si>
  <si>
    <t>Session 1 &amp; 6 vs. Cummulative Position</t>
  </si>
  <si>
    <t>Session 1 &amp; 6 vs. Rotation</t>
  </si>
  <si>
    <t>Cost 1/2 &amp; 1 vs. Rotation</t>
  </si>
  <si>
    <t>Session vs. Rotation</t>
  </si>
  <si>
    <t>Contingency vs. Cumulative Position</t>
  </si>
  <si>
    <t>System vs. Mean Inter-Lick Inverval</t>
  </si>
  <si>
    <t>Sex vs. Total Lick Count</t>
  </si>
  <si>
    <t>Cohort vs. Total Lick Count</t>
  </si>
  <si>
    <t>Box vs. Total Lick Count</t>
  </si>
  <si>
    <t>Sex vs. Median Bout Lick Count</t>
  </si>
  <si>
    <t>Cohort vs. Median Bout Lick Count</t>
  </si>
  <si>
    <t>Box vs. Median Bout Lick Count</t>
  </si>
  <si>
    <t>Sex vs. Median Bout Duration</t>
  </si>
  <si>
    <t>Cohort vs. Median Bout Duration</t>
  </si>
  <si>
    <t>Box vs. Median Bout Duration</t>
  </si>
  <si>
    <t>System vs. Median Bout Lick Count</t>
  </si>
  <si>
    <t>System vs Median Bout Duration</t>
  </si>
  <si>
    <t>s</t>
  </si>
  <si>
    <t>s (right)</t>
  </si>
  <si>
    <t>v (right)</t>
  </si>
  <si>
    <t>g (left)</t>
  </si>
  <si>
    <t>g (right)</t>
  </si>
  <si>
    <t>Sex vs. Trial Lick Proportion</t>
  </si>
  <si>
    <t>Cohort vs. Trial Lick Proportion</t>
  </si>
  <si>
    <t>Box vs. Trial Lick Proportion</t>
  </si>
  <si>
    <t>Session vs. Mean Lick Latency</t>
  </si>
  <si>
    <t>Sex vs. Mean Lick Latency</t>
  </si>
  <si>
    <t>Cohort vs. Mean Lick Latency</t>
  </si>
  <si>
    <t>Session vs Mean Lick Latency</t>
  </si>
  <si>
    <t>Box vs Mean Lick Latency</t>
  </si>
  <si>
    <t>h (left)</t>
  </si>
  <si>
    <t>h (right)</t>
  </si>
  <si>
    <t>i (left)</t>
  </si>
  <si>
    <t>i (right)</t>
  </si>
  <si>
    <t>j (left)</t>
  </si>
  <si>
    <t>j (right)</t>
  </si>
  <si>
    <t>k (left)</t>
  </si>
  <si>
    <t>k (right)</t>
  </si>
  <si>
    <t>l (left)</t>
  </si>
  <si>
    <t>l (right)</t>
  </si>
  <si>
    <t>m (left)</t>
  </si>
  <si>
    <t>m (right)</t>
  </si>
  <si>
    <t>Sex vs. Mean Trial Lick Count</t>
  </si>
  <si>
    <t>Cohort vs. Mean Trial Lick Count</t>
  </si>
  <si>
    <t>Box vs. Mean Trial Lick Count</t>
  </si>
  <si>
    <t>r</t>
  </si>
  <si>
    <t>t</t>
  </si>
  <si>
    <t>u</t>
  </si>
  <si>
    <t>w</t>
  </si>
  <si>
    <t>x</t>
  </si>
  <si>
    <t>y</t>
  </si>
  <si>
    <t>n (left)</t>
  </si>
  <si>
    <t>o (left)</t>
  </si>
  <si>
    <t>p (left)</t>
  </si>
  <si>
    <t>q (left)</t>
  </si>
  <si>
    <t>r (left)</t>
  </si>
  <si>
    <t>s (left)</t>
  </si>
  <si>
    <t>t (left)</t>
  </si>
  <si>
    <t>u (left)</t>
  </si>
  <si>
    <t>v (left)</t>
  </si>
  <si>
    <t>w (left)</t>
  </si>
  <si>
    <t>x (left)</t>
  </si>
  <si>
    <t>y (left)</t>
  </si>
  <si>
    <t>Sex vs. Active Rotation</t>
  </si>
  <si>
    <t>Cohort vs. Active Rotation</t>
  </si>
  <si>
    <t>Box vs. Active Rotation</t>
  </si>
  <si>
    <t>Sex vs. Active Criteria</t>
  </si>
  <si>
    <t>Cohort vs. Active Criteria</t>
  </si>
  <si>
    <t>Box vs. Active Criteria</t>
  </si>
  <si>
    <t>Sex vs. Inactive Criteria</t>
  </si>
  <si>
    <t>Box vs. Inactive Criteria</t>
  </si>
  <si>
    <t>Cohort vs. Inactive Criteria</t>
  </si>
  <si>
    <t>Sex vs. Lick Count</t>
  </si>
  <si>
    <t>Cohort vs. Lick Count</t>
  </si>
  <si>
    <t>Box vs. Lick Count</t>
  </si>
  <si>
    <t>Sex vs. Active Rotation Bias</t>
  </si>
  <si>
    <t>Cohort vs. Active Rotation Bias</t>
  </si>
  <si>
    <t>Box vs. Active Rotation Bias</t>
  </si>
  <si>
    <t>Sex vs. Active Criteria Bias</t>
  </si>
  <si>
    <t>Cohort vs. Active Criteria Bias</t>
  </si>
  <si>
    <t>Box vs. Active Criteria Bias</t>
  </si>
  <si>
    <t>Time Bin vs. Active Response Z-Score (Freely-Moving / Head-Fixed)</t>
  </si>
  <si>
    <t>System vs. Body Weight Gain</t>
  </si>
  <si>
    <t>Time-Bin:  0-5</t>
  </si>
  <si>
    <t>Time-Bin:  5-10</t>
  </si>
  <si>
    <t>Time-Bin:  10-15</t>
  </si>
  <si>
    <t>Time-Bin:  15-20</t>
  </si>
  <si>
    <t>Time-Bin:  20-25</t>
  </si>
  <si>
    <t>Time-Bin:  25-30</t>
  </si>
  <si>
    <t>31 subjects x 2 costs x 2 systems</t>
  </si>
  <si>
    <t>31 subjects x 6 time-bins x 2 systems</t>
  </si>
  <si>
    <t>31 subjects x 2 systems</t>
  </si>
  <si>
    <t>9 subjects (6 ChR2, 3 mCherry) x 2 responses</t>
  </si>
  <si>
    <t>9 (6 ChR2, 3 mCherry) x 6 stimulation frequencies</t>
  </si>
  <si>
    <t>9 (6 ChR2, 3 mCherry) x 2 responses</t>
  </si>
  <si>
    <t>6 stimulation frequencies</t>
  </si>
  <si>
    <t>Stimulation Frequency vs. Freely-Moving Nose Pokes</t>
  </si>
  <si>
    <t>Response ID vs. Freely-Moving Noses Poke (40Hz Summary)</t>
  </si>
  <si>
    <t>Response ID vs. Head-Fixed Wheel Turns (40Hz Summary)</t>
  </si>
  <si>
    <t>Stimulation Frequency vs. Head-Fixed Wheel Turns</t>
  </si>
  <si>
    <t>Stim Count Z-Score Freely-Moving vs. Head-Fixed</t>
  </si>
  <si>
    <t>Response ID vs. Head-Fixed Negative Reinforcement Wheel Turns (40Hz Summary)</t>
  </si>
  <si>
    <t>Session vs. Head-Fixed Negative Reinforcement Pause Count</t>
  </si>
  <si>
    <t>12 subjects (8 ChR2, 4 mCherry) x 2 responses</t>
  </si>
  <si>
    <t>12 subjects (8 ChR2, 4 mCherry) x 11 sessions</t>
  </si>
  <si>
    <t>9 subjects (6 ChR2, 3 mCherry) x 4 sessions</t>
  </si>
  <si>
    <t>9 subjects (6 ChR2, 3 mCherry) x 5 sessions</t>
  </si>
  <si>
    <t>12 subjects (8 ChR2, 4 mCherry) x 3 sessions</t>
  </si>
  <si>
    <t>7 subjects x 6 stimulation frequencies</t>
  </si>
  <si>
    <t>6 x 6 stimulation frequencies</t>
  </si>
  <si>
    <t>8 x 6 stimulation frequencies</t>
  </si>
  <si>
    <t>1 subject x 6 stimulation frequencies</t>
  </si>
  <si>
    <t>23 subjects x 5 concentrations</t>
  </si>
  <si>
    <t>Quinine Set vs. Mean Session Lick Count</t>
  </si>
  <si>
    <t>Quinine Set vs. Proportion of Trials with Lick</t>
  </si>
  <si>
    <t>Trial Bin vs. Mean Trial Lick Count</t>
  </si>
  <si>
    <t>Trial Bin vs Mean Trial Lick Count</t>
  </si>
  <si>
    <t>9 subjects x 10 trial bins x 3 demand states</t>
  </si>
  <si>
    <t>8 subjects x 10  trial bins x 2 demand states</t>
  </si>
  <si>
    <t>Figure</t>
  </si>
  <si>
    <t>Panel</t>
  </si>
  <si>
    <t>Description</t>
  </si>
  <si>
    <t>Statistic</t>
  </si>
  <si>
    <t>Effect or Contrast</t>
  </si>
  <si>
    <t>Parameter</t>
  </si>
  <si>
    <t>P Value</t>
  </si>
  <si>
    <t>Symbol</t>
  </si>
  <si>
    <t>2,26</t>
  </si>
  <si>
    <t>Stimulation Frequency vs Stim Count Z-Score vs System (mCherry Control)</t>
  </si>
  <si>
    <t>system x stim frequency (interaction)</t>
  </si>
  <si>
    <t>group x response id (interaction)</t>
  </si>
  <si>
    <t>group x stim frequency (interaction)</t>
  </si>
  <si>
    <t>1, 2</t>
  </si>
  <si>
    <t>5, 10</t>
  </si>
  <si>
    <t>Stimulation Frequency vs Stim Count Z-Score vs System (ChR2 )</t>
  </si>
  <si>
    <t>0 Hz stim; Head-Fixed vs Freely-Moving</t>
  </si>
  <si>
    <t>5 Hz stim; Head-Fixed vs Freely-Moving</t>
  </si>
  <si>
    <t>10 Hz stim; Head-Fixed vs Freely-Moving</t>
  </si>
  <si>
    <t>20 Hz stim; Head-Fixed vs Freely-Moving</t>
  </si>
  <si>
    <t>40 Hz stim; Head-Fixed vs Freely-Moving</t>
  </si>
  <si>
    <t>1 Hz stim; Head-Fixed vs Freely-Moving</t>
  </si>
  <si>
    <t>Age at Expereimnt Start vs Session Lick Count</t>
  </si>
  <si>
    <t>Age Group vs Session Lick Count</t>
  </si>
  <si>
    <t>Spout ID vs Mean Trial Lick Count; Multi-Scurose</t>
  </si>
  <si>
    <t>Spout ID vs Mean Trial Lick Count; Multi-Quinine</t>
  </si>
  <si>
    <t>Spout ID vs Mean Trial Lick Count; Multi-NaCl</t>
  </si>
  <si>
    <t>h (top)</t>
  </si>
  <si>
    <t>h (bottom)</t>
  </si>
  <si>
    <t>a (left)</t>
  </si>
  <si>
    <t>a (right)</t>
  </si>
  <si>
    <t>figure 8</t>
  </si>
  <si>
    <t>figure 8 s01</t>
  </si>
  <si>
    <t>figure 8 s03</t>
  </si>
  <si>
    <t>figure 8 s04</t>
  </si>
  <si>
    <t>figure 5 s01</t>
  </si>
  <si>
    <t>figure 5 s02</t>
  </si>
  <si>
    <t>figure 5 s03</t>
  </si>
  <si>
    <t>figure 2 s02</t>
  </si>
  <si>
    <t>figure 2 s03</t>
  </si>
  <si>
    <t>figure 2 s04</t>
  </si>
  <si>
    <t>a (mid)</t>
  </si>
  <si>
    <t>figure 2 s01</t>
  </si>
  <si>
    <t>ANOVA (One Between)</t>
  </si>
  <si>
    <t>Welch Two Sample T-Test (Paired, Two-Sided)</t>
  </si>
  <si>
    <t>figure 3 s02</t>
  </si>
  <si>
    <t>figure 3 s03</t>
  </si>
  <si>
    <t>figure 4 s02</t>
  </si>
  <si>
    <t>Welch Two Sample T-Test (Unpaired, Two-Sided)</t>
  </si>
  <si>
    <t>Welch Two Sample T-Test (Unpaired, Two-Sided, Bonferroni Adjusted)</t>
  </si>
  <si>
    <t>Welch Two Sample T-Test</t>
  </si>
  <si>
    <t>NaCl: M vs F</t>
  </si>
  <si>
    <t>sucrose: M vs F</t>
  </si>
  <si>
    <t>quinine: M vs F</t>
  </si>
  <si>
    <t>concentration</t>
  </si>
  <si>
    <t>sex*concentration</t>
  </si>
  <si>
    <t>figure 5 s04</t>
  </si>
  <si>
    <t>Multi-Spout Sucrose Concentration vs. Mean Trial Lick Proportion</t>
  </si>
  <si>
    <t>Multi-Spout Quinine Concentration vs. Mean Trial Lick Proportion</t>
  </si>
  <si>
    <t>Multi-Spout Nacl Concentration vs. Mean Trial Lick Proportion</t>
  </si>
  <si>
    <t>figure 2</t>
  </si>
  <si>
    <t>Breakpoint vs Reward Volume (solenoid openings); linear</t>
  </si>
  <si>
    <t>Breakpoint vs Reward Volume (solenoid openings); logorithmic</t>
  </si>
  <si>
    <t>Stimulation Frequency vs. Paired Duration; LHAvgat-Chr2</t>
  </si>
  <si>
    <t>Stimulation Frequency vs. Paired Duration; LHAvglut2-Chr2</t>
  </si>
  <si>
    <t>figure 4 s03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</si>
</sst>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/>
    </xf>
    <xf numFmtId="11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/>
    </xf>
    <xf numFmtId="11" fontId="3" fillId="0" borderId="2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1" fontId="3" fillId="0" borderId="3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1" fontId="3" fillId="0" borderId="10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11" fontId="3" fillId="0" borderId="10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1" fontId="3" fillId="0" borderId="7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1" fontId="3" fillId="0" borderId="7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" fontId="3" fillId="0" borderId="6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11" fontId="3" fillId="0" borderId="6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11" fontId="3" fillId="0" borderId="9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11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2" fontId="3" fillId="0" borderId="8" xfId="0" applyNumberFormat="1" applyFont="1" applyBorder="1" applyAlignment="1">
      <alignment horizontal="center"/>
    </xf>
    <xf numFmtId="11" fontId="3" fillId="0" borderId="8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16" fontId="3" fillId="0" borderId="0" xfId="0" quotePrefix="1" applyNumberFormat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dam gordon" id="{1B70F627-CC72-488C-B6B0-0227A78D3771}" userId="b494a21ab1e96bb8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4" dT="2022-11-13T20:24:53.24" personId="{1B70F627-CC72-488C-B6B0-0227A78D3771}" id="{6BBB4F8D-FA2C-4F58-91EA-1EEEF3A89870}">
    <text>T ratio</text>
  </threadedComment>
  <threadedComment ref="H5" dT="2022-11-13T20:24:53.24" personId="{1B70F627-CC72-488C-B6B0-0227A78D3771}" id="{1A5E10C3-F50B-4BA7-9C61-B7BF2BD045A0}">
    <text>T ratio</text>
  </threadedComment>
  <threadedComment ref="H6" dT="2022-11-13T20:24:53.24" personId="{1B70F627-CC72-488C-B6B0-0227A78D3771}" id="{8CC19734-BD4D-4B0F-85E2-158CAB710BB9}">
    <text>T ratio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1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7265625" defaultRowHeight="12.5" x14ac:dyDescent="0.25"/>
  <cols>
    <col min="1" max="1" width="12.90625" style="10" customWidth="1"/>
    <col min="2" max="2" width="7.7265625" style="10" customWidth="1"/>
    <col min="3" max="3" width="44.1796875" style="11" customWidth="1"/>
    <col min="4" max="4" width="25.7265625" style="11" customWidth="1"/>
    <col min="5" max="5" width="8.36328125" style="10" customWidth="1"/>
    <col min="6" max="6" width="30.7265625" style="11" customWidth="1"/>
    <col min="7" max="7" width="8.7265625" style="10" customWidth="1"/>
    <col min="8" max="8" width="13.81640625" style="10" customWidth="1"/>
    <col min="9" max="9" width="14.1796875" style="10" customWidth="1"/>
    <col min="10" max="10" width="8.7265625" style="10"/>
    <col min="11" max="15" width="8.7265625" style="9"/>
    <col min="16" max="16" width="43" style="9" customWidth="1"/>
    <col min="17" max="16384" width="8.7265625" style="9"/>
  </cols>
  <sheetData>
    <row r="1" spans="1:12" ht="13.5" thickBot="1" x14ac:dyDescent="0.35">
      <c r="A1" s="7" t="s">
        <v>630</v>
      </c>
      <c r="B1" s="7" t="s">
        <v>631</v>
      </c>
      <c r="C1" s="8" t="s">
        <v>632</v>
      </c>
      <c r="D1" s="8" t="s">
        <v>633</v>
      </c>
      <c r="E1" s="7" t="s">
        <v>1</v>
      </c>
      <c r="F1" s="8" t="s">
        <v>634</v>
      </c>
      <c r="G1" s="7" t="s">
        <v>635</v>
      </c>
      <c r="H1" s="7" t="s">
        <v>633</v>
      </c>
      <c r="I1" s="7" t="s">
        <v>636</v>
      </c>
      <c r="J1" s="7" t="s">
        <v>637</v>
      </c>
    </row>
    <row r="2" spans="1:12" x14ac:dyDescent="0.25">
      <c r="A2" s="10" t="s">
        <v>690</v>
      </c>
      <c r="B2" s="10" t="s">
        <v>125</v>
      </c>
      <c r="C2" s="11" t="s">
        <v>508</v>
      </c>
      <c r="D2" s="11" t="s">
        <v>11</v>
      </c>
      <c r="E2" s="10">
        <v>31</v>
      </c>
      <c r="F2" s="11" t="s">
        <v>14</v>
      </c>
      <c r="G2" s="10" t="s">
        <v>12</v>
      </c>
      <c r="H2" s="12">
        <v>1.9776290000000001</v>
      </c>
      <c r="I2" s="13">
        <v>0.1473159</v>
      </c>
    </row>
    <row r="3" spans="1:12" x14ac:dyDescent="0.25">
      <c r="A3" s="14"/>
      <c r="B3" s="14" t="s">
        <v>7</v>
      </c>
      <c r="C3" s="15" t="s">
        <v>509</v>
      </c>
      <c r="D3" s="15" t="s">
        <v>11</v>
      </c>
      <c r="E3" s="14">
        <v>31</v>
      </c>
      <c r="F3" s="15" t="s">
        <v>14</v>
      </c>
      <c r="G3" s="14" t="s">
        <v>12</v>
      </c>
      <c r="H3" s="16">
        <v>11.478400000000001</v>
      </c>
      <c r="I3" s="17">
        <v>6.0114230000000003E-5</v>
      </c>
      <c r="J3" s="14" t="s">
        <v>8</v>
      </c>
    </row>
    <row r="4" spans="1:12" ht="25" x14ac:dyDescent="0.25">
      <c r="D4" s="11" t="s">
        <v>16</v>
      </c>
      <c r="F4" s="11" t="s">
        <v>17</v>
      </c>
      <c r="G4" s="18">
        <v>60</v>
      </c>
      <c r="H4" s="12">
        <v>2.6557629999999999</v>
      </c>
      <c r="I4" s="13">
        <v>2.696059E-2</v>
      </c>
      <c r="J4" s="10" t="s">
        <v>20</v>
      </c>
    </row>
    <row r="5" spans="1:12" x14ac:dyDescent="0.25">
      <c r="F5" s="11" t="s">
        <v>19</v>
      </c>
      <c r="G5" s="18">
        <v>60</v>
      </c>
      <c r="H5" s="12">
        <v>4.7815450000000004</v>
      </c>
      <c r="I5" s="13">
        <v>3.4453570000000003E-5</v>
      </c>
      <c r="J5" s="10" t="s">
        <v>8</v>
      </c>
    </row>
    <row r="6" spans="1:12" x14ac:dyDescent="0.25">
      <c r="F6" s="11" t="s">
        <v>18</v>
      </c>
      <c r="G6" s="18">
        <v>60</v>
      </c>
      <c r="H6" s="12">
        <v>2.1257820000000001</v>
      </c>
      <c r="I6" s="13">
        <v>9.314733E-2</v>
      </c>
    </row>
    <row r="7" spans="1:12" ht="15" customHeight="1" x14ac:dyDescent="0.25">
      <c r="A7" s="14"/>
      <c r="B7" s="14" t="s">
        <v>0</v>
      </c>
      <c r="C7" s="15" t="s">
        <v>510</v>
      </c>
      <c r="D7" s="15" t="s">
        <v>11</v>
      </c>
      <c r="E7" s="14">
        <v>31</v>
      </c>
      <c r="F7" s="15" t="s">
        <v>26</v>
      </c>
      <c r="G7" s="14" t="s">
        <v>12</v>
      </c>
      <c r="H7" s="16">
        <v>2.680803</v>
      </c>
      <c r="I7" s="17">
        <v>7.6710739999999999E-2</v>
      </c>
      <c r="J7" s="14"/>
    </row>
    <row r="8" spans="1:12" ht="15" customHeight="1" x14ac:dyDescent="0.25">
      <c r="A8" s="19"/>
      <c r="B8" s="19" t="s">
        <v>9</v>
      </c>
      <c r="C8" s="20" t="s">
        <v>511</v>
      </c>
      <c r="D8" s="20" t="s">
        <v>674</v>
      </c>
      <c r="E8" s="19">
        <v>31</v>
      </c>
      <c r="F8" s="20" t="s">
        <v>62</v>
      </c>
      <c r="G8" s="21">
        <v>30</v>
      </c>
      <c r="H8" s="22">
        <v>-8.0298339999999993</v>
      </c>
      <c r="I8" s="23">
        <v>5.8002790000000003E-9</v>
      </c>
      <c r="J8" s="19" t="s">
        <v>8</v>
      </c>
    </row>
    <row r="9" spans="1:12" x14ac:dyDescent="0.25">
      <c r="A9" s="14"/>
      <c r="B9" s="14" t="s">
        <v>10</v>
      </c>
      <c r="C9" s="15" t="s">
        <v>512</v>
      </c>
      <c r="D9" s="15" t="s">
        <v>40</v>
      </c>
      <c r="E9" s="14">
        <v>31</v>
      </c>
      <c r="F9" s="15" t="s">
        <v>26</v>
      </c>
      <c r="G9" s="14" t="s">
        <v>42</v>
      </c>
      <c r="H9" s="16">
        <v>70.153914255391001</v>
      </c>
      <c r="I9" s="17">
        <v>2.3891078827965102E-9</v>
      </c>
      <c r="J9" s="14" t="s">
        <v>8</v>
      </c>
    </row>
    <row r="10" spans="1:12" x14ac:dyDescent="0.25">
      <c r="F10" s="11" t="s">
        <v>43</v>
      </c>
      <c r="G10" s="10" t="s">
        <v>42</v>
      </c>
      <c r="H10" s="12">
        <v>71.478275254132001</v>
      </c>
      <c r="I10" s="13">
        <v>1.9568225228546101E-9</v>
      </c>
      <c r="J10" s="10" t="s">
        <v>8</v>
      </c>
    </row>
    <row r="11" spans="1:12" ht="25" x14ac:dyDescent="0.25">
      <c r="F11" s="11" t="s">
        <v>59</v>
      </c>
      <c r="G11" s="10" t="s">
        <v>42</v>
      </c>
      <c r="H11" s="12">
        <v>64.478236191302003</v>
      </c>
      <c r="I11" s="13">
        <v>5.8002787940201999E-9</v>
      </c>
      <c r="J11" s="10" t="s">
        <v>8</v>
      </c>
    </row>
    <row r="12" spans="1:12" ht="25" x14ac:dyDescent="0.25">
      <c r="D12" s="11" t="s">
        <v>16</v>
      </c>
      <c r="F12" s="11" t="s">
        <v>54</v>
      </c>
      <c r="G12" s="18">
        <v>52.8732970745519</v>
      </c>
      <c r="H12" s="12">
        <v>-11.350496402603699</v>
      </c>
      <c r="I12" s="13" t="s">
        <v>60</v>
      </c>
      <c r="J12" s="10" t="s">
        <v>8</v>
      </c>
    </row>
    <row r="13" spans="1:12" x14ac:dyDescent="0.25">
      <c r="F13" s="11" t="s">
        <v>58</v>
      </c>
      <c r="G13" s="18">
        <v>52.8732970745519</v>
      </c>
      <c r="H13" s="12">
        <v>1.9273401755594901</v>
      </c>
      <c r="I13" s="13">
        <v>0.229162444769063</v>
      </c>
    </row>
    <row r="14" spans="1:12" x14ac:dyDescent="0.25">
      <c r="A14" s="14"/>
      <c r="B14" s="14" t="s">
        <v>13</v>
      </c>
      <c r="C14" s="15" t="s">
        <v>514</v>
      </c>
      <c r="D14" s="15" t="s">
        <v>40</v>
      </c>
      <c r="E14" s="14">
        <v>31</v>
      </c>
      <c r="F14" s="15" t="s">
        <v>26</v>
      </c>
      <c r="G14" s="14" t="s">
        <v>41</v>
      </c>
      <c r="H14" s="16">
        <v>22.246016892754501</v>
      </c>
      <c r="I14" s="17">
        <v>1.2165426857993999E-16</v>
      </c>
      <c r="J14" s="14" t="s">
        <v>8</v>
      </c>
      <c r="L14" s="9" t="str">
        <f t="shared" ref="L14:L15" si="0">"F("&amp;G14&amp;"), "&amp;J14&amp;"p="&amp;I14</f>
        <v>F(5, 150), ***p=1.2165426857994E-16</v>
      </c>
    </row>
    <row r="15" spans="1:12" x14ac:dyDescent="0.25">
      <c r="C15" s="11" t="s">
        <v>424</v>
      </c>
      <c r="F15" s="11" t="s">
        <v>43</v>
      </c>
      <c r="G15" s="10" t="s">
        <v>42</v>
      </c>
      <c r="H15" s="12">
        <v>78.161956145673599</v>
      </c>
      <c r="I15" s="13">
        <v>7.4290011505593001E-10</v>
      </c>
      <c r="J15" s="10" t="s">
        <v>8</v>
      </c>
      <c r="L15" s="9" t="str">
        <f t="shared" si="0"/>
        <v>F(1, 30), ***p=7.4290011505593E-10</v>
      </c>
    </row>
    <row r="16" spans="1:12" ht="25" x14ac:dyDescent="0.25">
      <c r="C16" s="11" t="s">
        <v>424</v>
      </c>
      <c r="F16" s="11" t="s">
        <v>59</v>
      </c>
      <c r="G16" s="10" t="s">
        <v>41</v>
      </c>
      <c r="H16" s="12">
        <v>23.542228846719901</v>
      </c>
      <c r="I16" s="13">
        <v>2.0285246397017001E-17</v>
      </c>
      <c r="J16" s="10" t="s">
        <v>8</v>
      </c>
      <c r="L16" s="9" t="str">
        <f>"F("&amp;G16&amp;"), "&amp;J16&amp;"p="&amp;I16</f>
        <v>F(5, 150), ***p=2.0285246397017E-17</v>
      </c>
    </row>
    <row r="17" spans="1:10" ht="25" x14ac:dyDescent="0.25">
      <c r="C17" s="11" t="s">
        <v>424</v>
      </c>
      <c r="D17" s="11" t="s">
        <v>16</v>
      </c>
      <c r="F17" s="11" t="s">
        <v>44</v>
      </c>
      <c r="G17" s="18">
        <v>53.499740122898203</v>
      </c>
      <c r="H17" s="12">
        <v>2.7332214752206898</v>
      </c>
      <c r="I17" s="13">
        <v>0.23885130087970699</v>
      </c>
    </row>
    <row r="18" spans="1:10" x14ac:dyDescent="0.25">
      <c r="C18" s="11" t="s">
        <v>424</v>
      </c>
      <c r="F18" s="11" t="s">
        <v>45</v>
      </c>
      <c r="G18" s="18">
        <v>53.499740122898103</v>
      </c>
      <c r="H18" s="12">
        <v>6.7599428255458403</v>
      </c>
      <c r="I18" s="13">
        <v>6.6680362542648197E-7</v>
      </c>
      <c r="J18" s="10" t="s">
        <v>8</v>
      </c>
    </row>
    <row r="19" spans="1:10" x14ac:dyDescent="0.25">
      <c r="C19" s="11" t="s">
        <v>424</v>
      </c>
      <c r="F19" s="11" t="s">
        <v>46</v>
      </c>
      <c r="G19" s="18">
        <v>53.499740122898203</v>
      </c>
      <c r="H19" s="12">
        <v>7.6397272465259602</v>
      </c>
      <c r="I19" s="13">
        <v>2.5667454162103799E-8</v>
      </c>
      <c r="J19" s="10" t="s">
        <v>8</v>
      </c>
    </row>
    <row r="20" spans="1:10" x14ac:dyDescent="0.25">
      <c r="C20" s="11" t="s">
        <v>424</v>
      </c>
      <c r="F20" s="11" t="s">
        <v>47</v>
      </c>
      <c r="G20" s="18">
        <v>53.499740122898203</v>
      </c>
      <c r="H20" s="12">
        <v>8.5064232893232301</v>
      </c>
      <c r="I20" s="13">
        <v>1.0561986840684699E-9</v>
      </c>
      <c r="J20" s="10" t="s">
        <v>8</v>
      </c>
    </row>
    <row r="21" spans="1:10" x14ac:dyDescent="0.25">
      <c r="C21" s="11" t="s">
        <v>424</v>
      </c>
      <c r="F21" s="11" t="s">
        <v>48</v>
      </c>
      <c r="G21" s="18">
        <v>53.499740122898203</v>
      </c>
      <c r="H21" s="12">
        <v>9.7610670416972596</v>
      </c>
      <c r="I21" s="13">
        <v>1.0721978860317399E-11</v>
      </c>
      <c r="J21" s="10" t="s">
        <v>8</v>
      </c>
    </row>
    <row r="22" spans="1:10" x14ac:dyDescent="0.25">
      <c r="C22" s="11" t="s">
        <v>424</v>
      </c>
      <c r="F22" s="11" t="s">
        <v>49</v>
      </c>
      <c r="G22" s="18">
        <v>53.499740122898203</v>
      </c>
      <c r="H22" s="12">
        <v>10.2228413844618</v>
      </c>
      <c r="I22" s="13">
        <v>1.46593848171505E-12</v>
      </c>
      <c r="J22" s="10" t="s">
        <v>8</v>
      </c>
    </row>
    <row r="23" spans="1:10" x14ac:dyDescent="0.25">
      <c r="C23" s="11" t="s">
        <v>424</v>
      </c>
      <c r="F23" s="11" t="s">
        <v>50</v>
      </c>
      <c r="G23" s="18">
        <v>285.10950313241398</v>
      </c>
      <c r="H23" s="12">
        <v>-7.8175296691055296</v>
      </c>
      <c r="I23" s="13">
        <v>7.5015549327872496E-12</v>
      </c>
      <c r="J23" s="10" t="s">
        <v>8</v>
      </c>
    </row>
    <row r="24" spans="1:10" x14ac:dyDescent="0.25">
      <c r="C24" s="11" t="s">
        <v>424</v>
      </c>
      <c r="F24" s="11" t="s">
        <v>51</v>
      </c>
      <c r="G24" s="18">
        <v>285.10950313241398</v>
      </c>
      <c r="H24" s="12">
        <v>-9.5802662023592795</v>
      </c>
      <c r="I24" s="13">
        <v>5.9374727356953301E-13</v>
      </c>
      <c r="J24" s="10" t="s">
        <v>8</v>
      </c>
    </row>
    <row r="25" spans="1:10" x14ac:dyDescent="0.25">
      <c r="C25" s="11" t="s">
        <v>424</v>
      </c>
      <c r="F25" s="11" t="s">
        <v>52</v>
      </c>
      <c r="G25" s="18">
        <v>285.10950313241398</v>
      </c>
      <c r="H25" s="12">
        <v>-10.2495057973589</v>
      </c>
      <c r="I25" s="13">
        <v>5.9530158580400803E-13</v>
      </c>
      <c r="J25" s="10" t="s">
        <v>8</v>
      </c>
    </row>
    <row r="26" spans="1:10" x14ac:dyDescent="0.25">
      <c r="C26" s="11" t="s">
        <v>424</v>
      </c>
      <c r="F26" s="11" t="s">
        <v>53</v>
      </c>
      <c r="G26" s="18">
        <v>285.10950313241398</v>
      </c>
      <c r="H26" s="12">
        <v>-12.7074403099033</v>
      </c>
      <c r="I26" s="13">
        <v>4.8205883729224297E-13</v>
      </c>
      <c r="J26" s="10" t="s">
        <v>8</v>
      </c>
    </row>
    <row r="27" spans="1:10" x14ac:dyDescent="0.25">
      <c r="C27" s="11" t="s">
        <v>424</v>
      </c>
      <c r="F27" s="11" t="s">
        <v>54</v>
      </c>
      <c r="G27" s="18">
        <v>285.10950313241398</v>
      </c>
      <c r="H27" s="12">
        <v>-12.6981115155487</v>
      </c>
      <c r="I27" s="13">
        <v>4.8205883729224297E-13</v>
      </c>
      <c r="J27" s="10" t="s">
        <v>8</v>
      </c>
    </row>
    <row r="28" spans="1:10" x14ac:dyDescent="0.25">
      <c r="C28" s="11" t="s">
        <v>424</v>
      </c>
      <c r="F28" s="11" t="s">
        <v>55</v>
      </c>
      <c r="G28" s="18">
        <v>285.10950313241398</v>
      </c>
      <c r="H28" s="12">
        <v>-4.8899106407978001</v>
      </c>
      <c r="I28" s="13">
        <v>1.06201221464652E-4</v>
      </c>
      <c r="J28" s="10" t="s">
        <v>8</v>
      </c>
    </row>
    <row r="29" spans="1:10" x14ac:dyDescent="0.25">
      <c r="C29" s="11" t="s">
        <v>424</v>
      </c>
      <c r="F29" s="11" t="s">
        <v>56</v>
      </c>
      <c r="G29" s="18">
        <v>285.10950313241398</v>
      </c>
      <c r="H29" s="12">
        <v>-4.88058184644325</v>
      </c>
      <c r="I29" s="13">
        <v>1.10871906211618E-4</v>
      </c>
      <c r="J29" s="10" t="s">
        <v>8</v>
      </c>
    </row>
    <row r="30" spans="1:10" x14ac:dyDescent="0.25">
      <c r="A30" s="14"/>
      <c r="B30" s="14" t="s">
        <v>21</v>
      </c>
      <c r="C30" s="15" t="s">
        <v>513</v>
      </c>
      <c r="D30" s="15" t="s">
        <v>40</v>
      </c>
      <c r="E30" s="14">
        <v>31</v>
      </c>
      <c r="F30" s="15" t="s">
        <v>70</v>
      </c>
      <c r="G30" s="14" t="s">
        <v>42</v>
      </c>
      <c r="H30" s="16">
        <v>83.324726565039995</v>
      </c>
      <c r="I30" s="17">
        <v>3.6620189210645801E-10</v>
      </c>
      <c r="J30" s="14" t="s">
        <v>8</v>
      </c>
    </row>
    <row r="31" spans="1:10" x14ac:dyDescent="0.25">
      <c r="C31" s="11" t="s">
        <v>424</v>
      </c>
      <c r="F31" s="11" t="s">
        <v>43</v>
      </c>
      <c r="G31" s="10" t="s">
        <v>42</v>
      </c>
      <c r="H31" s="12">
        <v>79.691912348990996</v>
      </c>
      <c r="I31" s="13">
        <v>6.0029510141839097E-10</v>
      </c>
      <c r="J31" s="10" t="s">
        <v>8</v>
      </c>
    </row>
    <row r="32" spans="1:10" x14ac:dyDescent="0.25">
      <c r="C32" s="11" t="s">
        <v>424</v>
      </c>
      <c r="F32" s="11" t="s">
        <v>71</v>
      </c>
      <c r="G32" s="10" t="s">
        <v>42</v>
      </c>
      <c r="H32" s="12">
        <v>31.283692428821499</v>
      </c>
      <c r="I32" s="13">
        <v>4.3672753461396798E-6</v>
      </c>
      <c r="J32" s="10" t="s">
        <v>8</v>
      </c>
    </row>
    <row r="33" spans="1:10" ht="25" x14ac:dyDescent="0.25">
      <c r="C33" s="11" t="s">
        <v>424</v>
      </c>
      <c r="D33" s="11" t="s">
        <v>16</v>
      </c>
      <c r="F33" s="11" t="s">
        <v>72</v>
      </c>
      <c r="G33" s="18">
        <v>55.131726882500899</v>
      </c>
      <c r="H33" s="12">
        <v>-9.9157272799977392</v>
      </c>
      <c r="I33" s="13">
        <v>4.5653480995610997E-12</v>
      </c>
      <c r="J33" s="10" t="s">
        <v>8</v>
      </c>
    </row>
    <row r="34" spans="1:10" x14ac:dyDescent="0.25">
      <c r="C34" s="11" t="s">
        <v>424</v>
      </c>
      <c r="F34" s="11" t="s">
        <v>73</v>
      </c>
      <c r="G34" s="18">
        <v>55.131726882500899</v>
      </c>
      <c r="H34" s="12">
        <v>-0.90685657460207603</v>
      </c>
      <c r="I34" s="13">
        <v>0.80124775710298102</v>
      </c>
    </row>
    <row r="35" spans="1:10" ht="25" x14ac:dyDescent="0.25">
      <c r="A35" s="14"/>
      <c r="B35" s="14" t="s">
        <v>128</v>
      </c>
      <c r="C35" s="15" t="s">
        <v>692</v>
      </c>
      <c r="D35" s="15" t="s">
        <v>11</v>
      </c>
      <c r="E35" s="14">
        <v>28</v>
      </c>
      <c r="F35" s="15" t="s">
        <v>76</v>
      </c>
      <c r="G35" s="14" t="s">
        <v>638</v>
      </c>
      <c r="H35" s="16">
        <v>3.44834486490294</v>
      </c>
      <c r="I35" s="17">
        <v>4.6954253481753201E-2</v>
      </c>
      <c r="J35" s="14" t="s">
        <v>20</v>
      </c>
    </row>
    <row r="36" spans="1:10" ht="25" x14ac:dyDescent="0.25">
      <c r="C36" s="11" t="s">
        <v>424</v>
      </c>
      <c r="D36" s="11" t="s">
        <v>16</v>
      </c>
      <c r="F36" s="11" t="s">
        <v>77</v>
      </c>
      <c r="G36" s="18">
        <v>26</v>
      </c>
      <c r="H36" s="12">
        <v>-0.44925399186194098</v>
      </c>
      <c r="I36" s="13">
        <v>0.89516196791593705</v>
      </c>
    </row>
    <row r="37" spans="1:10" x14ac:dyDescent="0.25">
      <c r="C37" s="11" t="s">
        <v>424</v>
      </c>
      <c r="F37" s="11" t="s">
        <v>78</v>
      </c>
      <c r="G37" s="18">
        <v>26</v>
      </c>
      <c r="H37" s="12">
        <v>-2.4654182480228499</v>
      </c>
      <c r="I37" s="13">
        <v>5.2119979286485901E-2</v>
      </c>
    </row>
    <row r="38" spans="1:10" x14ac:dyDescent="0.25">
      <c r="A38" s="24"/>
      <c r="B38" s="24"/>
      <c r="C38" s="25" t="s">
        <v>424</v>
      </c>
      <c r="D38" s="25"/>
      <c r="E38" s="24"/>
      <c r="F38" s="25" t="s">
        <v>79</v>
      </c>
      <c r="G38" s="26">
        <v>26</v>
      </c>
      <c r="H38" s="27">
        <v>2.0161642561609101</v>
      </c>
      <c r="I38" s="28">
        <v>0.128315566173103</v>
      </c>
      <c r="J38" s="24"/>
    </row>
    <row r="39" spans="1:10" ht="25" x14ac:dyDescent="0.25">
      <c r="C39" s="11" t="s">
        <v>691</v>
      </c>
      <c r="D39" s="11" t="s">
        <v>11</v>
      </c>
      <c r="E39" s="10">
        <v>28</v>
      </c>
      <c r="F39" s="11" t="s">
        <v>76</v>
      </c>
      <c r="G39" s="10" t="s">
        <v>638</v>
      </c>
      <c r="H39" s="12">
        <v>3.6562127464465899</v>
      </c>
      <c r="I39" s="13">
        <v>3.9881566481495302E-2</v>
      </c>
      <c r="J39" s="10" t="s">
        <v>20</v>
      </c>
    </row>
    <row r="40" spans="1:10" ht="25" x14ac:dyDescent="0.25">
      <c r="C40" s="11" t="s">
        <v>424</v>
      </c>
      <c r="D40" s="11" t="s">
        <v>16</v>
      </c>
      <c r="F40" s="11" t="s">
        <v>77</v>
      </c>
      <c r="G40" s="18">
        <v>26</v>
      </c>
      <c r="H40" s="12">
        <v>1.7337573988361901</v>
      </c>
      <c r="I40" s="13">
        <v>0.21198697167879799</v>
      </c>
      <c r="J40" s="10" t="s">
        <v>8</v>
      </c>
    </row>
    <row r="41" spans="1:10" x14ac:dyDescent="0.25">
      <c r="C41" s="11" t="s">
        <v>424</v>
      </c>
      <c r="F41" s="11" t="s">
        <v>78</v>
      </c>
      <c r="G41" s="18">
        <v>26</v>
      </c>
      <c r="H41" s="12">
        <v>2.6640662469922001</v>
      </c>
      <c r="I41" s="13">
        <v>3.3837821359111203E-2</v>
      </c>
      <c r="J41" s="10" t="s">
        <v>20</v>
      </c>
    </row>
    <row r="42" spans="1:10" x14ac:dyDescent="0.25">
      <c r="C42" s="11" t="s">
        <v>424</v>
      </c>
      <c r="F42" s="11" t="s">
        <v>79</v>
      </c>
      <c r="G42" s="18">
        <v>26</v>
      </c>
      <c r="H42" s="12">
        <v>-0.93030884815600601</v>
      </c>
      <c r="I42" s="13">
        <v>0.62641101957948397</v>
      </c>
    </row>
    <row r="43" spans="1:10" ht="25.5" thickBot="1" x14ac:dyDescent="0.3">
      <c r="A43" s="29"/>
      <c r="B43" s="29" t="s">
        <v>61</v>
      </c>
      <c r="C43" s="30" t="s">
        <v>515</v>
      </c>
      <c r="D43" s="30" t="s">
        <v>678</v>
      </c>
      <c r="E43" s="29">
        <v>4</v>
      </c>
      <c r="F43" s="30" t="s">
        <v>81</v>
      </c>
      <c r="G43" s="31">
        <v>3</v>
      </c>
      <c r="H43" s="32">
        <v>9.6443320000000003</v>
      </c>
      <c r="I43" s="33">
        <v>2.3664409999999999E-3</v>
      </c>
      <c r="J43" s="29" t="s">
        <v>37</v>
      </c>
    </row>
    <row r="44" spans="1:10" ht="25" x14ac:dyDescent="0.25">
      <c r="A44" s="34" t="s">
        <v>672</v>
      </c>
      <c r="B44" s="34" t="s">
        <v>7</v>
      </c>
      <c r="C44" s="35" t="s">
        <v>516</v>
      </c>
      <c r="D44" s="35" t="s">
        <v>674</v>
      </c>
      <c r="E44" s="34">
        <v>31</v>
      </c>
      <c r="F44" s="35"/>
      <c r="G44" s="36">
        <v>30</v>
      </c>
      <c r="H44" s="37">
        <v>-6.2167089999999998</v>
      </c>
      <c r="I44" s="38">
        <v>7.6202290000000003E-7</v>
      </c>
      <c r="J44" s="34" t="s">
        <v>8</v>
      </c>
    </row>
    <row r="45" spans="1:10" ht="25" x14ac:dyDescent="0.25">
      <c r="A45" s="14"/>
      <c r="B45" s="14" t="s">
        <v>0</v>
      </c>
      <c r="C45" s="15" t="s">
        <v>517</v>
      </c>
      <c r="D45" s="15" t="s">
        <v>678</v>
      </c>
      <c r="E45" s="14" t="s">
        <v>23</v>
      </c>
      <c r="F45" s="15" t="s">
        <v>15</v>
      </c>
      <c r="G45" s="39">
        <v>19.250889999999998</v>
      </c>
      <c r="H45" s="16">
        <v>-0.55647800000000003</v>
      </c>
      <c r="I45" s="17">
        <v>0.58429560000000003</v>
      </c>
      <c r="J45" s="14"/>
    </row>
    <row r="46" spans="1:10" ht="25" x14ac:dyDescent="0.25">
      <c r="B46" s="10" t="s">
        <v>117</v>
      </c>
      <c r="C46" s="11" t="s">
        <v>518</v>
      </c>
      <c r="D46" s="11" t="s">
        <v>678</v>
      </c>
      <c r="E46" s="10" t="s">
        <v>24</v>
      </c>
      <c r="F46" s="11" t="s">
        <v>15</v>
      </c>
      <c r="G46" s="18">
        <v>28.821819999999999</v>
      </c>
      <c r="H46" s="12">
        <v>-0.1060104</v>
      </c>
      <c r="I46" s="13">
        <v>0.91630849999999997</v>
      </c>
    </row>
    <row r="47" spans="1:10" x14ac:dyDescent="0.25">
      <c r="B47" s="10" t="s">
        <v>9</v>
      </c>
      <c r="C47" s="11" t="s">
        <v>519</v>
      </c>
      <c r="D47" s="11" t="s">
        <v>673</v>
      </c>
      <c r="E47" s="10" t="s">
        <v>25</v>
      </c>
      <c r="F47" s="11" t="s">
        <v>27</v>
      </c>
      <c r="G47" s="10" t="s">
        <v>4</v>
      </c>
      <c r="H47" s="12">
        <v>1.165176</v>
      </c>
      <c r="I47" s="13">
        <v>0.3412367</v>
      </c>
    </row>
    <row r="48" spans="1:10" ht="25" x14ac:dyDescent="0.25">
      <c r="A48" s="40"/>
      <c r="B48" s="40" t="s">
        <v>10</v>
      </c>
      <c r="C48" s="41" t="s">
        <v>520</v>
      </c>
      <c r="D48" s="41" t="s">
        <v>678</v>
      </c>
      <c r="E48" s="40" t="s">
        <v>23</v>
      </c>
      <c r="F48" s="41" t="s">
        <v>15</v>
      </c>
      <c r="G48" s="40">
        <v>28.9679</v>
      </c>
      <c r="H48" s="42">
        <v>-1.22306</v>
      </c>
      <c r="I48" s="43">
        <v>0.23116410000000001</v>
      </c>
      <c r="J48" s="40"/>
    </row>
    <row r="49" spans="1:10" ht="25" x14ac:dyDescent="0.25">
      <c r="B49" s="10" t="s">
        <v>13</v>
      </c>
      <c r="C49" s="11" t="s">
        <v>521</v>
      </c>
      <c r="D49" s="11" t="s">
        <v>678</v>
      </c>
      <c r="E49" s="10" t="s">
        <v>2</v>
      </c>
      <c r="F49" s="11" t="s">
        <v>15</v>
      </c>
      <c r="G49" s="18">
        <v>15.679679999999999</v>
      </c>
      <c r="H49" s="12">
        <v>0.12072140000000001</v>
      </c>
      <c r="I49" s="13">
        <v>15.679679999999999</v>
      </c>
    </row>
    <row r="50" spans="1:10" x14ac:dyDescent="0.25">
      <c r="B50" s="10" t="s">
        <v>21</v>
      </c>
      <c r="C50" s="11" t="s">
        <v>522</v>
      </c>
      <c r="D50" s="11" t="s">
        <v>673</v>
      </c>
      <c r="E50" s="10" t="s">
        <v>6</v>
      </c>
      <c r="F50" s="11" t="s">
        <v>27</v>
      </c>
      <c r="G50" s="10" t="s">
        <v>4</v>
      </c>
      <c r="H50" s="12">
        <v>0.73368279999999997</v>
      </c>
      <c r="I50" s="13">
        <v>0.54101310000000002</v>
      </c>
    </row>
    <row r="51" spans="1:10" ht="25" x14ac:dyDescent="0.25">
      <c r="A51" s="40"/>
      <c r="B51" s="40" t="s">
        <v>128</v>
      </c>
      <c r="C51" s="41" t="s">
        <v>523</v>
      </c>
      <c r="D51" s="41" t="s">
        <v>678</v>
      </c>
      <c r="E51" s="40" t="s">
        <v>23</v>
      </c>
      <c r="F51" s="41" t="s">
        <v>15</v>
      </c>
      <c r="G51" s="44">
        <v>28.543369999999999</v>
      </c>
      <c r="H51" s="42">
        <v>-1.225778</v>
      </c>
      <c r="I51" s="43">
        <v>0.2303</v>
      </c>
      <c r="J51" s="40"/>
    </row>
    <row r="52" spans="1:10" ht="25" x14ac:dyDescent="0.25">
      <c r="B52" s="10" t="s">
        <v>61</v>
      </c>
      <c r="C52" s="11" t="s">
        <v>524</v>
      </c>
      <c r="D52" s="11" t="s">
        <v>678</v>
      </c>
      <c r="E52" s="10" t="s">
        <v>2</v>
      </c>
      <c r="F52" s="11" t="s">
        <v>15</v>
      </c>
      <c r="G52" s="10" t="s">
        <v>5</v>
      </c>
      <c r="H52" s="12">
        <v>0.1663975</v>
      </c>
      <c r="I52" s="13">
        <v>0.87006349999999999</v>
      </c>
    </row>
    <row r="53" spans="1:10" x14ac:dyDescent="0.25">
      <c r="B53" s="10" t="s">
        <v>57</v>
      </c>
      <c r="C53" s="11" t="s">
        <v>525</v>
      </c>
      <c r="D53" s="11" t="s">
        <v>673</v>
      </c>
      <c r="E53" s="10" t="s">
        <v>6</v>
      </c>
      <c r="F53" s="11" t="s">
        <v>27</v>
      </c>
      <c r="G53" s="10" t="s">
        <v>4</v>
      </c>
      <c r="H53" s="12">
        <v>0.7458572</v>
      </c>
      <c r="I53" s="13">
        <v>0.53419329999999998</v>
      </c>
    </row>
    <row r="54" spans="1:10" ht="14.15" customHeight="1" x14ac:dyDescent="0.25">
      <c r="A54" s="40"/>
      <c r="B54" s="40" t="s">
        <v>529</v>
      </c>
      <c r="C54" s="41" t="s">
        <v>526</v>
      </c>
      <c r="D54" s="41" t="s">
        <v>674</v>
      </c>
      <c r="E54" s="40">
        <v>31</v>
      </c>
      <c r="F54" s="41"/>
      <c r="G54" s="44">
        <v>30</v>
      </c>
      <c r="H54" s="42">
        <v>-8.856551E-2</v>
      </c>
      <c r="I54" s="43">
        <v>0.93001579999999995</v>
      </c>
      <c r="J54" s="40"/>
    </row>
    <row r="55" spans="1:10" ht="25.5" thickBot="1" x14ac:dyDescent="0.3">
      <c r="A55" s="45"/>
      <c r="B55" s="45" t="s">
        <v>530</v>
      </c>
      <c r="C55" s="46" t="s">
        <v>527</v>
      </c>
      <c r="D55" s="46" t="s">
        <v>674</v>
      </c>
      <c r="E55" s="45">
        <v>31</v>
      </c>
      <c r="F55" s="46"/>
      <c r="G55" s="47">
        <v>30</v>
      </c>
      <c r="H55" s="48">
        <v>-0.33141720000000002</v>
      </c>
      <c r="I55" s="49">
        <v>0.74263349999999995</v>
      </c>
      <c r="J55" s="45"/>
    </row>
    <row r="56" spans="1:10" ht="25" x14ac:dyDescent="0.25">
      <c r="A56" s="34" t="s">
        <v>668</v>
      </c>
      <c r="B56" s="34" t="s">
        <v>353</v>
      </c>
      <c r="C56" s="35" t="s">
        <v>508</v>
      </c>
      <c r="D56" s="35" t="s">
        <v>22</v>
      </c>
      <c r="E56" s="34" t="s">
        <v>23</v>
      </c>
      <c r="F56" s="35" t="s">
        <v>26</v>
      </c>
      <c r="G56" s="34" t="s">
        <v>34</v>
      </c>
      <c r="H56" s="37">
        <v>3.4526109746717202</v>
      </c>
      <c r="I56" s="38">
        <v>3.8309128449358298E-2</v>
      </c>
      <c r="J56" s="34" t="s">
        <v>20</v>
      </c>
    </row>
    <row r="57" spans="1:10" x14ac:dyDescent="0.25">
      <c r="C57" s="11" t="s">
        <v>424</v>
      </c>
      <c r="F57" s="11" t="s">
        <v>28</v>
      </c>
      <c r="G57" s="10" t="s">
        <v>35</v>
      </c>
      <c r="H57" s="12">
        <v>3.0807589712768202</v>
      </c>
      <c r="I57" s="13">
        <v>8.9783867024067002E-2</v>
      </c>
    </row>
    <row r="58" spans="1:10" x14ac:dyDescent="0.25">
      <c r="C58" s="11" t="s">
        <v>424</v>
      </c>
      <c r="F58" s="11" t="s">
        <v>29</v>
      </c>
      <c r="G58" s="10" t="s">
        <v>34</v>
      </c>
      <c r="H58" s="12">
        <v>2.4178758977233099</v>
      </c>
      <c r="I58" s="13">
        <v>9.8042451617681103E-2</v>
      </c>
    </row>
    <row r="59" spans="1:10" ht="25" x14ac:dyDescent="0.25">
      <c r="B59" s="10" t="s">
        <v>355</v>
      </c>
      <c r="C59" s="11" t="s">
        <v>533</v>
      </c>
      <c r="D59" s="11" t="s">
        <v>678</v>
      </c>
      <c r="F59" s="11" t="s">
        <v>38</v>
      </c>
      <c r="G59" s="18">
        <v>10.1191790653626</v>
      </c>
      <c r="H59" s="12">
        <v>-1.3076928495039699</v>
      </c>
      <c r="I59" s="13">
        <v>0.21990615179249101</v>
      </c>
    </row>
    <row r="60" spans="1:10" ht="25" x14ac:dyDescent="0.25">
      <c r="A60" s="14"/>
      <c r="B60" s="14" t="s">
        <v>356</v>
      </c>
      <c r="C60" s="15" t="s">
        <v>508</v>
      </c>
      <c r="D60" s="15" t="s">
        <v>22</v>
      </c>
      <c r="E60" s="14" t="s">
        <v>24</v>
      </c>
      <c r="F60" s="15" t="s">
        <v>26</v>
      </c>
      <c r="G60" s="14" t="s">
        <v>34</v>
      </c>
      <c r="H60" s="16">
        <v>1.68268730632263</v>
      </c>
      <c r="I60" s="17">
        <v>0.194819987017984</v>
      </c>
      <c r="J60" s="14"/>
    </row>
    <row r="61" spans="1:10" x14ac:dyDescent="0.25">
      <c r="C61" s="11" t="s">
        <v>424</v>
      </c>
      <c r="F61" s="11" t="s">
        <v>30</v>
      </c>
      <c r="G61" s="10" t="s">
        <v>35</v>
      </c>
      <c r="H61" s="12">
        <v>8.0768574344645697E-2</v>
      </c>
      <c r="I61" s="13">
        <v>0.77827797339329396</v>
      </c>
    </row>
    <row r="62" spans="1:10" x14ac:dyDescent="0.25">
      <c r="C62" s="11" t="s">
        <v>424</v>
      </c>
      <c r="F62" s="11" t="s">
        <v>31</v>
      </c>
      <c r="G62" s="10" t="s">
        <v>34</v>
      </c>
      <c r="H62" s="12">
        <v>2.55527371637629</v>
      </c>
      <c r="I62" s="13">
        <v>8.6388382070962694E-2</v>
      </c>
    </row>
    <row r="63" spans="1:10" ht="25" x14ac:dyDescent="0.25">
      <c r="B63" s="10" t="s">
        <v>357</v>
      </c>
      <c r="C63" s="11" t="s">
        <v>534</v>
      </c>
      <c r="D63" s="11" t="s">
        <v>678</v>
      </c>
      <c r="F63" s="11" t="s">
        <v>63</v>
      </c>
      <c r="G63" s="18">
        <v>28.283926182676399</v>
      </c>
      <c r="H63" s="12">
        <v>-0.28540074324586101</v>
      </c>
      <c r="I63" s="13">
        <v>0.77741678668080005</v>
      </c>
    </row>
    <row r="64" spans="1:10" ht="25" x14ac:dyDescent="0.25">
      <c r="A64" s="14"/>
      <c r="B64" s="14" t="s">
        <v>531</v>
      </c>
      <c r="C64" s="15" t="s">
        <v>508</v>
      </c>
      <c r="D64" s="15" t="s">
        <v>22</v>
      </c>
      <c r="E64" s="14" t="s">
        <v>25</v>
      </c>
      <c r="F64" s="15" t="s">
        <v>26</v>
      </c>
      <c r="G64" s="14" t="s">
        <v>33</v>
      </c>
      <c r="H64" s="16">
        <v>1.8045832104208701</v>
      </c>
      <c r="I64" s="17">
        <v>0.174324549762054</v>
      </c>
      <c r="J64" s="14"/>
    </row>
    <row r="65" spans="1:10" x14ac:dyDescent="0.25">
      <c r="C65" s="11" t="s">
        <v>424</v>
      </c>
      <c r="F65" s="11" t="s">
        <v>27</v>
      </c>
      <c r="G65" s="10" t="s">
        <v>4</v>
      </c>
      <c r="H65" s="12">
        <v>1.0099954566106299</v>
      </c>
      <c r="I65" s="13">
        <v>0.40355336822440402</v>
      </c>
    </row>
    <row r="66" spans="1:10" x14ac:dyDescent="0.25">
      <c r="C66" s="11" t="s">
        <v>424</v>
      </c>
      <c r="F66" s="11" t="s">
        <v>32</v>
      </c>
      <c r="G66" s="10" t="s">
        <v>36</v>
      </c>
      <c r="H66" s="12">
        <v>0.42396769836313197</v>
      </c>
      <c r="I66" s="13">
        <v>0.85983022281193799</v>
      </c>
    </row>
    <row r="67" spans="1:10" x14ac:dyDescent="0.25">
      <c r="A67" s="50"/>
      <c r="B67" s="50" t="s">
        <v>532</v>
      </c>
      <c r="C67" s="51" t="s">
        <v>535</v>
      </c>
      <c r="D67" s="51" t="s">
        <v>3</v>
      </c>
      <c r="E67" s="50"/>
      <c r="F67" s="51" t="s">
        <v>27</v>
      </c>
      <c r="G67" s="50" t="s">
        <v>4</v>
      </c>
      <c r="H67" s="52">
        <v>1.0099954566106299</v>
      </c>
      <c r="I67" s="53">
        <v>0.40355336822440602</v>
      </c>
      <c r="J67" s="50"/>
    </row>
    <row r="68" spans="1:10" ht="25" x14ac:dyDescent="0.25">
      <c r="B68" s="10" t="s">
        <v>541</v>
      </c>
      <c r="C68" s="11" t="s">
        <v>536</v>
      </c>
      <c r="D68" s="11" t="s">
        <v>22</v>
      </c>
      <c r="E68" s="10" t="s">
        <v>23</v>
      </c>
      <c r="F68" s="11" t="s">
        <v>26</v>
      </c>
      <c r="G68" s="10" t="s">
        <v>34</v>
      </c>
      <c r="H68" s="12">
        <v>11.2127033783798</v>
      </c>
      <c r="I68" s="13">
        <v>8.4569161891603702E-5</v>
      </c>
      <c r="J68" s="10" t="s">
        <v>8</v>
      </c>
    </row>
    <row r="69" spans="1:10" x14ac:dyDescent="0.25">
      <c r="C69" s="11" t="s">
        <v>424</v>
      </c>
      <c r="F69" s="11" t="s">
        <v>28</v>
      </c>
      <c r="G69" s="10" t="s">
        <v>35</v>
      </c>
      <c r="H69" s="12">
        <v>9.70714285846101</v>
      </c>
      <c r="I69" s="13">
        <v>4.1124375688056103E-3</v>
      </c>
      <c r="J69" s="10" t="s">
        <v>37</v>
      </c>
    </row>
    <row r="70" spans="1:10" x14ac:dyDescent="0.25">
      <c r="C70" s="11" t="s">
        <v>424</v>
      </c>
      <c r="F70" s="11" t="s">
        <v>29</v>
      </c>
      <c r="G70" s="10" t="s">
        <v>34</v>
      </c>
      <c r="H70" s="12">
        <v>7.3629057554889901</v>
      </c>
      <c r="I70" s="13">
        <v>1.41397948581941E-3</v>
      </c>
      <c r="J70" s="10" t="s">
        <v>37</v>
      </c>
    </row>
    <row r="71" spans="1:10" ht="25" x14ac:dyDescent="0.25">
      <c r="C71" s="11" t="s">
        <v>424</v>
      </c>
      <c r="D71" s="11" t="s">
        <v>16</v>
      </c>
      <c r="F71" s="11" t="s">
        <v>39</v>
      </c>
      <c r="G71" s="18">
        <v>83.857046145651495</v>
      </c>
      <c r="H71" s="12">
        <v>5.4504215081027301</v>
      </c>
      <c r="I71" s="13">
        <v>7.24869130075411E-6</v>
      </c>
      <c r="J71" s="10" t="s">
        <v>8</v>
      </c>
    </row>
    <row r="72" spans="1:10" ht="25" x14ac:dyDescent="0.25">
      <c r="A72" s="50"/>
      <c r="B72" s="50" t="s">
        <v>542</v>
      </c>
      <c r="C72" s="51" t="s">
        <v>537</v>
      </c>
      <c r="D72" s="51" t="s">
        <v>678</v>
      </c>
      <c r="E72" s="50"/>
      <c r="F72" s="11" t="s">
        <v>38</v>
      </c>
      <c r="G72" s="54">
        <v>10.392691756875999</v>
      </c>
      <c r="H72" s="52">
        <v>2.3661434320983599</v>
      </c>
      <c r="I72" s="53">
        <v>3.8647829215975302E-2</v>
      </c>
      <c r="J72" s="50" t="s">
        <v>20</v>
      </c>
    </row>
    <row r="73" spans="1:10" ht="25" x14ac:dyDescent="0.25">
      <c r="B73" s="10" t="s">
        <v>543</v>
      </c>
      <c r="C73" s="11" t="s">
        <v>539</v>
      </c>
      <c r="D73" s="11" t="s">
        <v>22</v>
      </c>
      <c r="E73" s="10" t="s">
        <v>24</v>
      </c>
      <c r="F73" s="15" t="s">
        <v>26</v>
      </c>
      <c r="G73" s="10" t="s">
        <v>34</v>
      </c>
      <c r="H73" s="12">
        <v>10.7806350344727</v>
      </c>
      <c r="I73" s="13">
        <v>1.0448700981853E-4</v>
      </c>
      <c r="J73" s="10" t="s">
        <v>8</v>
      </c>
    </row>
    <row r="74" spans="1:10" x14ac:dyDescent="0.25">
      <c r="C74" s="11" t="s">
        <v>424</v>
      </c>
      <c r="F74" s="11" t="s">
        <v>30</v>
      </c>
      <c r="G74" s="10" t="s">
        <v>35</v>
      </c>
      <c r="H74" s="12">
        <v>1.01444485896959</v>
      </c>
      <c r="I74" s="13">
        <v>0.32217079590950598</v>
      </c>
    </row>
    <row r="75" spans="1:10" x14ac:dyDescent="0.25">
      <c r="C75" s="11" t="s">
        <v>424</v>
      </c>
      <c r="F75" s="11" t="s">
        <v>31</v>
      </c>
      <c r="G75" s="10" t="s">
        <v>34</v>
      </c>
      <c r="H75" s="12">
        <v>0.24306147513297</v>
      </c>
      <c r="I75" s="13">
        <v>0.78501807988838102</v>
      </c>
    </row>
    <row r="76" spans="1:10" ht="25" x14ac:dyDescent="0.25">
      <c r="A76" s="50"/>
      <c r="B76" s="50" t="s">
        <v>544</v>
      </c>
      <c r="C76" s="51" t="s">
        <v>538</v>
      </c>
      <c r="D76" s="51" t="s">
        <v>678</v>
      </c>
      <c r="E76" s="50"/>
      <c r="F76" s="11" t="s">
        <v>63</v>
      </c>
      <c r="G76" s="54">
        <v>22.3399366404334</v>
      </c>
      <c r="H76" s="52">
        <v>0.97167258367034004</v>
      </c>
      <c r="I76" s="53">
        <v>0.341617382260681</v>
      </c>
      <c r="J76" s="50"/>
    </row>
    <row r="77" spans="1:10" ht="25" x14ac:dyDescent="0.25">
      <c r="B77" s="10" t="s">
        <v>545</v>
      </c>
      <c r="C77" s="11" t="s">
        <v>539</v>
      </c>
      <c r="D77" s="11" t="s">
        <v>22</v>
      </c>
      <c r="E77" s="10" t="s">
        <v>25</v>
      </c>
      <c r="F77" s="15" t="s">
        <v>26</v>
      </c>
      <c r="G77" s="10" t="s">
        <v>33</v>
      </c>
      <c r="H77" s="12">
        <v>19.545316430662599</v>
      </c>
      <c r="I77" s="13">
        <v>3.2454071387313698E-7</v>
      </c>
      <c r="J77" s="10" t="s">
        <v>8</v>
      </c>
    </row>
    <row r="78" spans="1:10" x14ac:dyDescent="0.25">
      <c r="C78" s="11" t="s">
        <v>424</v>
      </c>
      <c r="F78" s="11" t="s">
        <v>27</v>
      </c>
      <c r="G78" s="10" t="s">
        <v>4</v>
      </c>
      <c r="H78" s="12">
        <v>0.59254824048328603</v>
      </c>
      <c r="I78" s="13">
        <v>0.62525906761324601</v>
      </c>
    </row>
    <row r="79" spans="1:10" x14ac:dyDescent="0.25">
      <c r="C79" s="11" t="s">
        <v>424</v>
      </c>
      <c r="F79" s="11" t="s">
        <v>32</v>
      </c>
      <c r="G79" s="10" t="s">
        <v>36</v>
      </c>
      <c r="H79" s="12">
        <v>0.48109240473029102</v>
      </c>
      <c r="I79" s="13">
        <v>0.81949827759249905</v>
      </c>
    </row>
    <row r="80" spans="1:10" x14ac:dyDescent="0.25">
      <c r="A80" s="50"/>
      <c r="B80" s="50" t="s">
        <v>546</v>
      </c>
      <c r="C80" s="51" t="s">
        <v>540</v>
      </c>
      <c r="D80" s="51" t="s">
        <v>3</v>
      </c>
      <c r="E80" s="50"/>
      <c r="F80" s="51" t="s">
        <v>27</v>
      </c>
      <c r="G80" s="50" t="s">
        <v>4</v>
      </c>
      <c r="H80" s="52">
        <v>0.59254824048328603</v>
      </c>
      <c r="I80" s="53">
        <v>0.62525906761324601</v>
      </c>
      <c r="J80" s="50"/>
    </row>
    <row r="81" spans="1:10" ht="25" x14ac:dyDescent="0.25">
      <c r="B81" s="10" t="s">
        <v>547</v>
      </c>
      <c r="C81" s="11" t="s">
        <v>510</v>
      </c>
      <c r="D81" s="11" t="s">
        <v>22</v>
      </c>
      <c r="E81" s="10" t="s">
        <v>23</v>
      </c>
      <c r="F81" s="11" t="s">
        <v>26</v>
      </c>
      <c r="G81" s="10" t="s">
        <v>34</v>
      </c>
      <c r="H81" s="12">
        <v>1.8952464642364399</v>
      </c>
      <c r="I81" s="13">
        <v>0.15947172052554401</v>
      </c>
    </row>
    <row r="82" spans="1:10" x14ac:dyDescent="0.25">
      <c r="C82" s="11" t="s">
        <v>424</v>
      </c>
      <c r="F82" s="11" t="s">
        <v>28</v>
      </c>
      <c r="G82" s="10" t="s">
        <v>35</v>
      </c>
      <c r="H82" s="12">
        <v>6.5415722098261506E-2</v>
      </c>
      <c r="I82" s="13">
        <v>0.79993779484827399</v>
      </c>
    </row>
    <row r="83" spans="1:10" x14ac:dyDescent="0.25">
      <c r="C83" s="11" t="s">
        <v>424</v>
      </c>
      <c r="F83" s="11" t="s">
        <v>29</v>
      </c>
      <c r="G83" s="10" t="s">
        <v>34</v>
      </c>
      <c r="H83" s="12">
        <v>0.85349953769602505</v>
      </c>
      <c r="I83" s="13">
        <v>0.43120098619344199</v>
      </c>
    </row>
    <row r="84" spans="1:10" ht="25" x14ac:dyDescent="0.25">
      <c r="A84" s="50"/>
      <c r="B84" s="50" t="s">
        <v>548</v>
      </c>
      <c r="C84" s="51" t="s">
        <v>553</v>
      </c>
      <c r="D84" s="51" t="s">
        <v>678</v>
      </c>
      <c r="E84" s="50"/>
      <c r="F84" s="11" t="s">
        <v>38</v>
      </c>
      <c r="G84" s="54">
        <v>16.643078055313701</v>
      </c>
      <c r="H84" s="52">
        <v>-0.24889268088326699</v>
      </c>
      <c r="I84" s="53">
        <v>0.806489242200637</v>
      </c>
      <c r="J84" s="50"/>
    </row>
    <row r="85" spans="1:10" ht="25" x14ac:dyDescent="0.25">
      <c r="B85" s="10" t="s">
        <v>549</v>
      </c>
      <c r="C85" s="11" t="s">
        <v>510</v>
      </c>
      <c r="D85" s="11" t="s">
        <v>22</v>
      </c>
      <c r="E85" s="10" t="s">
        <v>24</v>
      </c>
      <c r="F85" s="15" t="s">
        <v>26</v>
      </c>
      <c r="G85" s="10" t="s">
        <v>34</v>
      </c>
      <c r="H85" s="12">
        <v>2.7683568191367298</v>
      </c>
      <c r="I85" s="13">
        <v>7.1071278821190201E-2</v>
      </c>
    </row>
    <row r="86" spans="1:10" x14ac:dyDescent="0.25">
      <c r="C86" s="11" t="s">
        <v>424</v>
      </c>
      <c r="F86" s="11" t="s">
        <v>30</v>
      </c>
      <c r="G86" s="10" t="s">
        <v>35</v>
      </c>
      <c r="H86" s="12">
        <v>5.0616961271552404E-4</v>
      </c>
      <c r="I86" s="13">
        <v>0.98220463011520798</v>
      </c>
    </row>
    <row r="87" spans="1:10" x14ac:dyDescent="0.25">
      <c r="C87" s="11" t="s">
        <v>424</v>
      </c>
      <c r="F87" s="11" t="s">
        <v>31</v>
      </c>
      <c r="G87" s="10" t="s">
        <v>34</v>
      </c>
      <c r="H87" s="12">
        <v>6.9287917976997102</v>
      </c>
      <c r="I87" s="13">
        <v>2.0031162693213101E-3</v>
      </c>
      <c r="J87" s="10" t="s">
        <v>37</v>
      </c>
    </row>
    <row r="88" spans="1:10" ht="25" x14ac:dyDescent="0.25">
      <c r="A88" s="50"/>
      <c r="B88" s="50" t="s">
        <v>550</v>
      </c>
      <c r="C88" s="51" t="s">
        <v>554</v>
      </c>
      <c r="D88" s="51" t="s">
        <v>678</v>
      </c>
      <c r="E88" s="50"/>
      <c r="F88" s="11" t="s">
        <v>63</v>
      </c>
      <c r="G88" s="54">
        <v>28.964938123689802</v>
      </c>
      <c r="H88" s="52">
        <v>-2.2871663654361302E-2</v>
      </c>
      <c r="I88" s="53">
        <v>0.98190948455887395</v>
      </c>
      <c r="J88" s="50"/>
    </row>
    <row r="89" spans="1:10" ht="25" x14ac:dyDescent="0.25">
      <c r="B89" s="10" t="s">
        <v>551</v>
      </c>
      <c r="C89" s="11" t="s">
        <v>510</v>
      </c>
      <c r="D89" s="11" t="s">
        <v>22</v>
      </c>
      <c r="E89" s="10" t="s">
        <v>25</v>
      </c>
      <c r="F89" s="15" t="s">
        <v>26</v>
      </c>
      <c r="G89" s="10" t="s">
        <v>33</v>
      </c>
      <c r="H89" s="12">
        <v>2.9808072801302701</v>
      </c>
      <c r="I89" s="13">
        <v>5.9163235787076301E-2</v>
      </c>
    </row>
    <row r="90" spans="1:10" x14ac:dyDescent="0.25">
      <c r="C90" s="11" t="s">
        <v>424</v>
      </c>
      <c r="F90" s="11" t="s">
        <v>27</v>
      </c>
      <c r="G90" s="10" t="s">
        <v>4</v>
      </c>
      <c r="H90" s="12">
        <v>5.1675224015114998E-2</v>
      </c>
      <c r="I90" s="13">
        <v>0.98415428560909501</v>
      </c>
    </row>
    <row r="91" spans="1:10" x14ac:dyDescent="0.25">
      <c r="C91" s="11" t="s">
        <v>424</v>
      </c>
      <c r="F91" s="11" t="s">
        <v>32</v>
      </c>
      <c r="G91" s="10" t="s">
        <v>36</v>
      </c>
      <c r="H91" s="12">
        <v>1.41635211657382</v>
      </c>
      <c r="I91" s="13">
        <v>0.22538627201177799</v>
      </c>
    </row>
    <row r="92" spans="1:10" ht="13" thickBot="1" x14ac:dyDescent="0.3">
      <c r="A92" s="55"/>
      <c r="B92" s="55" t="s">
        <v>552</v>
      </c>
      <c r="C92" s="56" t="s">
        <v>555</v>
      </c>
      <c r="D92" s="56" t="s">
        <v>3</v>
      </c>
      <c r="E92" s="55"/>
      <c r="F92" s="56" t="s">
        <v>27</v>
      </c>
      <c r="G92" s="55" t="s">
        <v>4</v>
      </c>
      <c r="H92" s="57">
        <v>5.16752240151147E-2</v>
      </c>
      <c r="I92" s="58">
        <v>0.98415428560909501</v>
      </c>
      <c r="J92" s="55"/>
    </row>
    <row r="93" spans="1:10" ht="25" x14ac:dyDescent="0.25">
      <c r="A93" s="34" t="s">
        <v>669</v>
      </c>
      <c r="B93" s="34" t="s">
        <v>353</v>
      </c>
      <c r="C93" s="35" t="s">
        <v>487</v>
      </c>
      <c r="D93" s="35" t="s">
        <v>22</v>
      </c>
      <c r="E93" s="34" t="s">
        <v>23</v>
      </c>
      <c r="F93" s="35" t="s">
        <v>28</v>
      </c>
      <c r="G93" s="34" t="s">
        <v>35</v>
      </c>
      <c r="H93" s="37">
        <v>3.7628064225362201</v>
      </c>
      <c r="I93" s="38">
        <v>6.2186105530438997E-2</v>
      </c>
      <c r="J93" s="34"/>
    </row>
    <row r="94" spans="1:10" x14ac:dyDescent="0.25">
      <c r="B94" s="10" t="s">
        <v>424</v>
      </c>
      <c r="C94" s="11" t="s">
        <v>424</v>
      </c>
      <c r="F94" s="11" t="s">
        <v>26</v>
      </c>
      <c r="G94" s="10" t="s">
        <v>66</v>
      </c>
      <c r="H94" s="12">
        <v>23.2071247726815</v>
      </c>
      <c r="I94" s="13">
        <v>4.4597503805454998E-17</v>
      </c>
      <c r="J94" s="10" t="s">
        <v>8</v>
      </c>
    </row>
    <row r="95" spans="1:10" x14ac:dyDescent="0.25">
      <c r="B95" s="10" t="s">
        <v>424</v>
      </c>
      <c r="C95" s="11" t="s">
        <v>424</v>
      </c>
      <c r="F95" s="11" t="s">
        <v>29</v>
      </c>
      <c r="G95" s="10" t="s">
        <v>66</v>
      </c>
      <c r="H95" s="12">
        <v>0.92613111711213503</v>
      </c>
      <c r="I95" s="13">
        <v>0.46594641412332999</v>
      </c>
    </row>
    <row r="96" spans="1:10" ht="25" x14ac:dyDescent="0.25">
      <c r="B96" s="10" t="s">
        <v>353</v>
      </c>
      <c r="C96" s="11" t="s">
        <v>574</v>
      </c>
      <c r="D96" s="11" t="s">
        <v>678</v>
      </c>
      <c r="F96" s="11" t="s">
        <v>64</v>
      </c>
      <c r="G96" s="18">
        <v>12.7582949334231</v>
      </c>
      <c r="H96" s="12">
        <v>-1.3154742081742901</v>
      </c>
      <c r="I96" s="13">
        <v>0.21150110246905501</v>
      </c>
    </row>
    <row r="97" spans="1:10" ht="25" x14ac:dyDescent="0.25">
      <c r="A97" s="40"/>
      <c r="B97" s="40" t="s">
        <v>356</v>
      </c>
      <c r="C97" s="41" t="s">
        <v>488</v>
      </c>
      <c r="D97" s="41" t="s">
        <v>22</v>
      </c>
      <c r="E97" s="40" t="s">
        <v>24</v>
      </c>
      <c r="F97" s="41" t="s">
        <v>30</v>
      </c>
      <c r="G97" s="40" t="s">
        <v>35</v>
      </c>
      <c r="H97" s="42">
        <v>2.3518553544479102</v>
      </c>
      <c r="I97" s="43">
        <v>0.13597241019016101</v>
      </c>
      <c r="J97" s="40"/>
    </row>
    <row r="98" spans="1:10" x14ac:dyDescent="0.25">
      <c r="B98" s="10" t="s">
        <v>424</v>
      </c>
      <c r="C98" s="11" t="s">
        <v>424</v>
      </c>
      <c r="F98" s="11" t="s">
        <v>26</v>
      </c>
      <c r="G98" s="10" t="s">
        <v>66</v>
      </c>
      <c r="H98" s="12">
        <v>28.571088202121999</v>
      </c>
      <c r="I98" s="13">
        <v>4.3609500020075803E-20</v>
      </c>
      <c r="J98" s="10" t="s">
        <v>8</v>
      </c>
    </row>
    <row r="99" spans="1:10" x14ac:dyDescent="0.25">
      <c r="B99" s="10" t="s">
        <v>424</v>
      </c>
      <c r="C99" s="11" t="s">
        <v>424</v>
      </c>
      <c r="F99" s="11" t="s">
        <v>67</v>
      </c>
      <c r="G99" s="10" t="s">
        <v>66</v>
      </c>
      <c r="H99" s="12">
        <v>1.7614580104055899</v>
      </c>
      <c r="I99" s="13">
        <v>0.124411210076472</v>
      </c>
    </row>
    <row r="100" spans="1:10" ht="25" x14ac:dyDescent="0.25">
      <c r="B100" s="10" t="s">
        <v>356</v>
      </c>
      <c r="C100" s="11" t="s">
        <v>575</v>
      </c>
      <c r="D100" s="11" t="s">
        <v>678</v>
      </c>
      <c r="F100" s="11" t="s">
        <v>63</v>
      </c>
      <c r="G100" s="18">
        <v>28.687646331905299</v>
      </c>
      <c r="H100" s="12">
        <v>1.65354716830616</v>
      </c>
      <c r="I100" s="13">
        <v>0.10912289318462599</v>
      </c>
    </row>
    <row r="101" spans="1:10" ht="25" x14ac:dyDescent="0.25">
      <c r="A101" s="40"/>
      <c r="B101" s="40" t="s">
        <v>531</v>
      </c>
      <c r="C101" s="41" t="s">
        <v>489</v>
      </c>
      <c r="D101" s="41" t="s">
        <v>22</v>
      </c>
      <c r="E101" s="40" t="s">
        <v>25</v>
      </c>
      <c r="F101" s="41" t="s">
        <v>27</v>
      </c>
      <c r="G101" s="40" t="s">
        <v>4</v>
      </c>
      <c r="H101" s="42">
        <v>0.46632029229891298</v>
      </c>
      <c r="I101" s="43">
        <v>0.708187382429594</v>
      </c>
      <c r="J101" s="40"/>
    </row>
    <row r="102" spans="1:10" x14ac:dyDescent="0.25">
      <c r="B102" s="10" t="s">
        <v>424</v>
      </c>
      <c r="C102" s="11" t="s">
        <v>424</v>
      </c>
      <c r="F102" s="11" t="s">
        <v>26</v>
      </c>
      <c r="G102" s="10" t="s">
        <v>69</v>
      </c>
      <c r="H102" s="12">
        <v>28.6764148363742</v>
      </c>
      <c r="I102" s="13">
        <v>9.8449173459995495E-20</v>
      </c>
      <c r="J102" s="10" t="s">
        <v>8</v>
      </c>
    </row>
    <row r="103" spans="1:10" x14ac:dyDescent="0.25">
      <c r="B103" s="10" t="s">
        <v>424</v>
      </c>
      <c r="C103" s="11" t="s">
        <v>424</v>
      </c>
      <c r="F103" s="11" t="s">
        <v>32</v>
      </c>
      <c r="G103" s="10" t="s">
        <v>68</v>
      </c>
      <c r="H103" s="12">
        <v>1.48477658439479</v>
      </c>
      <c r="I103" s="13">
        <v>0.119172056609702</v>
      </c>
    </row>
    <row r="104" spans="1:10" ht="25" x14ac:dyDescent="0.25">
      <c r="B104" s="10" t="s">
        <v>531</v>
      </c>
      <c r="C104" s="11" t="s">
        <v>576</v>
      </c>
      <c r="D104" s="11" t="s">
        <v>678</v>
      </c>
      <c r="F104" s="11" t="s">
        <v>27</v>
      </c>
      <c r="G104" s="10" t="s">
        <v>4</v>
      </c>
      <c r="H104" s="12">
        <v>1.0146505845714999</v>
      </c>
      <c r="I104" s="13">
        <v>0.401536989137179</v>
      </c>
    </row>
    <row r="105" spans="1:10" ht="25" x14ac:dyDescent="0.25">
      <c r="A105" s="40"/>
      <c r="B105" s="40" t="s">
        <v>541</v>
      </c>
      <c r="C105" s="41" t="s">
        <v>490</v>
      </c>
      <c r="D105" s="41" t="s">
        <v>22</v>
      </c>
      <c r="E105" s="40" t="s">
        <v>23</v>
      </c>
      <c r="F105" s="41" t="s">
        <v>28</v>
      </c>
      <c r="G105" s="40" t="s">
        <v>35</v>
      </c>
      <c r="H105" s="42">
        <v>5.1037026645994903</v>
      </c>
      <c r="I105" s="43">
        <v>3.15654618428911E-2</v>
      </c>
      <c r="J105" s="40" t="s">
        <v>20</v>
      </c>
    </row>
    <row r="106" spans="1:10" x14ac:dyDescent="0.25">
      <c r="B106" s="10" t="s">
        <v>424</v>
      </c>
      <c r="C106" s="11" t="s">
        <v>424</v>
      </c>
      <c r="F106" s="11" t="s">
        <v>26</v>
      </c>
      <c r="G106" s="10" t="s">
        <v>66</v>
      </c>
      <c r="H106" s="12">
        <v>5.85151181784454</v>
      </c>
      <c r="I106" s="13">
        <v>5.9086211651890197E-5</v>
      </c>
      <c r="J106" s="10" t="s">
        <v>8</v>
      </c>
    </row>
    <row r="107" spans="1:10" x14ac:dyDescent="0.25">
      <c r="B107" s="10" t="s">
        <v>424</v>
      </c>
      <c r="C107" s="11" t="s">
        <v>424</v>
      </c>
      <c r="F107" s="11" t="s">
        <v>29</v>
      </c>
      <c r="G107" s="10" t="s">
        <v>66</v>
      </c>
      <c r="H107" s="12">
        <v>1.6550782929114201</v>
      </c>
      <c r="I107" s="13">
        <v>0.14919392064811299</v>
      </c>
    </row>
    <row r="108" spans="1:10" ht="25" x14ac:dyDescent="0.25">
      <c r="B108" s="10" t="s">
        <v>541</v>
      </c>
      <c r="C108" s="11" t="s">
        <v>577</v>
      </c>
      <c r="D108" s="11" t="s">
        <v>678</v>
      </c>
      <c r="F108" s="11" t="s">
        <v>64</v>
      </c>
      <c r="G108" s="18">
        <v>12.9303947701593</v>
      </c>
      <c r="H108" s="12">
        <v>-1.31759431058764</v>
      </c>
      <c r="I108" s="13">
        <v>0.21050860431416099</v>
      </c>
    </row>
    <row r="109" spans="1:10" ht="25" x14ac:dyDescent="0.25">
      <c r="A109" s="40"/>
      <c r="B109" s="40" t="s">
        <v>543</v>
      </c>
      <c r="C109" s="41" t="s">
        <v>491</v>
      </c>
      <c r="D109" s="41" t="s">
        <v>22</v>
      </c>
      <c r="E109" s="40" t="s">
        <v>24</v>
      </c>
      <c r="F109" s="41" t="s">
        <v>30</v>
      </c>
      <c r="G109" s="40" t="s">
        <v>35</v>
      </c>
      <c r="H109" s="42">
        <v>1.6269577301812901</v>
      </c>
      <c r="I109" s="43">
        <v>0.21224759350125899</v>
      </c>
      <c r="J109" s="40"/>
    </row>
    <row r="110" spans="1:10" x14ac:dyDescent="0.25">
      <c r="B110" s="10" t="s">
        <v>424</v>
      </c>
      <c r="C110" s="11" t="s">
        <v>424</v>
      </c>
      <c r="F110" s="11" t="s">
        <v>26</v>
      </c>
      <c r="G110" s="10" t="s">
        <v>66</v>
      </c>
      <c r="H110" s="12">
        <v>5.6081888823463197</v>
      </c>
      <c r="I110" s="13">
        <v>9.3500781552084006E-5</v>
      </c>
      <c r="J110" s="10" t="s">
        <v>8</v>
      </c>
    </row>
    <row r="111" spans="1:10" x14ac:dyDescent="0.25">
      <c r="B111" s="10" t="s">
        <v>424</v>
      </c>
      <c r="C111" s="11" t="s">
        <v>424</v>
      </c>
      <c r="F111" s="11" t="s">
        <v>67</v>
      </c>
      <c r="G111" s="10" t="s">
        <v>66</v>
      </c>
      <c r="H111" s="12">
        <v>1.5596677994453101</v>
      </c>
      <c r="I111" s="13">
        <v>0.175154050782757</v>
      </c>
    </row>
    <row r="112" spans="1:10" ht="25" x14ac:dyDescent="0.25">
      <c r="B112" s="10" t="s">
        <v>543</v>
      </c>
      <c r="C112" s="11" t="s">
        <v>578</v>
      </c>
      <c r="D112" s="11" t="s">
        <v>678</v>
      </c>
      <c r="F112" s="11" t="s">
        <v>63</v>
      </c>
      <c r="G112" s="18">
        <v>28.860093353977302</v>
      </c>
      <c r="H112" s="12">
        <v>1.49981883587105</v>
      </c>
      <c r="I112" s="13">
        <v>0.14452243546233601</v>
      </c>
    </row>
    <row r="113" spans="1:10" ht="25" x14ac:dyDescent="0.25">
      <c r="A113" s="40"/>
      <c r="B113" s="40" t="s">
        <v>545</v>
      </c>
      <c r="C113" s="41" t="s">
        <v>492</v>
      </c>
      <c r="D113" s="41" t="s">
        <v>22</v>
      </c>
      <c r="E113" s="40" t="s">
        <v>25</v>
      </c>
      <c r="F113" s="41" t="s">
        <v>27</v>
      </c>
      <c r="G113" s="40" t="s">
        <v>4</v>
      </c>
      <c r="H113" s="42">
        <v>0.39985505680948102</v>
      </c>
      <c r="I113" s="43">
        <v>0.75420170501915995</v>
      </c>
      <c r="J113" s="40"/>
    </row>
    <row r="114" spans="1:10" x14ac:dyDescent="0.25">
      <c r="B114" s="10" t="s">
        <v>424</v>
      </c>
      <c r="C114" s="11" t="s">
        <v>424</v>
      </c>
      <c r="F114" s="11" t="s">
        <v>26</v>
      </c>
      <c r="G114" s="10" t="s">
        <v>69</v>
      </c>
      <c r="H114" s="12">
        <v>5.8697482203396403</v>
      </c>
      <c r="I114" s="13">
        <v>6.1129725004111695E-5</v>
      </c>
      <c r="J114" s="10" t="s">
        <v>8</v>
      </c>
    </row>
    <row r="115" spans="1:10" x14ac:dyDescent="0.25">
      <c r="B115" s="10" t="s">
        <v>424</v>
      </c>
      <c r="C115" s="11" t="s">
        <v>424</v>
      </c>
      <c r="F115" s="11" t="s">
        <v>32</v>
      </c>
      <c r="G115" s="10" t="s">
        <v>68</v>
      </c>
      <c r="H115" s="12">
        <v>1.76915553509488</v>
      </c>
      <c r="I115" s="13">
        <v>4.5255113174168797E-2</v>
      </c>
      <c r="J115" s="10" t="s">
        <v>20</v>
      </c>
    </row>
    <row r="116" spans="1:10" ht="25" x14ac:dyDescent="0.25">
      <c r="B116" s="10" t="s">
        <v>545</v>
      </c>
      <c r="C116" s="11" t="s">
        <v>579</v>
      </c>
      <c r="D116" s="11" t="s">
        <v>678</v>
      </c>
      <c r="F116" s="11" t="s">
        <v>27</v>
      </c>
      <c r="G116" s="10" t="s">
        <v>4</v>
      </c>
      <c r="H116" s="12">
        <v>0.93492516948875803</v>
      </c>
      <c r="I116" s="13">
        <v>0.43739366353301901</v>
      </c>
    </row>
    <row r="117" spans="1:10" ht="25" x14ac:dyDescent="0.25">
      <c r="A117" s="40"/>
      <c r="B117" s="40" t="s">
        <v>547</v>
      </c>
      <c r="C117" s="41" t="s">
        <v>493</v>
      </c>
      <c r="D117" s="41" t="s">
        <v>22</v>
      </c>
      <c r="E117" s="40" t="s">
        <v>23</v>
      </c>
      <c r="F117" s="41" t="s">
        <v>28</v>
      </c>
      <c r="G117" s="40" t="s">
        <v>35</v>
      </c>
      <c r="H117" s="42">
        <v>0.33020283285324498</v>
      </c>
      <c r="I117" s="43">
        <v>0.56997097936723096</v>
      </c>
      <c r="J117" s="40"/>
    </row>
    <row r="118" spans="1:10" x14ac:dyDescent="0.25">
      <c r="B118" s="10" t="s">
        <v>424</v>
      </c>
      <c r="C118" s="11" t="s">
        <v>424</v>
      </c>
      <c r="F118" s="11" t="s">
        <v>26</v>
      </c>
      <c r="G118" s="10" t="s">
        <v>66</v>
      </c>
      <c r="H118" s="12">
        <v>4.0683926405454498</v>
      </c>
      <c r="I118" s="13">
        <v>1.7415134721557601E-3</v>
      </c>
      <c r="J118" s="10" t="s">
        <v>37</v>
      </c>
    </row>
    <row r="119" spans="1:10" x14ac:dyDescent="0.25">
      <c r="B119" s="10" t="s">
        <v>424</v>
      </c>
      <c r="C119" s="11" t="s">
        <v>424</v>
      </c>
      <c r="F119" s="11" t="s">
        <v>29</v>
      </c>
      <c r="G119" s="10" t="s">
        <v>66</v>
      </c>
      <c r="H119" s="12">
        <v>0.795965649461717</v>
      </c>
      <c r="I119" s="13">
        <v>0.554241576019886</v>
      </c>
    </row>
    <row r="120" spans="1:10" ht="25" x14ac:dyDescent="0.25">
      <c r="B120" s="10" t="s">
        <v>547</v>
      </c>
      <c r="C120" s="11" t="s">
        <v>580</v>
      </c>
      <c r="D120" s="11" t="s">
        <v>678</v>
      </c>
      <c r="F120" s="11" t="s">
        <v>64</v>
      </c>
      <c r="G120" s="18">
        <v>22.509828075115799</v>
      </c>
      <c r="H120" s="12">
        <v>0.20605056970072499</v>
      </c>
      <c r="I120" s="13">
        <v>0.83860365381553503</v>
      </c>
    </row>
    <row r="121" spans="1:10" ht="25" x14ac:dyDescent="0.25">
      <c r="A121" s="40"/>
      <c r="B121" s="40" t="s">
        <v>549</v>
      </c>
      <c r="C121" s="41" t="s">
        <v>494</v>
      </c>
      <c r="D121" s="41" t="s">
        <v>22</v>
      </c>
      <c r="E121" s="40" t="s">
        <v>24</v>
      </c>
      <c r="F121" s="41" t="s">
        <v>30</v>
      </c>
      <c r="G121" s="40" t="s">
        <v>35</v>
      </c>
      <c r="H121" s="42">
        <v>0.20814072902689201</v>
      </c>
      <c r="I121" s="43">
        <v>0.65162702909488002</v>
      </c>
      <c r="J121" s="40"/>
    </row>
    <row r="122" spans="1:10" x14ac:dyDescent="0.25">
      <c r="B122" s="10" t="s">
        <v>424</v>
      </c>
      <c r="C122" s="11" t="s">
        <v>424</v>
      </c>
      <c r="F122" s="11" t="s">
        <v>26</v>
      </c>
      <c r="G122" s="10" t="s">
        <v>66</v>
      </c>
      <c r="H122" s="12">
        <v>4.3527568024237704</v>
      </c>
      <c r="I122" s="13">
        <v>1.01355414914588E-3</v>
      </c>
      <c r="J122" s="10" t="s">
        <v>37</v>
      </c>
    </row>
    <row r="123" spans="1:10" x14ac:dyDescent="0.25">
      <c r="B123" s="10" t="s">
        <v>424</v>
      </c>
      <c r="C123" s="11" t="s">
        <v>424</v>
      </c>
      <c r="F123" s="11" t="s">
        <v>67</v>
      </c>
      <c r="G123" s="10" t="s">
        <v>66</v>
      </c>
      <c r="H123" s="12">
        <v>1.2883943750631801</v>
      </c>
      <c r="I123" s="13">
        <v>0.27206741598115303</v>
      </c>
    </row>
    <row r="124" spans="1:10" ht="25" x14ac:dyDescent="0.25">
      <c r="B124" s="10" t="s">
        <v>549</v>
      </c>
      <c r="C124" s="11" t="s">
        <v>582</v>
      </c>
      <c r="D124" s="11" t="s">
        <v>678</v>
      </c>
      <c r="F124" s="11" t="s">
        <v>63</v>
      </c>
      <c r="G124" s="18">
        <v>28.771978589345402</v>
      </c>
      <c r="H124" s="12">
        <v>-0.18155287793821001</v>
      </c>
      <c r="I124" s="13">
        <v>0.85720662200831399</v>
      </c>
    </row>
    <row r="125" spans="1:10" ht="25" x14ac:dyDescent="0.25">
      <c r="A125" s="40"/>
      <c r="B125" s="40" t="s">
        <v>551</v>
      </c>
      <c r="C125" s="41" t="s">
        <v>495</v>
      </c>
      <c r="D125" s="41" t="s">
        <v>22</v>
      </c>
      <c r="E125" s="40" t="s">
        <v>25</v>
      </c>
      <c r="F125" s="41" t="s">
        <v>27</v>
      </c>
      <c r="G125" s="40" t="s">
        <v>4</v>
      </c>
      <c r="H125" s="42">
        <v>1.1265959372679799</v>
      </c>
      <c r="I125" s="43">
        <v>0.35581194417873602</v>
      </c>
      <c r="J125" s="40"/>
    </row>
    <row r="126" spans="1:10" x14ac:dyDescent="0.25">
      <c r="B126" s="10" t="s">
        <v>424</v>
      </c>
      <c r="C126" s="11" t="s">
        <v>424</v>
      </c>
      <c r="F126" s="11" t="s">
        <v>26</v>
      </c>
      <c r="G126" s="10" t="s">
        <v>69</v>
      </c>
      <c r="H126" s="12">
        <v>4.2998243254033799</v>
      </c>
      <c r="I126" s="13">
        <v>1.1623289897099501E-3</v>
      </c>
      <c r="J126" s="10" t="s">
        <v>37</v>
      </c>
    </row>
    <row r="127" spans="1:10" x14ac:dyDescent="0.25">
      <c r="B127" s="10" t="s">
        <v>424</v>
      </c>
      <c r="C127" s="11" t="s">
        <v>424</v>
      </c>
      <c r="F127" s="11" t="s">
        <v>32</v>
      </c>
      <c r="G127" s="10" t="s">
        <v>68</v>
      </c>
      <c r="H127" s="12">
        <v>1.6884492438699199</v>
      </c>
      <c r="I127" s="13">
        <v>6.0136509330025102E-2</v>
      </c>
    </row>
    <row r="128" spans="1:10" ht="25" x14ac:dyDescent="0.25">
      <c r="B128" s="10" t="s">
        <v>551</v>
      </c>
      <c r="C128" s="11" t="s">
        <v>581</v>
      </c>
      <c r="D128" s="11" t="s">
        <v>678</v>
      </c>
      <c r="F128" s="11" t="s">
        <v>27</v>
      </c>
      <c r="G128" s="10" t="s">
        <v>4</v>
      </c>
      <c r="H128" s="12">
        <v>0.90973907250733999</v>
      </c>
      <c r="I128" s="13">
        <v>0.44931726538369199</v>
      </c>
    </row>
    <row r="129" spans="1:10" ht="25" x14ac:dyDescent="0.25">
      <c r="A129" s="40"/>
      <c r="B129" s="40" t="s">
        <v>562</v>
      </c>
      <c r="C129" s="41" t="s">
        <v>496</v>
      </c>
      <c r="D129" s="41" t="s">
        <v>22</v>
      </c>
      <c r="E129" s="40" t="s">
        <v>23</v>
      </c>
      <c r="F129" s="41" t="s">
        <v>28</v>
      </c>
      <c r="G129" s="40" t="s">
        <v>35</v>
      </c>
      <c r="H129" s="42">
        <v>0.20287163115239301</v>
      </c>
      <c r="I129" s="43">
        <v>0.65576226160769402</v>
      </c>
      <c r="J129" s="40"/>
    </row>
    <row r="130" spans="1:10" x14ac:dyDescent="0.25">
      <c r="B130" s="10" t="s">
        <v>424</v>
      </c>
      <c r="C130" s="11" t="s">
        <v>424</v>
      </c>
      <c r="F130" s="11" t="s">
        <v>26</v>
      </c>
      <c r="G130" s="10" t="s">
        <v>66</v>
      </c>
      <c r="H130" s="12">
        <v>23.802424319065199</v>
      </c>
      <c r="I130" s="13">
        <v>2.0005680788515901E-17</v>
      </c>
      <c r="J130" s="10" t="s">
        <v>8</v>
      </c>
    </row>
    <row r="131" spans="1:10" x14ac:dyDescent="0.25">
      <c r="B131" s="10" t="s">
        <v>424</v>
      </c>
      <c r="C131" s="11" t="s">
        <v>424</v>
      </c>
      <c r="F131" s="11" t="s">
        <v>29</v>
      </c>
      <c r="G131" s="10" t="s">
        <v>66</v>
      </c>
      <c r="H131" s="12">
        <v>1.0233609680161899</v>
      </c>
      <c r="I131" s="13">
        <v>0.40616456755191199</v>
      </c>
    </row>
    <row r="132" spans="1:10" ht="25" x14ac:dyDescent="0.25">
      <c r="B132" s="10" t="s">
        <v>562</v>
      </c>
      <c r="C132" s="11" t="s">
        <v>580</v>
      </c>
      <c r="D132" s="11" t="s">
        <v>678</v>
      </c>
      <c r="F132" s="11" t="s">
        <v>64</v>
      </c>
      <c r="G132" s="18">
        <v>17.208766966713</v>
      </c>
      <c r="H132" s="12">
        <v>0.34037653787688998</v>
      </c>
      <c r="I132" s="13">
        <v>0.73769266320113802</v>
      </c>
    </row>
    <row r="133" spans="1:10" ht="25" x14ac:dyDescent="0.25">
      <c r="A133" s="40"/>
      <c r="B133" s="40" t="s">
        <v>563</v>
      </c>
      <c r="C133" s="41" t="s">
        <v>497</v>
      </c>
      <c r="D133" s="41" t="s">
        <v>22</v>
      </c>
      <c r="E133" s="40" t="s">
        <v>24</v>
      </c>
      <c r="F133" s="41" t="s">
        <v>30</v>
      </c>
      <c r="G133" s="40" t="s">
        <v>35</v>
      </c>
      <c r="H133" s="42">
        <v>1.7095535001838701E-2</v>
      </c>
      <c r="I133" s="43">
        <v>0.89687596893422905</v>
      </c>
      <c r="J133" s="40"/>
    </row>
    <row r="134" spans="1:10" x14ac:dyDescent="0.25">
      <c r="B134" s="10" t="s">
        <v>424</v>
      </c>
      <c r="C134" s="11" t="s">
        <v>424</v>
      </c>
      <c r="F134" s="11" t="s">
        <v>26</v>
      </c>
      <c r="G134" s="10" t="s">
        <v>66</v>
      </c>
      <c r="H134" s="12">
        <v>26.197944239396801</v>
      </c>
      <c r="I134" s="13">
        <v>8.6443854846270403E-19</v>
      </c>
      <c r="J134" s="10" t="s">
        <v>8</v>
      </c>
    </row>
    <row r="135" spans="1:10" x14ac:dyDescent="0.25">
      <c r="B135" s="10" t="s">
        <v>424</v>
      </c>
      <c r="C135" s="11" t="s">
        <v>424</v>
      </c>
      <c r="F135" s="11" t="s">
        <v>67</v>
      </c>
      <c r="G135" s="10" t="s">
        <v>66</v>
      </c>
      <c r="H135" s="12">
        <v>1.7608220046441201</v>
      </c>
      <c r="I135" s="13">
        <v>0.124547405766697</v>
      </c>
    </row>
    <row r="136" spans="1:10" ht="25" x14ac:dyDescent="0.25">
      <c r="B136" s="10" t="s">
        <v>563</v>
      </c>
      <c r="C136" s="11" t="s">
        <v>582</v>
      </c>
      <c r="D136" s="11" t="s">
        <v>678</v>
      </c>
      <c r="F136" s="11" t="s">
        <v>63</v>
      </c>
      <c r="G136" s="18">
        <v>28.729325549879601</v>
      </c>
      <c r="H136" s="12">
        <v>-0.87674391757359205</v>
      </c>
      <c r="I136" s="13">
        <v>0.38789831432148397</v>
      </c>
    </row>
    <row r="137" spans="1:10" ht="25" x14ac:dyDescent="0.25">
      <c r="A137" s="40"/>
      <c r="B137" s="40" t="s">
        <v>564</v>
      </c>
      <c r="C137" s="41" t="s">
        <v>498</v>
      </c>
      <c r="D137" s="41" t="s">
        <v>22</v>
      </c>
      <c r="E137" s="40" t="s">
        <v>25</v>
      </c>
      <c r="F137" s="41" t="s">
        <v>27</v>
      </c>
      <c r="G137" s="40" t="s">
        <v>4</v>
      </c>
      <c r="H137" s="42">
        <v>0.49957870925652298</v>
      </c>
      <c r="I137" s="43">
        <v>0.685713878792789</v>
      </c>
      <c r="J137" s="40"/>
    </row>
    <row r="138" spans="1:10" x14ac:dyDescent="0.25">
      <c r="B138" s="10" t="s">
        <v>424</v>
      </c>
      <c r="C138" s="11" t="s">
        <v>424</v>
      </c>
      <c r="F138" s="11" t="s">
        <v>26</v>
      </c>
      <c r="G138" s="10" t="s">
        <v>69</v>
      </c>
      <c r="H138" s="12">
        <v>24.335122746946901</v>
      </c>
      <c r="I138" s="13">
        <v>2.0920367396408799E-17</v>
      </c>
      <c r="J138" s="10" t="s">
        <v>8</v>
      </c>
    </row>
    <row r="139" spans="1:10" x14ac:dyDescent="0.25">
      <c r="B139" s="10" t="s">
        <v>424</v>
      </c>
      <c r="C139" s="11" t="s">
        <v>424</v>
      </c>
      <c r="F139" s="11" t="s">
        <v>32</v>
      </c>
      <c r="G139" s="10" t="s">
        <v>68</v>
      </c>
      <c r="H139" s="12">
        <v>0.85092489246679903</v>
      </c>
      <c r="I139" s="13">
        <v>0.61983276069723403</v>
      </c>
    </row>
    <row r="140" spans="1:10" ht="25" x14ac:dyDescent="0.25">
      <c r="B140" s="10" t="s">
        <v>564</v>
      </c>
      <c r="C140" s="11" t="s">
        <v>581</v>
      </c>
      <c r="D140" s="11" t="s">
        <v>678</v>
      </c>
      <c r="F140" s="11" t="s">
        <v>27</v>
      </c>
      <c r="G140" s="10" t="s">
        <v>4</v>
      </c>
      <c r="H140" s="12">
        <v>0.43464473598617698</v>
      </c>
      <c r="I140" s="13">
        <v>0.72995041629353297</v>
      </c>
    </row>
    <row r="141" spans="1:10" ht="25" x14ac:dyDescent="0.25">
      <c r="A141" s="40"/>
      <c r="B141" s="40" t="s">
        <v>565</v>
      </c>
      <c r="C141" s="41" t="s">
        <v>499</v>
      </c>
      <c r="D141" s="41" t="s">
        <v>22</v>
      </c>
      <c r="E141" s="40" t="s">
        <v>23</v>
      </c>
      <c r="F141" s="41" t="s">
        <v>28</v>
      </c>
      <c r="G141" s="40" t="s">
        <v>35</v>
      </c>
      <c r="H141" s="42">
        <v>5.7606942881044603</v>
      </c>
      <c r="I141" s="43">
        <v>2.30316471055198E-2</v>
      </c>
      <c r="J141" s="40" t="s">
        <v>20</v>
      </c>
    </row>
    <row r="142" spans="1:10" x14ac:dyDescent="0.25">
      <c r="B142" s="10" t="s">
        <v>424</v>
      </c>
      <c r="C142" s="11" t="s">
        <v>424</v>
      </c>
      <c r="F142" s="11" t="s">
        <v>26</v>
      </c>
      <c r="G142" s="10" t="s">
        <v>66</v>
      </c>
      <c r="H142" s="12">
        <v>7.1557131247785604</v>
      </c>
      <c r="I142" s="13">
        <v>5.1776452773169699E-6</v>
      </c>
      <c r="J142" s="10" t="s">
        <v>8</v>
      </c>
    </row>
    <row r="143" spans="1:10" x14ac:dyDescent="0.25">
      <c r="B143" s="10" t="s">
        <v>424</v>
      </c>
      <c r="C143" s="11" t="s">
        <v>424</v>
      </c>
      <c r="F143" s="11" t="s">
        <v>29</v>
      </c>
      <c r="G143" s="10" t="s">
        <v>66</v>
      </c>
      <c r="H143" s="12">
        <v>0.64707419914214903</v>
      </c>
      <c r="I143" s="13">
        <v>0.66415804066122197</v>
      </c>
    </row>
    <row r="144" spans="1:10" ht="25" x14ac:dyDescent="0.25">
      <c r="B144" s="10" t="s">
        <v>565</v>
      </c>
      <c r="C144" s="11" t="s">
        <v>583</v>
      </c>
      <c r="D144" s="11" t="s">
        <v>678</v>
      </c>
      <c r="F144" s="11" t="s">
        <v>64</v>
      </c>
      <c r="G144" s="18">
        <v>13.5896770876685</v>
      </c>
      <c r="H144" s="12">
        <v>-1.5183675847934599</v>
      </c>
      <c r="I144" s="13">
        <v>0.15183846659758801</v>
      </c>
    </row>
    <row r="145" spans="1:10" ht="25" x14ac:dyDescent="0.25">
      <c r="A145" s="40"/>
      <c r="B145" s="40" t="s">
        <v>566</v>
      </c>
      <c r="C145" s="41" t="s">
        <v>500</v>
      </c>
      <c r="D145" s="41" t="s">
        <v>22</v>
      </c>
      <c r="E145" s="40" t="s">
        <v>24</v>
      </c>
      <c r="F145" s="41" t="s">
        <v>30</v>
      </c>
      <c r="G145" s="40" t="s">
        <v>35</v>
      </c>
      <c r="H145" s="42">
        <v>0.119694878957506</v>
      </c>
      <c r="I145" s="43">
        <v>0.731863076522831</v>
      </c>
      <c r="J145" s="40"/>
    </row>
    <row r="146" spans="1:10" x14ac:dyDescent="0.25">
      <c r="B146" s="10" t="s">
        <v>424</v>
      </c>
      <c r="C146" s="11" t="s">
        <v>424</v>
      </c>
      <c r="F146" s="11" t="s">
        <v>26</v>
      </c>
      <c r="G146" s="10" t="s">
        <v>66</v>
      </c>
      <c r="H146" s="12">
        <v>9.5197938482016102</v>
      </c>
      <c r="I146" s="13">
        <v>7.1760802744052494E-8</v>
      </c>
      <c r="J146" s="10" t="s">
        <v>8</v>
      </c>
    </row>
    <row r="147" spans="1:10" x14ac:dyDescent="0.25">
      <c r="B147" s="10" t="s">
        <v>424</v>
      </c>
      <c r="C147" s="11" t="s">
        <v>424</v>
      </c>
      <c r="F147" s="11" t="s">
        <v>67</v>
      </c>
      <c r="G147" s="10" t="s">
        <v>66</v>
      </c>
      <c r="H147" s="12">
        <v>6.6287647300792401</v>
      </c>
      <c r="I147" s="13">
        <v>1.3769066169065E-5</v>
      </c>
      <c r="J147" s="10" t="s">
        <v>8</v>
      </c>
    </row>
    <row r="148" spans="1:10" ht="25" x14ac:dyDescent="0.25">
      <c r="B148" s="10" t="s">
        <v>566</v>
      </c>
      <c r="C148" s="11" t="s">
        <v>584</v>
      </c>
      <c r="D148" s="11" t="s">
        <v>678</v>
      </c>
      <c r="F148" s="11" t="s">
        <v>63</v>
      </c>
      <c r="G148" s="18">
        <v>28.819672678820499</v>
      </c>
      <c r="H148" s="12">
        <v>1.34966769205079</v>
      </c>
      <c r="I148" s="13">
        <v>0.187629654720987</v>
      </c>
    </row>
    <row r="149" spans="1:10" ht="25" x14ac:dyDescent="0.25">
      <c r="A149" s="40"/>
      <c r="B149" s="40" t="s">
        <v>567</v>
      </c>
      <c r="C149" s="41" t="s">
        <v>501</v>
      </c>
      <c r="D149" s="41" t="s">
        <v>22</v>
      </c>
      <c r="E149" s="40" t="s">
        <v>25</v>
      </c>
      <c r="F149" s="41" t="s">
        <v>27</v>
      </c>
      <c r="G149" s="40" t="s">
        <v>4</v>
      </c>
      <c r="H149" s="42">
        <v>0.33401525779742802</v>
      </c>
      <c r="I149" s="43">
        <v>0.80081929771691496</v>
      </c>
      <c r="J149" s="40"/>
    </row>
    <row r="150" spans="1:10" x14ac:dyDescent="0.25">
      <c r="B150" s="10" t="s">
        <v>424</v>
      </c>
      <c r="C150" s="11" t="s">
        <v>424</v>
      </c>
      <c r="F150" s="11" t="s">
        <v>26</v>
      </c>
      <c r="G150" s="10" t="s">
        <v>69</v>
      </c>
      <c r="H150" s="12">
        <v>8.1166704915917194</v>
      </c>
      <c r="I150" s="13">
        <v>1.0096998611595701E-6</v>
      </c>
      <c r="J150" s="10" t="s">
        <v>8</v>
      </c>
    </row>
    <row r="151" spans="1:10" x14ac:dyDescent="0.25">
      <c r="B151" s="10" t="s">
        <v>424</v>
      </c>
      <c r="C151" s="11" t="s">
        <v>424</v>
      </c>
      <c r="F151" s="11" t="s">
        <v>32</v>
      </c>
      <c r="G151" s="10" t="s">
        <v>68</v>
      </c>
      <c r="H151" s="12">
        <v>1.85356933135986</v>
      </c>
      <c r="I151" s="13">
        <v>3.3387225871513201E-2</v>
      </c>
      <c r="J151" s="10" t="s">
        <v>20</v>
      </c>
    </row>
    <row r="152" spans="1:10" ht="25" x14ac:dyDescent="0.25">
      <c r="B152" s="10" t="s">
        <v>567</v>
      </c>
      <c r="C152" s="11" t="s">
        <v>585</v>
      </c>
      <c r="D152" s="11" t="s">
        <v>678</v>
      </c>
      <c r="F152" s="11" t="s">
        <v>27</v>
      </c>
      <c r="G152" s="10" t="s">
        <v>4</v>
      </c>
      <c r="H152" s="12">
        <v>0.87304862402839201</v>
      </c>
      <c r="I152" s="13">
        <v>0.46721259039282398</v>
      </c>
    </row>
    <row r="153" spans="1:10" ht="25" x14ac:dyDescent="0.25">
      <c r="A153" s="40"/>
      <c r="B153" s="40" t="s">
        <v>568</v>
      </c>
      <c r="C153" s="41" t="s">
        <v>502</v>
      </c>
      <c r="D153" s="41" t="s">
        <v>22</v>
      </c>
      <c r="E153" s="40" t="s">
        <v>23</v>
      </c>
      <c r="F153" s="41" t="s">
        <v>28</v>
      </c>
      <c r="G153" s="40" t="s">
        <v>35</v>
      </c>
      <c r="H153" s="42">
        <v>4.3291671183523599</v>
      </c>
      <c r="I153" s="43">
        <v>4.6405269186635803E-2</v>
      </c>
      <c r="J153" s="40" t="s">
        <v>20</v>
      </c>
    </row>
    <row r="154" spans="1:10" x14ac:dyDescent="0.25">
      <c r="B154" s="10" t="s">
        <v>424</v>
      </c>
      <c r="C154" s="11" t="s">
        <v>424</v>
      </c>
      <c r="F154" s="11" t="s">
        <v>26</v>
      </c>
      <c r="G154" s="10" t="s">
        <v>66</v>
      </c>
      <c r="H154" s="12">
        <v>11.713362390445701</v>
      </c>
      <c r="I154" s="13">
        <v>1.6072763196036899E-9</v>
      </c>
      <c r="J154" s="10" t="s">
        <v>8</v>
      </c>
    </row>
    <row r="155" spans="1:10" x14ac:dyDescent="0.25">
      <c r="B155" s="10" t="s">
        <v>424</v>
      </c>
      <c r="C155" s="11" t="s">
        <v>424</v>
      </c>
      <c r="F155" s="11" t="s">
        <v>29</v>
      </c>
      <c r="G155" s="10" t="s">
        <v>66</v>
      </c>
      <c r="H155" s="12">
        <v>0.62082774907650595</v>
      </c>
      <c r="I155" s="13">
        <v>0.68411459474484704</v>
      </c>
    </row>
    <row r="156" spans="1:10" ht="25" x14ac:dyDescent="0.25">
      <c r="B156" s="10" t="s">
        <v>568</v>
      </c>
      <c r="C156" s="11" t="s">
        <v>586</v>
      </c>
      <c r="D156" s="11" t="s">
        <v>678</v>
      </c>
      <c r="F156" s="11" t="s">
        <v>64</v>
      </c>
      <c r="G156" s="18">
        <v>10.801990371029699</v>
      </c>
      <c r="H156" s="12">
        <v>-1.2301511334250801</v>
      </c>
      <c r="I156" s="13">
        <v>0.24475817165196201</v>
      </c>
    </row>
    <row r="157" spans="1:10" ht="25" x14ac:dyDescent="0.25">
      <c r="A157" s="40"/>
      <c r="B157" s="40" t="s">
        <v>569</v>
      </c>
      <c r="C157" s="41" t="s">
        <v>503</v>
      </c>
      <c r="D157" s="41" t="s">
        <v>22</v>
      </c>
      <c r="E157" s="40" t="s">
        <v>24</v>
      </c>
      <c r="F157" s="41" t="s">
        <v>30</v>
      </c>
      <c r="G157" s="40" t="s">
        <v>35</v>
      </c>
      <c r="H157" s="42">
        <v>0.26261696407882801</v>
      </c>
      <c r="I157" s="43">
        <v>0.61220921694618802</v>
      </c>
      <c r="J157" s="40"/>
    </row>
    <row r="158" spans="1:10" x14ac:dyDescent="0.25">
      <c r="B158" s="10" t="s">
        <v>424</v>
      </c>
      <c r="C158" s="11" t="s">
        <v>424</v>
      </c>
      <c r="F158" s="11" t="s">
        <v>26</v>
      </c>
      <c r="G158" s="10" t="s">
        <v>66</v>
      </c>
      <c r="H158" s="12">
        <v>13.298212619825399</v>
      </c>
      <c r="I158" s="13">
        <v>1.1452325631145799E-10</v>
      </c>
      <c r="J158" s="10" t="s">
        <v>8</v>
      </c>
    </row>
    <row r="159" spans="1:10" x14ac:dyDescent="0.25">
      <c r="B159" s="10" t="s">
        <v>424</v>
      </c>
      <c r="C159" s="11" t="s">
        <v>424</v>
      </c>
      <c r="F159" s="11" t="s">
        <v>67</v>
      </c>
      <c r="G159" s="10" t="s">
        <v>66</v>
      </c>
      <c r="H159" s="12">
        <v>1.94392416688812</v>
      </c>
      <c r="I159" s="13">
        <v>9.0568385882946495E-2</v>
      </c>
    </row>
    <row r="160" spans="1:10" ht="25" x14ac:dyDescent="0.25">
      <c r="B160" s="10" t="s">
        <v>569</v>
      </c>
      <c r="C160" s="11" t="s">
        <v>587</v>
      </c>
      <c r="D160" s="11" t="s">
        <v>678</v>
      </c>
      <c r="F160" s="11" t="s">
        <v>63</v>
      </c>
      <c r="G160" s="18">
        <v>24.9577690693839</v>
      </c>
      <c r="H160" s="12">
        <v>0.99873369909367904</v>
      </c>
      <c r="I160" s="13">
        <v>0.32750908053587702</v>
      </c>
    </row>
    <row r="161" spans="1:10" ht="25" x14ac:dyDescent="0.25">
      <c r="A161" s="40"/>
      <c r="B161" s="40" t="s">
        <v>570</v>
      </c>
      <c r="C161" s="41" t="s">
        <v>504</v>
      </c>
      <c r="D161" s="41" t="s">
        <v>22</v>
      </c>
      <c r="E161" s="40" t="s">
        <v>25</v>
      </c>
      <c r="F161" s="41" t="s">
        <v>27</v>
      </c>
      <c r="G161" s="40" t="s">
        <v>4</v>
      </c>
      <c r="H161" s="42">
        <v>0.57725591586293301</v>
      </c>
      <c r="I161" s="43">
        <v>0.63494630749262604</v>
      </c>
      <c r="J161" s="40"/>
    </row>
    <row r="162" spans="1:10" x14ac:dyDescent="0.25">
      <c r="B162" s="10" t="s">
        <v>424</v>
      </c>
      <c r="C162" s="11" t="s">
        <v>424</v>
      </c>
      <c r="F162" s="11" t="s">
        <v>26</v>
      </c>
      <c r="G162" s="10" t="s">
        <v>69</v>
      </c>
      <c r="H162" s="12">
        <v>13.1907540885818</v>
      </c>
      <c r="I162" s="13">
        <v>1.8379446248339499E-10</v>
      </c>
      <c r="J162" s="10" t="s">
        <v>8</v>
      </c>
    </row>
    <row r="163" spans="1:10" x14ac:dyDescent="0.25">
      <c r="B163" s="10" t="s">
        <v>424</v>
      </c>
      <c r="C163" s="11" t="s">
        <v>424</v>
      </c>
      <c r="F163" s="11" t="s">
        <v>32</v>
      </c>
      <c r="G163" s="10" t="s">
        <v>68</v>
      </c>
      <c r="H163" s="12">
        <v>1.61321272804274</v>
      </c>
      <c r="I163" s="13">
        <v>7.7887754955176705E-2</v>
      </c>
    </row>
    <row r="164" spans="1:10" ht="25" x14ac:dyDescent="0.25">
      <c r="B164" s="10" t="s">
        <v>570</v>
      </c>
      <c r="C164" s="11" t="s">
        <v>588</v>
      </c>
      <c r="D164" s="11" t="s">
        <v>678</v>
      </c>
      <c r="F164" s="11" t="s">
        <v>27</v>
      </c>
      <c r="G164" s="10" t="s">
        <v>4</v>
      </c>
      <c r="H164" s="12">
        <v>0.64022834050280697</v>
      </c>
      <c r="I164" s="13">
        <v>0.59574265551290395</v>
      </c>
    </row>
    <row r="165" spans="1:10" ht="25" x14ac:dyDescent="0.25">
      <c r="A165" s="40"/>
      <c r="B165" s="40" t="s">
        <v>571</v>
      </c>
      <c r="C165" s="41" t="s">
        <v>505</v>
      </c>
      <c r="D165" s="41" t="s">
        <v>22</v>
      </c>
      <c r="E165" s="40" t="s">
        <v>23</v>
      </c>
      <c r="F165" s="41" t="s">
        <v>28</v>
      </c>
      <c r="G165" s="40" t="s">
        <v>35</v>
      </c>
      <c r="H165" s="42">
        <v>3.9302762280162198</v>
      </c>
      <c r="I165" s="43">
        <v>5.6969447585529798E-2</v>
      </c>
      <c r="J165" s="40"/>
    </row>
    <row r="166" spans="1:10" x14ac:dyDescent="0.25">
      <c r="B166" s="10" t="s">
        <v>424</v>
      </c>
      <c r="C166" s="11" t="s">
        <v>424</v>
      </c>
      <c r="F166" s="11" t="s">
        <v>26</v>
      </c>
      <c r="G166" s="10" t="s">
        <v>66</v>
      </c>
      <c r="H166" s="12">
        <v>8.5809554410250399</v>
      </c>
      <c r="I166" s="13">
        <v>3.8382044069308202E-7</v>
      </c>
      <c r="J166" s="10" t="s">
        <v>8</v>
      </c>
    </row>
    <row r="167" spans="1:10" x14ac:dyDescent="0.25">
      <c r="B167" s="10" t="s">
        <v>424</v>
      </c>
      <c r="C167" s="11" t="s">
        <v>424</v>
      </c>
      <c r="F167" s="11" t="s">
        <v>29</v>
      </c>
      <c r="G167" s="10" t="s">
        <v>66</v>
      </c>
      <c r="H167" s="12">
        <v>0.48190557088055902</v>
      </c>
      <c r="I167" s="13">
        <v>0.78934033271384896</v>
      </c>
    </row>
    <row r="168" spans="1:10" ht="25" x14ac:dyDescent="0.25">
      <c r="B168" s="10" t="s">
        <v>571</v>
      </c>
      <c r="C168" s="11" t="s">
        <v>589</v>
      </c>
      <c r="D168" s="11" t="s">
        <v>678</v>
      </c>
      <c r="F168" s="11" t="s">
        <v>64</v>
      </c>
      <c r="G168" s="18">
        <v>9.96611118326385</v>
      </c>
      <c r="H168" s="12">
        <v>-1.2110891008757101</v>
      </c>
      <c r="I168" s="13">
        <v>0.25379690761567802</v>
      </c>
    </row>
    <row r="169" spans="1:10" ht="25" x14ac:dyDescent="0.25">
      <c r="A169" s="40"/>
      <c r="B169" s="40" t="s">
        <v>572</v>
      </c>
      <c r="C169" s="41" t="s">
        <v>506</v>
      </c>
      <c r="D169" s="41" t="s">
        <v>22</v>
      </c>
      <c r="E169" s="40" t="s">
        <v>24</v>
      </c>
      <c r="F169" s="41" t="s">
        <v>30</v>
      </c>
      <c r="G169" s="40" t="s">
        <v>35</v>
      </c>
      <c r="H169" s="42">
        <v>0.656743478564627</v>
      </c>
      <c r="I169" s="43">
        <v>0.42431267655159499</v>
      </c>
      <c r="J169" s="40"/>
    </row>
    <row r="170" spans="1:10" x14ac:dyDescent="0.25">
      <c r="B170" s="10" t="s">
        <v>424</v>
      </c>
      <c r="C170" s="11" t="s">
        <v>424</v>
      </c>
      <c r="F170" s="11" t="s">
        <v>26</v>
      </c>
      <c r="G170" s="10" t="s">
        <v>66</v>
      </c>
      <c r="H170" s="12">
        <v>9.6928890050842806</v>
      </c>
      <c r="I170" s="13">
        <v>5.2851979773626603E-8</v>
      </c>
      <c r="J170" s="10" t="s">
        <v>8</v>
      </c>
    </row>
    <row r="171" spans="1:10" x14ac:dyDescent="0.25">
      <c r="B171" s="10" t="s">
        <v>424</v>
      </c>
      <c r="C171" s="11" t="s">
        <v>424</v>
      </c>
      <c r="F171" s="11" t="s">
        <v>67</v>
      </c>
      <c r="G171" s="10" t="s">
        <v>66</v>
      </c>
      <c r="H171" s="12">
        <v>1.4432329957418399</v>
      </c>
      <c r="I171" s="13">
        <v>0.21225497692624101</v>
      </c>
    </row>
    <row r="172" spans="1:10" ht="25" x14ac:dyDescent="0.25">
      <c r="B172" s="10" t="s">
        <v>572</v>
      </c>
      <c r="C172" s="11" t="s">
        <v>590</v>
      </c>
      <c r="D172" s="11" t="s">
        <v>678</v>
      </c>
      <c r="F172" s="11" t="s">
        <v>63</v>
      </c>
      <c r="G172" s="18">
        <v>21.970368896257298</v>
      </c>
      <c r="H172" s="12">
        <v>1.26313299630019</v>
      </c>
      <c r="I172" s="13">
        <v>0.21978236558143099</v>
      </c>
    </row>
    <row r="173" spans="1:10" ht="25" x14ac:dyDescent="0.25">
      <c r="A173" s="40"/>
      <c r="B173" s="40" t="s">
        <v>573</v>
      </c>
      <c r="C173" s="41" t="s">
        <v>486</v>
      </c>
      <c r="D173" s="41" t="s">
        <v>22</v>
      </c>
      <c r="E173" s="40" t="s">
        <v>25</v>
      </c>
      <c r="F173" s="41" t="s">
        <v>27</v>
      </c>
      <c r="G173" s="40" t="s">
        <v>4</v>
      </c>
      <c r="H173" s="42">
        <v>0.58318340356624299</v>
      </c>
      <c r="I173" s="43">
        <v>0.63117894090047399</v>
      </c>
      <c r="J173" s="40"/>
    </row>
    <row r="174" spans="1:10" x14ac:dyDescent="0.25">
      <c r="B174" s="10" t="s">
        <v>424</v>
      </c>
      <c r="C174" s="11" t="s">
        <v>424</v>
      </c>
      <c r="F174" s="11" t="s">
        <v>26</v>
      </c>
      <c r="G174" s="10" t="s">
        <v>69</v>
      </c>
      <c r="H174" s="12">
        <v>9.7911876537386906</v>
      </c>
      <c r="I174" s="13">
        <v>5.3112282231537598E-8</v>
      </c>
      <c r="J174" s="10" t="s">
        <v>8</v>
      </c>
    </row>
    <row r="175" spans="1:10" x14ac:dyDescent="0.25">
      <c r="B175" s="10" t="s">
        <v>424</v>
      </c>
      <c r="C175" s="11" t="s">
        <v>424</v>
      </c>
      <c r="F175" s="11" t="s">
        <v>32</v>
      </c>
      <c r="G175" s="10" t="s">
        <v>68</v>
      </c>
      <c r="H175" s="12">
        <v>1.4123591243923801</v>
      </c>
      <c r="I175" s="13">
        <v>0.14992108922448499</v>
      </c>
    </row>
    <row r="176" spans="1:10" ht="13" thickBot="1" x14ac:dyDescent="0.3">
      <c r="A176" s="55"/>
      <c r="B176" s="55" t="s">
        <v>573</v>
      </c>
      <c r="C176" s="56" t="s">
        <v>591</v>
      </c>
      <c r="D176" s="56" t="s">
        <v>3</v>
      </c>
      <c r="E176" s="55"/>
      <c r="F176" s="56" t="s">
        <v>27</v>
      </c>
      <c r="G176" s="55" t="s">
        <v>4</v>
      </c>
      <c r="H176" s="57">
        <v>0.58382573930266402</v>
      </c>
      <c r="I176" s="58">
        <v>0.63077163338443798</v>
      </c>
      <c r="J176" s="55"/>
    </row>
    <row r="177" spans="1:10" x14ac:dyDescent="0.25">
      <c r="A177" s="34" t="s">
        <v>670</v>
      </c>
      <c r="B177" s="34" t="s">
        <v>125</v>
      </c>
      <c r="C177" s="35" t="s">
        <v>507</v>
      </c>
      <c r="D177" s="35" t="s">
        <v>82</v>
      </c>
      <c r="E177" s="34" t="s">
        <v>600</v>
      </c>
      <c r="F177" s="35" t="s">
        <v>83</v>
      </c>
      <c r="G177" s="34" t="s">
        <v>42</v>
      </c>
      <c r="H177" s="37">
        <v>0.16292334180992299</v>
      </c>
      <c r="I177" s="38">
        <v>0.68934196168717499</v>
      </c>
      <c r="J177" s="34"/>
    </row>
    <row r="178" spans="1:10" x14ac:dyDescent="0.25">
      <c r="C178" s="11" t="s">
        <v>424</v>
      </c>
      <c r="F178" s="11" t="s">
        <v>85</v>
      </c>
      <c r="G178" s="10" t="s">
        <v>42</v>
      </c>
      <c r="H178" s="12">
        <v>105.262545037313</v>
      </c>
      <c r="I178" s="13">
        <v>2.50944384566141E-11</v>
      </c>
      <c r="J178" s="10" t="s">
        <v>8</v>
      </c>
    </row>
    <row r="179" spans="1:10" x14ac:dyDescent="0.25">
      <c r="C179" s="11" t="s">
        <v>424</v>
      </c>
      <c r="F179" s="11" t="s">
        <v>84</v>
      </c>
      <c r="G179" s="10" t="s">
        <v>42</v>
      </c>
      <c r="H179" s="12">
        <v>46.579461242088399</v>
      </c>
      <c r="I179" s="13">
        <v>1.42721703799471E-7</v>
      </c>
      <c r="J179" s="10" t="s">
        <v>8</v>
      </c>
    </row>
    <row r="180" spans="1:10" x14ac:dyDescent="0.25">
      <c r="C180" s="11" t="s">
        <v>424</v>
      </c>
      <c r="F180" s="11" t="s">
        <v>87</v>
      </c>
      <c r="G180" s="10" t="s">
        <v>42</v>
      </c>
      <c r="H180" s="12">
        <v>0.13944870598659401</v>
      </c>
      <c r="I180" s="13">
        <v>0.71145562040854904</v>
      </c>
    </row>
    <row r="181" spans="1:10" x14ac:dyDescent="0.25">
      <c r="C181" s="11" t="s">
        <v>424</v>
      </c>
      <c r="F181" s="11" t="s">
        <v>88</v>
      </c>
      <c r="G181" s="10" t="s">
        <v>42</v>
      </c>
      <c r="H181" s="12">
        <v>3.3502447052663198E-2</v>
      </c>
      <c r="I181" s="13">
        <v>0.85600060599911798</v>
      </c>
    </row>
    <row r="182" spans="1:10" x14ac:dyDescent="0.25">
      <c r="C182" s="11" t="s">
        <v>424</v>
      </c>
      <c r="F182" s="11" t="s">
        <v>86</v>
      </c>
      <c r="G182" s="10" t="s">
        <v>42</v>
      </c>
      <c r="H182" s="12">
        <v>47.236749062101502</v>
      </c>
      <c r="I182" s="13">
        <v>1.25238975029359E-7</v>
      </c>
      <c r="J182" s="10" t="s">
        <v>8</v>
      </c>
    </row>
    <row r="183" spans="1:10" ht="25" x14ac:dyDescent="0.25">
      <c r="C183" s="11" t="s">
        <v>424</v>
      </c>
      <c r="F183" s="11" t="s">
        <v>89</v>
      </c>
      <c r="G183" s="10" t="s">
        <v>42</v>
      </c>
      <c r="H183" s="12">
        <v>13.858772928217601</v>
      </c>
      <c r="I183" s="13">
        <v>8.1312314756170701E-4</v>
      </c>
      <c r="J183" s="10" t="s">
        <v>8</v>
      </c>
    </row>
    <row r="184" spans="1:10" ht="25" x14ac:dyDescent="0.25">
      <c r="C184" s="11" t="s">
        <v>424</v>
      </c>
      <c r="D184" s="11" t="s">
        <v>16</v>
      </c>
      <c r="E184" s="59"/>
      <c r="F184" s="60" t="s">
        <v>91</v>
      </c>
      <c r="G184" s="61">
        <v>107.106303765768</v>
      </c>
      <c r="H184" s="62">
        <v>-7.5402691873541396</v>
      </c>
      <c r="I184" s="63">
        <v>4.4799042253629202E-10</v>
      </c>
      <c r="J184" s="59" t="s">
        <v>8</v>
      </c>
    </row>
    <row r="185" spans="1:10" x14ac:dyDescent="0.25">
      <c r="C185" s="11" t="s">
        <v>424</v>
      </c>
      <c r="F185" s="11" t="s">
        <v>90</v>
      </c>
      <c r="G185" s="18">
        <v>107.106303765768</v>
      </c>
      <c r="H185" s="12">
        <v>-10.5917058859931</v>
      </c>
      <c r="I185" s="13">
        <v>5.7842619582970605E-14</v>
      </c>
      <c r="J185" s="10" t="s">
        <v>8</v>
      </c>
    </row>
    <row r="186" spans="1:10" x14ac:dyDescent="0.25">
      <c r="C186" s="11" t="s">
        <v>424</v>
      </c>
      <c r="F186" s="11" t="s">
        <v>92</v>
      </c>
      <c r="G186" s="18">
        <v>107.106303765768</v>
      </c>
      <c r="H186" s="12">
        <v>-2.2274474731502298</v>
      </c>
      <c r="I186" s="13">
        <v>0.34404836737853201</v>
      </c>
    </row>
    <row r="187" spans="1:10" x14ac:dyDescent="0.25">
      <c r="C187" s="11" t="s">
        <v>424</v>
      </c>
      <c r="F187" s="11" t="s">
        <v>93</v>
      </c>
      <c r="G187" s="18">
        <v>107.106303765768</v>
      </c>
      <c r="H187" s="12">
        <v>1.46436055421139</v>
      </c>
      <c r="I187" s="13">
        <v>0.82436972247081497</v>
      </c>
    </row>
    <row r="188" spans="1:10" ht="25" x14ac:dyDescent="0.25">
      <c r="C188" s="11" t="s">
        <v>424</v>
      </c>
      <c r="F188" s="11" t="s">
        <v>94</v>
      </c>
      <c r="G188" s="18">
        <v>93.177094240019997</v>
      </c>
      <c r="H188" s="12">
        <v>-2.17096695527299</v>
      </c>
      <c r="I188" s="13">
        <v>0.37872734290752902</v>
      </c>
    </row>
    <row r="189" spans="1:10" ht="25" x14ac:dyDescent="0.25">
      <c r="C189" s="11" t="s">
        <v>424</v>
      </c>
      <c r="F189" s="11" t="s">
        <v>95</v>
      </c>
      <c r="G189" s="18">
        <v>93.177094240019997</v>
      </c>
      <c r="H189" s="12">
        <v>2.09415034788482</v>
      </c>
      <c r="I189" s="13">
        <v>0.42636726570282701</v>
      </c>
    </row>
    <row r="190" spans="1:10" ht="25" x14ac:dyDescent="0.25">
      <c r="C190" s="11" t="s">
        <v>424</v>
      </c>
      <c r="F190" s="11" t="s">
        <v>96</v>
      </c>
      <c r="G190" s="18">
        <v>93.177094240019997</v>
      </c>
      <c r="H190" s="12">
        <v>2.3939326405424999</v>
      </c>
      <c r="I190" s="13">
        <v>0.25664248368805498</v>
      </c>
    </row>
    <row r="191" spans="1:10" ht="25" x14ac:dyDescent="0.25">
      <c r="C191" s="11" t="s">
        <v>424</v>
      </c>
      <c r="F191" s="11" t="s">
        <v>97</v>
      </c>
      <c r="G191" s="18">
        <v>93.177094240019997</v>
      </c>
      <c r="H191" s="12">
        <v>-2.76625773943812</v>
      </c>
      <c r="I191" s="13">
        <v>0.116429516564306</v>
      </c>
    </row>
    <row r="192" spans="1:10" ht="25" x14ac:dyDescent="0.25">
      <c r="A192" s="14"/>
      <c r="B192" s="14" t="s">
        <v>7</v>
      </c>
      <c r="C192" s="15" t="s">
        <v>592</v>
      </c>
      <c r="D192" s="15" t="s">
        <v>40</v>
      </c>
      <c r="E192" s="14" t="s">
        <v>601</v>
      </c>
      <c r="F192" s="15" t="s">
        <v>83</v>
      </c>
      <c r="G192" s="14" t="s">
        <v>42</v>
      </c>
      <c r="H192" s="16">
        <v>0</v>
      </c>
      <c r="I192" s="17">
        <v>1</v>
      </c>
      <c r="J192" s="14"/>
    </row>
    <row r="193" spans="1:10" x14ac:dyDescent="0.25">
      <c r="C193" s="11" t="s">
        <v>424</v>
      </c>
      <c r="F193" s="11" t="s">
        <v>98</v>
      </c>
      <c r="G193" s="10" t="s">
        <v>41</v>
      </c>
      <c r="H193" s="12">
        <v>430.00639437802499</v>
      </c>
      <c r="I193" s="13">
        <v>5.4098612338451503E-87</v>
      </c>
      <c r="J193" s="10" t="s">
        <v>8</v>
      </c>
    </row>
    <row r="194" spans="1:10" x14ac:dyDescent="0.25">
      <c r="C194" s="11" t="s">
        <v>424</v>
      </c>
      <c r="F194" s="11" t="s">
        <v>99</v>
      </c>
      <c r="G194" s="10" t="s">
        <v>41</v>
      </c>
      <c r="H194" s="12">
        <v>16.4977154832713</v>
      </c>
      <c r="I194" s="13">
        <v>5.8468006032441101E-13</v>
      </c>
      <c r="J194" s="10" t="s">
        <v>37</v>
      </c>
    </row>
    <row r="195" spans="1:10" ht="25" x14ac:dyDescent="0.25">
      <c r="C195" s="11" t="s">
        <v>424</v>
      </c>
      <c r="D195" s="41" t="s">
        <v>16</v>
      </c>
      <c r="E195" s="40"/>
      <c r="F195" s="41" t="s">
        <v>594</v>
      </c>
      <c r="G195" s="44">
        <v>150</v>
      </c>
      <c r="H195" s="42">
        <v>-7.1018608340846896</v>
      </c>
      <c r="I195" s="43">
        <v>3.0278550777751401E-9</v>
      </c>
      <c r="J195" s="40" t="s">
        <v>8</v>
      </c>
    </row>
    <row r="196" spans="1:10" x14ac:dyDescent="0.25">
      <c r="C196" s="11" t="s">
        <v>424</v>
      </c>
      <c r="F196" s="11" t="s">
        <v>595</v>
      </c>
      <c r="G196" s="18">
        <v>150</v>
      </c>
      <c r="H196" s="12">
        <v>5.7121495599818699</v>
      </c>
      <c r="I196" s="13">
        <v>3.7467274069946599E-6</v>
      </c>
      <c r="J196" s="10" t="s">
        <v>8</v>
      </c>
    </row>
    <row r="197" spans="1:10" x14ac:dyDescent="0.25">
      <c r="C197" s="11" t="s">
        <v>424</v>
      </c>
      <c r="F197" s="11" t="s">
        <v>596</v>
      </c>
      <c r="G197" s="18">
        <v>150</v>
      </c>
      <c r="H197" s="12">
        <v>2.79163822476283</v>
      </c>
      <c r="I197" s="13">
        <v>0.19441418157727999</v>
      </c>
    </row>
    <row r="198" spans="1:10" x14ac:dyDescent="0.25">
      <c r="C198" s="11" t="s">
        <v>424</v>
      </c>
      <c r="F198" s="11" t="s">
        <v>597</v>
      </c>
      <c r="G198" s="18">
        <v>150</v>
      </c>
      <c r="H198" s="12">
        <v>0.85304855495963805</v>
      </c>
      <c r="I198" s="13">
        <v>0.99941908904694299</v>
      </c>
    </row>
    <row r="199" spans="1:10" x14ac:dyDescent="0.25">
      <c r="C199" s="11" t="s">
        <v>424</v>
      </c>
      <c r="F199" s="11" t="s">
        <v>598</v>
      </c>
      <c r="G199" s="18">
        <v>150</v>
      </c>
      <c r="H199" s="12">
        <v>0.43100830377370603</v>
      </c>
      <c r="I199" s="13">
        <v>0.99999942079506399</v>
      </c>
    </row>
    <row r="200" spans="1:10" x14ac:dyDescent="0.25">
      <c r="C200" s="11" t="s">
        <v>424</v>
      </c>
      <c r="F200" s="11" t="s">
        <v>599</v>
      </c>
      <c r="G200" s="18">
        <v>150</v>
      </c>
      <c r="H200" s="12">
        <v>-2.6859838093933299</v>
      </c>
      <c r="I200" s="13">
        <v>0.243667332625563</v>
      </c>
    </row>
    <row r="201" spans="1:10" ht="25.5" thickBot="1" x14ac:dyDescent="0.3">
      <c r="A201" s="29"/>
      <c r="B201" s="29" t="s">
        <v>0</v>
      </c>
      <c r="C201" s="30" t="s">
        <v>593</v>
      </c>
      <c r="D201" s="30" t="s">
        <v>678</v>
      </c>
      <c r="E201" s="29" t="s">
        <v>602</v>
      </c>
      <c r="F201" s="30" t="s">
        <v>100</v>
      </c>
      <c r="G201" s="31">
        <v>30</v>
      </c>
      <c r="H201" s="32">
        <v>4.3750849432488499</v>
      </c>
      <c r="I201" s="33">
        <v>1.3500704447669699E-4</v>
      </c>
      <c r="J201" s="29" t="s">
        <v>8</v>
      </c>
    </row>
    <row r="202" spans="1:10" ht="25" x14ac:dyDescent="0.25">
      <c r="A202" s="34" t="s">
        <v>146</v>
      </c>
      <c r="B202" s="34" t="s">
        <v>7</v>
      </c>
      <c r="C202" s="35" t="s">
        <v>608</v>
      </c>
      <c r="D202" s="35" t="s">
        <v>22</v>
      </c>
      <c r="E202" s="34" t="s">
        <v>603</v>
      </c>
      <c r="F202" s="35" t="s">
        <v>101</v>
      </c>
      <c r="G202" s="34" t="s">
        <v>102</v>
      </c>
      <c r="H202" s="37">
        <v>22.145693082510199</v>
      </c>
      <c r="I202" s="38">
        <v>2.1932928471601102E-3</v>
      </c>
      <c r="J202" s="34" t="s">
        <v>37</v>
      </c>
    </row>
    <row r="203" spans="1:10" x14ac:dyDescent="0.25">
      <c r="C203" s="11" t="s">
        <v>424</v>
      </c>
      <c r="F203" s="11" t="s">
        <v>84</v>
      </c>
      <c r="G203" s="10" t="s">
        <v>102</v>
      </c>
      <c r="H203" s="12">
        <v>22.211741214057501</v>
      </c>
      <c r="I203" s="13">
        <v>2.1754084931816901E-3</v>
      </c>
      <c r="J203" s="10" t="s">
        <v>37</v>
      </c>
    </row>
    <row r="204" spans="1:10" x14ac:dyDescent="0.25">
      <c r="C204" s="11" t="s">
        <v>424</v>
      </c>
      <c r="F204" s="11" t="s">
        <v>641</v>
      </c>
      <c r="G204" s="10" t="s">
        <v>102</v>
      </c>
      <c r="H204" s="12">
        <v>22.194811533869</v>
      </c>
      <c r="I204" s="13">
        <v>2.1799747182576902E-3</v>
      </c>
      <c r="J204" s="10" t="s">
        <v>37</v>
      </c>
    </row>
    <row r="205" spans="1:10" ht="25" x14ac:dyDescent="0.25">
      <c r="C205" s="11" t="s">
        <v>424</v>
      </c>
      <c r="D205" s="41" t="s">
        <v>16</v>
      </c>
      <c r="E205" s="40"/>
      <c r="F205" s="41" t="s">
        <v>103</v>
      </c>
      <c r="G205" s="44">
        <v>7</v>
      </c>
      <c r="H205" s="42">
        <v>1.10008404963421E-3</v>
      </c>
      <c r="I205" s="43">
        <v>0.99999999947263596</v>
      </c>
      <c r="J205" s="40"/>
    </row>
    <row r="206" spans="1:10" x14ac:dyDescent="0.25">
      <c r="C206" s="11" t="s">
        <v>424</v>
      </c>
      <c r="F206" s="11" t="s">
        <v>104</v>
      </c>
      <c r="G206" s="18">
        <v>13.9999992738861</v>
      </c>
      <c r="H206" s="12">
        <v>-6.6588659719005996</v>
      </c>
      <c r="I206" s="13">
        <v>5.7015930774784099E-5</v>
      </c>
      <c r="J206" s="10" t="s">
        <v>8</v>
      </c>
    </row>
    <row r="207" spans="1:10" x14ac:dyDescent="0.25">
      <c r="C207" s="11" t="s">
        <v>424</v>
      </c>
      <c r="F207" s="11" t="s">
        <v>105</v>
      </c>
      <c r="G207" s="18">
        <v>13.9999992738861</v>
      </c>
      <c r="H207" s="12">
        <v>5.7168552653908003E-3</v>
      </c>
      <c r="I207" s="13">
        <v>0.99999992937071203</v>
      </c>
    </row>
    <row r="208" spans="1:10" x14ac:dyDescent="0.25">
      <c r="C208" s="11" t="s">
        <v>424</v>
      </c>
      <c r="F208" s="11" t="s">
        <v>106</v>
      </c>
      <c r="G208" s="18">
        <v>13.9999992738861</v>
      </c>
      <c r="H208" s="12">
        <v>-6.6601363841817998</v>
      </c>
      <c r="I208" s="13">
        <v>5.6899175218672002E-5</v>
      </c>
      <c r="J208" s="10" t="s">
        <v>8</v>
      </c>
    </row>
    <row r="209" spans="1:10" x14ac:dyDescent="0.25">
      <c r="C209" s="11" t="s">
        <v>424</v>
      </c>
      <c r="F209" s="11" t="s">
        <v>107</v>
      </c>
      <c r="G209" s="18">
        <v>13.9999992738861</v>
      </c>
      <c r="H209" s="12">
        <v>4.4464429841902398E-3</v>
      </c>
      <c r="I209" s="13">
        <v>0.99999996676819203</v>
      </c>
    </row>
    <row r="210" spans="1:10" x14ac:dyDescent="0.25">
      <c r="C210" s="11" t="s">
        <v>424</v>
      </c>
      <c r="F210" s="11" t="s">
        <v>108</v>
      </c>
      <c r="G210" s="18">
        <v>7</v>
      </c>
      <c r="H210" s="12">
        <v>8.1614843442550296</v>
      </c>
      <c r="I210" s="13">
        <v>3.52894195909447E-4</v>
      </c>
      <c r="J210" s="10" t="s">
        <v>8</v>
      </c>
    </row>
    <row r="211" spans="1:10" ht="25" x14ac:dyDescent="0.25">
      <c r="A211" s="14"/>
      <c r="B211" s="14" t="s">
        <v>0</v>
      </c>
      <c r="C211" s="15" t="s">
        <v>607</v>
      </c>
      <c r="D211" s="15" t="s">
        <v>22</v>
      </c>
      <c r="E211" s="14" t="s">
        <v>604</v>
      </c>
      <c r="F211" s="15" t="s">
        <v>101</v>
      </c>
      <c r="G211" s="14" t="s">
        <v>102</v>
      </c>
      <c r="H211" s="16">
        <v>31.8881172506673</v>
      </c>
      <c r="I211" s="17">
        <v>7.7693673557362099E-4</v>
      </c>
      <c r="J211" s="14" t="s">
        <v>8</v>
      </c>
    </row>
    <row r="212" spans="1:10" x14ac:dyDescent="0.25">
      <c r="C212" s="11" t="s">
        <v>424</v>
      </c>
      <c r="F212" s="11" t="s">
        <v>109</v>
      </c>
      <c r="G212" s="10" t="s">
        <v>110</v>
      </c>
      <c r="H212" s="12">
        <v>12.250820864751599</v>
      </c>
      <c r="I212" s="13">
        <v>6.6472648767755098E-7</v>
      </c>
      <c r="J212" s="10" t="s">
        <v>8</v>
      </c>
    </row>
    <row r="213" spans="1:10" x14ac:dyDescent="0.25">
      <c r="C213" s="11" t="s">
        <v>424</v>
      </c>
      <c r="F213" s="11" t="s">
        <v>642</v>
      </c>
      <c r="G213" s="10" t="s">
        <v>110</v>
      </c>
      <c r="H213" s="12">
        <v>12.229559710894099</v>
      </c>
      <c r="I213" s="13">
        <v>6.7711764902906203E-7</v>
      </c>
      <c r="J213" s="10" t="s">
        <v>8</v>
      </c>
    </row>
    <row r="214" spans="1:10" ht="25" x14ac:dyDescent="0.25">
      <c r="C214" s="11" t="s">
        <v>424</v>
      </c>
      <c r="D214" s="41" t="s">
        <v>16</v>
      </c>
      <c r="E214" s="40"/>
      <c r="F214" s="41" t="s">
        <v>111</v>
      </c>
      <c r="G214" s="44">
        <v>33.727954812186198</v>
      </c>
      <c r="H214" s="42">
        <v>-0.10285572983279299</v>
      </c>
      <c r="I214" s="43">
        <v>1</v>
      </c>
      <c r="J214" s="40"/>
    </row>
    <row r="215" spans="1:10" x14ac:dyDescent="0.25">
      <c r="C215" s="11" t="s">
        <v>424</v>
      </c>
      <c r="F215" s="11" t="s">
        <v>114</v>
      </c>
      <c r="G215" s="18">
        <v>33.727954812186198</v>
      </c>
      <c r="H215" s="12">
        <v>-0.18882469805125199</v>
      </c>
      <c r="I215" s="13">
        <v>0.99999999987087795</v>
      </c>
    </row>
    <row r="216" spans="1:10" x14ac:dyDescent="0.25">
      <c r="C216" s="11" t="s">
        <v>424</v>
      </c>
      <c r="F216" s="11" t="s">
        <v>112</v>
      </c>
      <c r="G216" s="18">
        <v>33.727954812186198</v>
      </c>
      <c r="H216" s="12">
        <v>-1.98342690961154</v>
      </c>
      <c r="I216" s="13">
        <v>0.70060557799851098</v>
      </c>
    </row>
    <row r="217" spans="1:10" x14ac:dyDescent="0.25">
      <c r="C217" s="11" t="s">
        <v>424</v>
      </c>
      <c r="F217" s="11" t="s">
        <v>113</v>
      </c>
      <c r="G217" s="18">
        <v>33.727954812186198</v>
      </c>
      <c r="H217" s="12">
        <v>-4.0927369512572396</v>
      </c>
      <c r="I217" s="13">
        <v>1.13785354418258E-2</v>
      </c>
      <c r="J217" s="10" t="s">
        <v>20</v>
      </c>
    </row>
    <row r="218" spans="1:10" x14ac:dyDescent="0.25">
      <c r="C218" s="11" t="s">
        <v>424</v>
      </c>
      <c r="F218" s="11" t="s">
        <v>115</v>
      </c>
      <c r="G218" s="18">
        <v>33.727954812186198</v>
      </c>
      <c r="H218" s="12">
        <v>-7.0356389525926399</v>
      </c>
      <c r="I218" s="13">
        <v>2.5251595403563698E-6</v>
      </c>
      <c r="J218" s="10" t="s">
        <v>8</v>
      </c>
    </row>
    <row r="219" spans="1:10" x14ac:dyDescent="0.25">
      <c r="C219" s="11" t="s">
        <v>424</v>
      </c>
      <c r="F219" s="11" t="s">
        <v>116</v>
      </c>
      <c r="G219" s="18">
        <v>33.727954812186198</v>
      </c>
      <c r="H219" s="12">
        <v>-6.6764114782512403</v>
      </c>
      <c r="I219" s="13">
        <v>7.1167732452748203E-6</v>
      </c>
      <c r="J219" s="10" t="s">
        <v>8</v>
      </c>
    </row>
    <row r="220" spans="1:10" ht="25" x14ac:dyDescent="0.25">
      <c r="A220" s="14"/>
      <c r="B220" s="14" t="s">
        <v>117</v>
      </c>
      <c r="C220" s="15" t="s">
        <v>609</v>
      </c>
      <c r="D220" s="15" t="s">
        <v>22</v>
      </c>
      <c r="E220" s="14" t="s">
        <v>605</v>
      </c>
      <c r="F220" s="15" t="s">
        <v>101</v>
      </c>
      <c r="G220" s="14" t="s">
        <v>102</v>
      </c>
      <c r="H220" s="16">
        <v>15.953662089024601</v>
      </c>
      <c r="I220" s="17">
        <v>5.2283615359413798E-3</v>
      </c>
      <c r="J220" s="14" t="s">
        <v>37</v>
      </c>
    </row>
    <row r="221" spans="1:10" x14ac:dyDescent="0.25">
      <c r="C221" s="11" t="s">
        <v>424</v>
      </c>
      <c r="F221" s="11" t="s">
        <v>84</v>
      </c>
      <c r="G221" s="10" t="s">
        <v>102</v>
      </c>
      <c r="H221" s="12">
        <v>22.007006852737</v>
      </c>
      <c r="I221" s="13">
        <v>2.2314665545994602E-3</v>
      </c>
      <c r="J221" s="10" t="s">
        <v>37</v>
      </c>
    </row>
    <row r="222" spans="1:10" x14ac:dyDescent="0.25">
      <c r="C222" s="11" t="s">
        <v>424</v>
      </c>
      <c r="F222" s="11" t="s">
        <v>641</v>
      </c>
      <c r="G222" s="10" t="s">
        <v>102</v>
      </c>
      <c r="H222" s="12">
        <v>22.777648727426499</v>
      </c>
      <c r="I222" s="13">
        <v>2.0296110927459799E-3</v>
      </c>
      <c r="J222" s="10" t="s">
        <v>37</v>
      </c>
    </row>
    <row r="223" spans="1:10" ht="25" x14ac:dyDescent="0.25">
      <c r="C223" s="11" t="s">
        <v>424</v>
      </c>
      <c r="D223" s="41" t="s">
        <v>16</v>
      </c>
      <c r="E223" s="40"/>
      <c r="F223" s="41" t="s">
        <v>103</v>
      </c>
      <c r="G223" s="44">
        <v>7</v>
      </c>
      <c r="H223" s="42">
        <v>-4.9866018855905803E-2</v>
      </c>
      <c r="I223" s="43">
        <v>0.99995094606073698</v>
      </c>
      <c r="J223" s="40"/>
    </row>
    <row r="224" spans="1:10" x14ac:dyDescent="0.25">
      <c r="C224" s="11" t="s">
        <v>424</v>
      </c>
      <c r="F224" s="11" t="s">
        <v>104</v>
      </c>
      <c r="G224" s="18">
        <v>13.547007166696501</v>
      </c>
      <c r="H224" s="12">
        <v>-6.1223374434136497</v>
      </c>
      <c r="I224" s="13">
        <v>1.5830801081884101E-4</v>
      </c>
      <c r="J224" s="10" t="s">
        <v>8</v>
      </c>
    </row>
    <row r="225" spans="1:10" x14ac:dyDescent="0.25">
      <c r="C225" s="11" t="s">
        <v>424</v>
      </c>
      <c r="F225" s="11" t="s">
        <v>105</v>
      </c>
      <c r="G225" s="18">
        <v>13.547007166696501</v>
      </c>
      <c r="H225" s="12">
        <v>-7.3161890225248397E-2</v>
      </c>
      <c r="I225" s="13">
        <v>0.99985208283737603</v>
      </c>
    </row>
    <row r="226" spans="1:10" x14ac:dyDescent="0.25">
      <c r="C226" s="11" t="s">
        <v>424</v>
      </c>
      <c r="F226" s="11" t="s">
        <v>106</v>
      </c>
      <c r="G226" s="18">
        <v>13.547007166696501</v>
      </c>
      <c r="H226" s="12">
        <v>-6.0702873263384003</v>
      </c>
      <c r="I226" s="13">
        <v>1.72468848468221E-4</v>
      </c>
      <c r="J226" s="10" t="s">
        <v>8</v>
      </c>
    </row>
    <row r="227" spans="1:10" x14ac:dyDescent="0.25">
      <c r="C227" s="11" t="s">
        <v>424</v>
      </c>
      <c r="F227" s="11" t="s">
        <v>107</v>
      </c>
      <c r="G227" s="18">
        <v>13.547007166696501</v>
      </c>
      <c r="H227" s="12">
        <v>-2.11117731499945E-2</v>
      </c>
      <c r="I227" s="13">
        <v>0.99999643783854697</v>
      </c>
    </row>
    <row r="228" spans="1:10" x14ac:dyDescent="0.25">
      <c r="C228" s="11" t="s">
        <v>424</v>
      </c>
      <c r="F228" s="11" t="s">
        <v>108</v>
      </c>
      <c r="G228" s="18">
        <v>7</v>
      </c>
      <c r="H228" s="12">
        <v>8.1958532277348795</v>
      </c>
      <c r="I228" s="13">
        <v>3.4359950156415099E-4</v>
      </c>
      <c r="J228" s="10" t="s">
        <v>8</v>
      </c>
    </row>
    <row r="229" spans="1:10" ht="25" x14ac:dyDescent="0.25">
      <c r="A229" s="14"/>
      <c r="B229" s="14" t="s">
        <v>9</v>
      </c>
      <c r="C229" s="15" t="s">
        <v>610</v>
      </c>
      <c r="D229" s="15" t="s">
        <v>22</v>
      </c>
      <c r="E229" s="14" t="s">
        <v>604</v>
      </c>
      <c r="F229" s="15" t="s">
        <v>101</v>
      </c>
      <c r="G229" s="14" t="s">
        <v>102</v>
      </c>
      <c r="H229" s="16">
        <v>10.9963450236658</v>
      </c>
      <c r="I229" s="17">
        <v>1.2834026599673301E-2</v>
      </c>
      <c r="J229" s="14" t="s">
        <v>20</v>
      </c>
    </row>
    <row r="230" spans="1:10" x14ac:dyDescent="0.25">
      <c r="C230" s="11" t="s">
        <v>424</v>
      </c>
      <c r="F230" s="11" t="s">
        <v>109</v>
      </c>
      <c r="G230" s="10" t="s">
        <v>110</v>
      </c>
      <c r="H230" s="12">
        <v>8.9953717179595305</v>
      </c>
      <c r="I230" s="13">
        <v>1.43614468058217E-5</v>
      </c>
      <c r="J230" s="10" t="s">
        <v>8</v>
      </c>
    </row>
    <row r="231" spans="1:10" x14ac:dyDescent="0.25">
      <c r="C231" s="11" t="s">
        <v>424</v>
      </c>
      <c r="F231" s="11" t="s">
        <v>642</v>
      </c>
      <c r="G231" s="10" t="s">
        <v>110</v>
      </c>
      <c r="H231" s="12">
        <v>9.5016118377618195</v>
      </c>
      <c r="I231" s="13">
        <v>8.5966831984734504E-6</v>
      </c>
      <c r="J231" s="10" t="s">
        <v>8</v>
      </c>
    </row>
    <row r="232" spans="1:10" ht="25" x14ac:dyDescent="0.25">
      <c r="C232" s="11" t="s">
        <v>424</v>
      </c>
      <c r="D232" s="41" t="s">
        <v>16</v>
      </c>
      <c r="E232" s="40"/>
      <c r="F232" s="41" t="s">
        <v>111</v>
      </c>
      <c r="G232" s="44">
        <v>25.333141304871301</v>
      </c>
      <c r="H232" s="42">
        <v>-0.199205757325539</v>
      </c>
      <c r="I232" s="43">
        <v>0.99999999971911202</v>
      </c>
      <c r="J232" s="40"/>
    </row>
    <row r="233" spans="1:10" x14ac:dyDescent="0.25">
      <c r="C233" s="11" t="s">
        <v>424</v>
      </c>
      <c r="F233" s="11" t="s">
        <v>114</v>
      </c>
      <c r="G233" s="18">
        <v>25.3331413048714</v>
      </c>
      <c r="H233" s="12">
        <v>-0.31931511100711402</v>
      </c>
      <c r="I233" s="13">
        <v>0.99999995410915499</v>
      </c>
    </row>
    <row r="234" spans="1:10" x14ac:dyDescent="0.25">
      <c r="C234" s="11" t="s">
        <v>424</v>
      </c>
      <c r="F234" s="11" t="s">
        <v>112</v>
      </c>
      <c r="G234" s="18">
        <v>25.333141304871301</v>
      </c>
      <c r="H234" s="12">
        <v>-0.59761727197661696</v>
      </c>
      <c r="I234" s="13">
        <v>0.99996890204154798</v>
      </c>
    </row>
    <row r="235" spans="1:10" x14ac:dyDescent="0.25">
      <c r="C235" s="11" t="s">
        <v>424</v>
      </c>
      <c r="F235" s="11" t="s">
        <v>113</v>
      </c>
      <c r="G235" s="18">
        <v>25.333141304871301</v>
      </c>
      <c r="H235" s="12">
        <v>-2.07701296976188</v>
      </c>
      <c r="I235" s="13">
        <v>0.64166094633015003</v>
      </c>
    </row>
    <row r="236" spans="1:10" x14ac:dyDescent="0.25">
      <c r="C236" s="11" t="s">
        <v>424</v>
      </c>
      <c r="F236" s="11" t="s">
        <v>115</v>
      </c>
      <c r="G236" s="18">
        <v>25.333141304871301</v>
      </c>
      <c r="H236" s="12">
        <v>-4.2184748610114404</v>
      </c>
      <c r="I236" s="13">
        <v>1.1711327881557701E-2</v>
      </c>
      <c r="J236" s="10" t="s">
        <v>20</v>
      </c>
    </row>
    <row r="237" spans="1:10" x14ac:dyDescent="0.25">
      <c r="C237" s="11" t="s">
        <v>424</v>
      </c>
      <c r="F237" s="11" t="s">
        <v>116</v>
      </c>
      <c r="G237" s="18">
        <v>25.333141304871301</v>
      </c>
      <c r="H237" s="12">
        <v>-6.2134619306980996</v>
      </c>
      <c r="I237" s="13">
        <v>8.5397867061853802E-5</v>
      </c>
      <c r="J237" s="10" t="s">
        <v>8</v>
      </c>
    </row>
    <row r="238" spans="1:10" ht="25" x14ac:dyDescent="0.25">
      <c r="A238" s="14"/>
      <c r="B238" s="14" t="s">
        <v>657</v>
      </c>
      <c r="C238" s="15" t="s">
        <v>639</v>
      </c>
      <c r="D238" s="15" t="s">
        <v>40</v>
      </c>
      <c r="E238" s="14">
        <v>3</v>
      </c>
      <c r="F238" s="15" t="s">
        <v>83</v>
      </c>
      <c r="G238" s="39" t="s">
        <v>643</v>
      </c>
      <c r="H238" s="16">
        <v>0</v>
      </c>
      <c r="I238" s="17">
        <v>1</v>
      </c>
      <c r="J238" s="14"/>
    </row>
    <row r="239" spans="1:10" x14ac:dyDescent="0.25">
      <c r="F239" s="11" t="s">
        <v>109</v>
      </c>
      <c r="G239" s="18" t="s">
        <v>644</v>
      </c>
      <c r="H239" s="12">
        <v>0.27165760288511198</v>
      </c>
      <c r="I239" s="13">
        <v>0.91844011199169795</v>
      </c>
    </row>
    <row r="240" spans="1:10" x14ac:dyDescent="0.25">
      <c r="F240" s="11" t="s">
        <v>640</v>
      </c>
      <c r="G240" s="18" t="s">
        <v>644</v>
      </c>
      <c r="H240" s="12">
        <v>0.677409295664537</v>
      </c>
      <c r="I240" s="13">
        <v>0.65052626200524299</v>
      </c>
    </row>
    <row r="241" spans="1:10" ht="25" x14ac:dyDescent="0.25">
      <c r="A241" s="14"/>
      <c r="B241" s="14" t="s">
        <v>658</v>
      </c>
      <c r="C241" s="15" t="s">
        <v>645</v>
      </c>
      <c r="D241" s="15" t="s">
        <v>40</v>
      </c>
      <c r="E241" s="14">
        <v>3</v>
      </c>
      <c r="F241" s="15" t="s">
        <v>83</v>
      </c>
      <c r="G241" s="39" t="s">
        <v>144</v>
      </c>
      <c r="H241" s="16">
        <v>0</v>
      </c>
      <c r="I241" s="17">
        <v>1</v>
      </c>
      <c r="J241" s="14"/>
    </row>
    <row r="242" spans="1:10" x14ac:dyDescent="0.25">
      <c r="F242" s="11" t="s">
        <v>109</v>
      </c>
      <c r="G242" s="18" t="s">
        <v>145</v>
      </c>
      <c r="H242" s="12">
        <v>42.682583734128002</v>
      </c>
      <c r="I242" s="13">
        <v>1.8825274957378499E-11</v>
      </c>
      <c r="J242" s="10" t="s">
        <v>8</v>
      </c>
    </row>
    <row r="243" spans="1:10" x14ac:dyDescent="0.25">
      <c r="F243" s="11" t="s">
        <v>640</v>
      </c>
      <c r="G243" s="18" t="s">
        <v>145</v>
      </c>
      <c r="H243" s="12">
        <v>4.3698329612206503</v>
      </c>
      <c r="I243" s="13">
        <v>5.3833710320542504E-3</v>
      </c>
      <c r="J243" s="10" t="s">
        <v>37</v>
      </c>
    </row>
    <row r="244" spans="1:10" ht="25" x14ac:dyDescent="0.25">
      <c r="D244" s="60" t="s">
        <v>16</v>
      </c>
      <c r="E244" s="59"/>
      <c r="F244" s="60" t="s">
        <v>646</v>
      </c>
      <c r="G244" s="61">
        <v>25</v>
      </c>
      <c r="H244" s="62">
        <v>1.1886870426537399</v>
      </c>
      <c r="I244" s="63">
        <v>0.98514242015000997</v>
      </c>
      <c r="J244" s="59"/>
    </row>
    <row r="245" spans="1:10" ht="25" x14ac:dyDescent="0.25">
      <c r="F245" s="11" t="s">
        <v>651</v>
      </c>
      <c r="G245" s="18">
        <v>25</v>
      </c>
      <c r="H245" s="12">
        <v>1.3805991600293701</v>
      </c>
      <c r="I245" s="13">
        <v>0.95697762639389905</v>
      </c>
    </row>
    <row r="246" spans="1:10" ht="25" x14ac:dyDescent="0.25">
      <c r="F246" s="11" t="s">
        <v>647</v>
      </c>
      <c r="G246" s="18">
        <v>25</v>
      </c>
      <c r="H246" s="12">
        <v>-1.1862288405305801</v>
      </c>
      <c r="I246" s="13">
        <v>0.98537267720436095</v>
      </c>
    </row>
    <row r="247" spans="1:10" ht="25" x14ac:dyDescent="0.25">
      <c r="F247" s="11" t="s">
        <v>648</v>
      </c>
      <c r="G247" s="18">
        <v>25</v>
      </c>
      <c r="H247" s="12">
        <v>-2.52212404122039</v>
      </c>
      <c r="I247" s="13">
        <v>0.37129083199129798</v>
      </c>
    </row>
    <row r="248" spans="1:10" ht="25" x14ac:dyDescent="0.25">
      <c r="F248" s="11" t="s">
        <v>649</v>
      </c>
      <c r="G248" s="18">
        <v>25</v>
      </c>
      <c r="H248" s="12">
        <v>-2.1214685045928499</v>
      </c>
      <c r="I248" s="13">
        <v>0.61367992099969904</v>
      </c>
    </row>
    <row r="249" spans="1:10" ht="25" x14ac:dyDescent="0.25">
      <c r="F249" s="11" t="s">
        <v>650</v>
      </c>
      <c r="G249" s="18">
        <v>25</v>
      </c>
      <c r="H249" s="12">
        <v>3.2605351836606999</v>
      </c>
      <c r="I249" s="13">
        <v>0.100466005758983</v>
      </c>
    </row>
    <row r="250" spans="1:10" x14ac:dyDescent="0.25">
      <c r="G250" s="18"/>
      <c r="H250" s="12"/>
      <c r="I250" s="13"/>
    </row>
    <row r="251" spans="1:10" x14ac:dyDescent="0.25">
      <c r="G251" s="18"/>
      <c r="H251" s="12"/>
      <c r="I251" s="13"/>
    </row>
    <row r="252" spans="1:10" ht="25" x14ac:dyDescent="0.25">
      <c r="A252" s="14"/>
      <c r="B252" s="14" t="s">
        <v>13</v>
      </c>
      <c r="C252" s="15" t="s">
        <v>612</v>
      </c>
      <c r="D252" s="15" t="s">
        <v>22</v>
      </c>
      <c r="E252" s="14" t="s">
        <v>614</v>
      </c>
      <c r="F252" s="15" t="s">
        <v>101</v>
      </c>
      <c r="G252" s="14" t="s">
        <v>120</v>
      </c>
      <c r="H252" s="16">
        <v>13.780621024896201</v>
      </c>
      <c r="I252" s="17">
        <v>4.0265143879552002E-3</v>
      </c>
      <c r="J252" s="14" t="s">
        <v>37</v>
      </c>
    </row>
    <row r="253" spans="1:10" x14ac:dyDescent="0.25">
      <c r="C253" s="11" t="s">
        <v>424</v>
      </c>
      <c r="F253" s="11" t="s">
        <v>84</v>
      </c>
      <c r="G253" s="10" t="s">
        <v>120</v>
      </c>
      <c r="H253" s="12">
        <v>9.0661634654630898</v>
      </c>
      <c r="I253" s="13">
        <v>1.30950660705632E-2</v>
      </c>
      <c r="J253" s="10" t="s">
        <v>20</v>
      </c>
    </row>
    <row r="254" spans="1:10" x14ac:dyDescent="0.25">
      <c r="C254" s="11" t="s">
        <v>424</v>
      </c>
      <c r="F254" s="11" t="s">
        <v>641</v>
      </c>
      <c r="G254" s="10" t="s">
        <v>120</v>
      </c>
      <c r="H254" s="12">
        <v>8.0312511608922694</v>
      </c>
      <c r="I254" s="13">
        <v>1.7731506944451001E-2</v>
      </c>
      <c r="J254" s="10" t="s">
        <v>20</v>
      </c>
    </row>
    <row r="255" spans="1:10" ht="25" x14ac:dyDescent="0.25">
      <c r="C255" s="11" t="s">
        <v>424</v>
      </c>
      <c r="D255" s="41" t="s">
        <v>16</v>
      </c>
      <c r="E255" s="40"/>
      <c r="F255" s="41" t="s">
        <v>103</v>
      </c>
      <c r="G255" s="44">
        <v>10</v>
      </c>
      <c r="H255" s="42">
        <v>-0.108427174614577</v>
      </c>
      <c r="I255" s="43">
        <v>0.99951158766890802</v>
      </c>
      <c r="J255" s="40"/>
    </row>
    <row r="256" spans="1:10" x14ac:dyDescent="0.25">
      <c r="C256" s="11" t="s">
        <v>424</v>
      </c>
      <c r="F256" s="11" t="s">
        <v>104</v>
      </c>
      <c r="G256" s="18">
        <v>19.793315630859802</v>
      </c>
      <c r="H256" s="12">
        <v>-4.6545534948036904</v>
      </c>
      <c r="I256" s="13">
        <v>8.3197049642580402E-4</v>
      </c>
      <c r="J256" s="10" t="s">
        <v>8</v>
      </c>
    </row>
    <row r="257" spans="1:10" x14ac:dyDescent="0.25">
      <c r="C257" s="11" t="s">
        <v>424</v>
      </c>
      <c r="F257" s="11" t="s">
        <v>105</v>
      </c>
      <c r="G257" s="18">
        <v>19.793315630859802</v>
      </c>
      <c r="H257" s="12">
        <v>-0.73840588409804098</v>
      </c>
      <c r="I257" s="13">
        <v>0.88043599965457597</v>
      </c>
    </row>
    <row r="258" spans="1:10" x14ac:dyDescent="0.25">
      <c r="C258" s="11" t="s">
        <v>424</v>
      </c>
      <c r="F258" s="11" t="s">
        <v>106</v>
      </c>
      <c r="G258" s="18">
        <v>19.793315630859802</v>
      </c>
      <c r="H258" s="12">
        <v>-4.7731851301479704</v>
      </c>
      <c r="I258" s="13">
        <v>6.3593590273802703E-4</v>
      </c>
      <c r="J258" s="10" t="s">
        <v>8</v>
      </c>
    </row>
    <row r="259" spans="1:10" x14ac:dyDescent="0.25">
      <c r="C259" s="11" t="s">
        <v>424</v>
      </c>
      <c r="F259" s="11" t="s">
        <v>107</v>
      </c>
      <c r="G259" s="18">
        <v>19.793315630859802</v>
      </c>
      <c r="H259" s="12">
        <v>-0.85703751944232198</v>
      </c>
      <c r="I259" s="13">
        <v>0.82654198450163996</v>
      </c>
    </row>
    <row r="260" spans="1:10" x14ac:dyDescent="0.25">
      <c r="C260" s="11" t="s">
        <v>424</v>
      </c>
      <c r="F260" s="11" t="s">
        <v>108</v>
      </c>
      <c r="G260" s="18">
        <v>10</v>
      </c>
      <c r="H260" s="12">
        <v>-5.0618780146446802</v>
      </c>
      <c r="I260" s="13">
        <v>2.3067024297603799E-3</v>
      </c>
      <c r="J260" s="10" t="s">
        <v>37</v>
      </c>
    </row>
    <row r="261" spans="1:10" ht="25" x14ac:dyDescent="0.25">
      <c r="A261" s="14"/>
      <c r="B261" s="14" t="s">
        <v>21</v>
      </c>
      <c r="C261" s="15" t="s">
        <v>613</v>
      </c>
      <c r="D261" s="15" t="s">
        <v>22</v>
      </c>
      <c r="E261" s="14" t="s">
        <v>615</v>
      </c>
      <c r="F261" s="15" t="s">
        <v>101</v>
      </c>
      <c r="G261" s="14" t="s">
        <v>120</v>
      </c>
      <c r="H261" s="16">
        <v>8.7052794859103795</v>
      </c>
      <c r="I261" s="17">
        <v>1.45229503403884E-2</v>
      </c>
      <c r="J261" s="14" t="s">
        <v>20</v>
      </c>
    </row>
    <row r="262" spans="1:10" x14ac:dyDescent="0.25">
      <c r="C262" s="11" t="s">
        <v>424</v>
      </c>
      <c r="F262" s="11" t="s">
        <v>26</v>
      </c>
      <c r="G262" s="10" t="s">
        <v>121</v>
      </c>
      <c r="H262" s="12">
        <v>5.6443817644366803</v>
      </c>
      <c r="I262" s="13">
        <v>1.18413546190261E-6</v>
      </c>
      <c r="J262" s="10" t="s">
        <v>8</v>
      </c>
    </row>
    <row r="263" spans="1:10" x14ac:dyDescent="0.25">
      <c r="C263" s="11" t="s">
        <v>424</v>
      </c>
      <c r="F263" s="11" t="s">
        <v>124</v>
      </c>
      <c r="G263" s="10" t="s">
        <v>121</v>
      </c>
      <c r="H263" s="12">
        <v>6.8783667317553103</v>
      </c>
      <c r="I263" s="13">
        <v>4.2164476628248598E-8</v>
      </c>
      <c r="J263" s="10" t="s">
        <v>8</v>
      </c>
    </row>
    <row r="264" spans="1:10" ht="37.5" x14ac:dyDescent="0.25">
      <c r="C264" s="11" t="s">
        <v>424</v>
      </c>
      <c r="D264" s="41" t="s">
        <v>679</v>
      </c>
      <c r="E264" s="40"/>
      <c r="F264" s="41" t="s">
        <v>129</v>
      </c>
      <c r="G264" s="44">
        <v>8.8364854597874896</v>
      </c>
      <c r="H264" s="42">
        <v>-1.9232806594679901</v>
      </c>
      <c r="I264" s="43">
        <v>0.95920615794663777</v>
      </c>
      <c r="J264" s="40"/>
    </row>
    <row r="265" spans="1:10" x14ac:dyDescent="0.25">
      <c r="C265" s="11" t="s">
        <v>424</v>
      </c>
      <c r="F265" s="11" t="s">
        <v>130</v>
      </c>
      <c r="G265" s="18">
        <v>7.7695196480215696</v>
      </c>
      <c r="H265" s="12">
        <v>-1.85339676664909</v>
      </c>
      <c r="I265" s="13">
        <v>1.1225306725265709</v>
      </c>
    </row>
    <row r="266" spans="1:10" x14ac:dyDescent="0.25">
      <c r="C266" s="11" t="s">
        <v>424</v>
      </c>
      <c r="F266" s="11" t="s">
        <v>131</v>
      </c>
      <c r="G266" s="18">
        <v>7.4228832679968404</v>
      </c>
      <c r="H266" s="12">
        <v>-2.4867988685200699</v>
      </c>
      <c r="I266" s="13">
        <v>0.43912023757745877</v>
      </c>
      <c r="J266" s="10" t="s">
        <v>20</v>
      </c>
    </row>
    <row r="267" spans="1:10" x14ac:dyDescent="0.25">
      <c r="C267" s="11" t="s">
        <v>424</v>
      </c>
      <c r="F267" s="11" t="s">
        <v>132</v>
      </c>
      <c r="G267" s="18">
        <v>7.4681279766519602</v>
      </c>
      <c r="H267" s="12">
        <v>-2.4210471971918102</v>
      </c>
      <c r="I267" s="13">
        <v>0.48273695353580842</v>
      </c>
      <c r="J267" s="10" t="s">
        <v>20</v>
      </c>
    </row>
    <row r="268" spans="1:10" x14ac:dyDescent="0.25">
      <c r="C268" s="11" t="s">
        <v>424</v>
      </c>
      <c r="F268" s="11" t="s">
        <v>133</v>
      </c>
      <c r="G268" s="18">
        <v>7.7890520031371802</v>
      </c>
      <c r="H268" s="12">
        <v>-2.3117718651775498</v>
      </c>
      <c r="I268" s="13">
        <v>0.55438827974645499</v>
      </c>
    </row>
    <row r="269" spans="1:10" x14ac:dyDescent="0.25">
      <c r="C269" s="11" t="s">
        <v>424</v>
      </c>
      <c r="F269" s="11" t="s">
        <v>134</v>
      </c>
      <c r="G269" s="18">
        <v>7.84535649221423</v>
      </c>
      <c r="H269" s="12">
        <v>-3.2846050380811098</v>
      </c>
      <c r="I269" s="13">
        <v>0.12557908837855261</v>
      </c>
      <c r="J269" s="10" t="s">
        <v>20</v>
      </c>
    </row>
    <row r="270" spans="1:10" x14ac:dyDescent="0.25">
      <c r="C270" s="11" t="s">
        <v>424</v>
      </c>
      <c r="F270" s="11" t="s">
        <v>135</v>
      </c>
      <c r="G270" s="18">
        <v>7.6503811544096996</v>
      </c>
      <c r="H270" s="12">
        <v>-4.0174047366163403</v>
      </c>
      <c r="I270" s="13">
        <v>4.6488410237548509E-2</v>
      </c>
      <c r="J270" s="10" t="s">
        <v>37</v>
      </c>
    </row>
    <row r="271" spans="1:10" x14ac:dyDescent="0.25">
      <c r="C271" s="11" t="s">
        <v>424</v>
      </c>
      <c r="F271" s="11" t="s">
        <v>136</v>
      </c>
      <c r="G271" s="18">
        <v>7.58130674141516</v>
      </c>
      <c r="H271" s="12">
        <v>-4.8576690863416303</v>
      </c>
      <c r="I271" s="13">
        <v>1.6147994531025611E-2</v>
      </c>
      <c r="J271" s="10" t="s">
        <v>37</v>
      </c>
    </row>
    <row r="272" spans="1:10" x14ac:dyDescent="0.25">
      <c r="C272" s="11" t="s">
        <v>424</v>
      </c>
      <c r="F272" s="11" t="s">
        <v>137</v>
      </c>
      <c r="G272" s="18">
        <v>8.4757032161887498</v>
      </c>
      <c r="H272" s="12">
        <v>-5.42627736469335</v>
      </c>
      <c r="I272" s="13">
        <v>5.6561670654250414E-3</v>
      </c>
      <c r="J272" s="10" t="s">
        <v>8</v>
      </c>
    </row>
    <row r="273" spans="1:11" x14ac:dyDescent="0.25">
      <c r="C273" s="11" t="s">
        <v>424</v>
      </c>
      <c r="F273" s="11" t="s">
        <v>138</v>
      </c>
      <c r="G273" s="18">
        <v>7.2400192528739904</v>
      </c>
      <c r="H273" s="12">
        <v>-6.6167970817491302</v>
      </c>
      <c r="I273" s="13">
        <v>2.8470636501907601E-3</v>
      </c>
      <c r="J273" s="10" t="s">
        <v>8</v>
      </c>
    </row>
    <row r="274" spans="1:11" ht="13" thickBot="1" x14ac:dyDescent="0.3">
      <c r="A274" s="55"/>
      <c r="B274" s="55"/>
      <c r="C274" s="56" t="s">
        <v>424</v>
      </c>
      <c r="D274" s="56"/>
      <c r="E274" s="55"/>
      <c r="F274" s="56" t="s">
        <v>139</v>
      </c>
      <c r="G274" s="64">
        <v>7.8294828365031703</v>
      </c>
      <c r="H274" s="57">
        <v>-5.0619078820558396</v>
      </c>
      <c r="I274" s="58">
        <v>1.1449570205928801E-2</v>
      </c>
      <c r="J274" s="55" t="s">
        <v>37</v>
      </c>
    </row>
    <row r="275" spans="1:11" ht="14.15" customHeight="1" x14ac:dyDescent="0.25">
      <c r="A275" s="34" t="s">
        <v>675</v>
      </c>
      <c r="B275" s="34" t="s">
        <v>178</v>
      </c>
      <c r="C275" s="35" t="s">
        <v>437</v>
      </c>
      <c r="D275" s="35" t="s">
        <v>22</v>
      </c>
      <c r="E275" s="34" t="s">
        <v>616</v>
      </c>
      <c r="F275" s="35" t="s">
        <v>101</v>
      </c>
      <c r="G275" s="34" t="s">
        <v>102</v>
      </c>
      <c r="H275" s="37">
        <v>7.4441633387735502</v>
      </c>
      <c r="I275" s="38">
        <v>2.94065858839145E-2</v>
      </c>
      <c r="J275" s="34" t="s">
        <v>20</v>
      </c>
      <c r="K275" s="9" t="str">
        <f>"F("&amp;G275&amp;")="&amp;ROUND(H275,2)&amp;", "&amp;J275&amp;"p="&amp;ROUND(I275,2)</f>
        <v>F(1, 7)=7.44, *p=0.03</v>
      </c>
    </row>
    <row r="276" spans="1:11" x14ac:dyDescent="0.25">
      <c r="C276" s="11" t="s">
        <v>424</v>
      </c>
      <c r="F276" s="11" t="s">
        <v>26</v>
      </c>
      <c r="G276" s="10" t="s">
        <v>123</v>
      </c>
      <c r="H276" s="12">
        <v>0.74137506380358098</v>
      </c>
      <c r="I276" s="13">
        <v>0.53927485025361099</v>
      </c>
      <c r="K276" s="9" t="str">
        <f t="shared" ref="K276:K277" si="1">"F("&amp;G276&amp;")="&amp;ROUND(H276,2)&amp;", "&amp;J276&amp;"p="&amp;ROUND(I276,2)</f>
        <v>F(3, 21)=0.74, p=0.54</v>
      </c>
    </row>
    <row r="277" spans="1:11" x14ac:dyDescent="0.25">
      <c r="C277" s="11" t="s">
        <v>424</v>
      </c>
      <c r="F277" s="11" t="s">
        <v>124</v>
      </c>
      <c r="G277" s="10" t="s">
        <v>123</v>
      </c>
      <c r="H277" s="12">
        <v>0.74752099824330298</v>
      </c>
      <c r="I277" s="13">
        <v>0.53589090665551198</v>
      </c>
      <c r="K277" s="9" t="str">
        <f t="shared" si="1"/>
        <v>F(3, 21)=0.75, p=0.54</v>
      </c>
    </row>
    <row r="278" spans="1:11" ht="37.5" x14ac:dyDescent="0.25">
      <c r="C278" s="11" t="s">
        <v>424</v>
      </c>
      <c r="D278" s="11" t="s">
        <v>679</v>
      </c>
      <c r="F278" s="11" t="s">
        <v>129</v>
      </c>
      <c r="G278" s="18">
        <v>5.0004651469252002</v>
      </c>
      <c r="H278" s="12">
        <v>-5.6504602912667501</v>
      </c>
      <c r="I278" s="13">
        <v>9.6405811399254207E-3</v>
      </c>
      <c r="J278" s="10" t="s">
        <v>37</v>
      </c>
    </row>
    <row r="279" spans="1:11" x14ac:dyDescent="0.25">
      <c r="C279" s="11" t="s">
        <v>424</v>
      </c>
      <c r="F279" s="11" t="s">
        <v>130</v>
      </c>
      <c r="G279" s="18">
        <v>5.0001010328953397</v>
      </c>
      <c r="H279" s="12">
        <v>-5.5395814622566304</v>
      </c>
      <c r="I279" s="13">
        <v>1.0522894173602E-2</v>
      </c>
      <c r="J279" s="10" t="s">
        <v>20</v>
      </c>
    </row>
    <row r="280" spans="1:11" x14ac:dyDescent="0.25">
      <c r="C280" s="11" t="s">
        <v>424</v>
      </c>
      <c r="F280" s="11" t="s">
        <v>131</v>
      </c>
      <c r="G280" s="18">
        <v>5.0000031446729301</v>
      </c>
      <c r="H280" s="12">
        <v>-2.4197389976053398</v>
      </c>
      <c r="I280" s="13">
        <v>0.240546960518459</v>
      </c>
    </row>
    <row r="281" spans="1:11" x14ac:dyDescent="0.25">
      <c r="C281" s="11" t="s">
        <v>424</v>
      </c>
      <c r="F281" s="11" t="s">
        <v>132</v>
      </c>
      <c r="G281" s="18">
        <v>5.0000039443279398</v>
      </c>
      <c r="H281" s="12">
        <v>-3.3713123677407899</v>
      </c>
      <c r="I281" s="13">
        <v>7.9444993201427103E-2</v>
      </c>
    </row>
    <row r="282" spans="1:11" ht="25" x14ac:dyDescent="0.25">
      <c r="A282" s="14"/>
      <c r="B282" s="14" t="s">
        <v>122</v>
      </c>
      <c r="C282" s="15" t="s">
        <v>438</v>
      </c>
      <c r="D282" s="15" t="s">
        <v>22</v>
      </c>
      <c r="E282" s="14" t="s">
        <v>616</v>
      </c>
      <c r="F282" s="15" t="s">
        <v>101</v>
      </c>
      <c r="G282" s="14" t="s">
        <v>102</v>
      </c>
      <c r="H282" s="16">
        <v>14.6748676417839</v>
      </c>
      <c r="I282" s="17">
        <v>6.4512752393338603E-3</v>
      </c>
      <c r="J282" s="14" t="s">
        <v>37</v>
      </c>
      <c r="K282" s="9" t="str">
        <f>"F("&amp;G282&amp;")="&amp;ROUND(H282,2)&amp;", "&amp;J282&amp;"p="&amp;ROUND(I282,2)</f>
        <v>F(1, 7)=14.67, **p=0.01</v>
      </c>
    </row>
    <row r="283" spans="1:11" x14ac:dyDescent="0.25">
      <c r="C283" s="11" t="s">
        <v>424</v>
      </c>
      <c r="F283" s="11" t="s">
        <v>26</v>
      </c>
      <c r="G283" s="10" t="s">
        <v>123</v>
      </c>
      <c r="H283" s="12">
        <v>1.27904153691877</v>
      </c>
      <c r="I283" s="13">
        <v>0.30736348424113302</v>
      </c>
      <c r="K283" s="9" t="str">
        <f t="shared" ref="K283:K284" si="2">"F("&amp;G283&amp;")="&amp;ROUND(H283,2)&amp;", "&amp;J283&amp;"p="&amp;ROUND(I283,2)</f>
        <v>F(3, 21)=1.28, p=0.31</v>
      </c>
    </row>
    <row r="284" spans="1:11" x14ac:dyDescent="0.25">
      <c r="C284" s="11" t="s">
        <v>424</v>
      </c>
      <c r="F284" s="11" t="s">
        <v>124</v>
      </c>
      <c r="G284" s="10" t="s">
        <v>123</v>
      </c>
      <c r="H284" s="12">
        <v>1.30128924224031</v>
      </c>
      <c r="I284" s="13">
        <v>0.30024049800379998</v>
      </c>
      <c r="K284" s="9" t="str">
        <f t="shared" si="2"/>
        <v>F(3, 21)=1.3, p=0.3</v>
      </c>
    </row>
    <row r="285" spans="1:11" ht="37.5" x14ac:dyDescent="0.25">
      <c r="C285" s="11" t="s">
        <v>424</v>
      </c>
      <c r="D285" s="11" t="s">
        <v>679</v>
      </c>
      <c r="F285" s="11" t="s">
        <v>129</v>
      </c>
      <c r="G285" s="18">
        <v>5.0008819930817996</v>
      </c>
      <c r="H285" s="12">
        <v>-5.2622743755861796</v>
      </c>
      <c r="I285" s="13">
        <v>1.31638735555989E-2</v>
      </c>
      <c r="J285" s="10" t="s">
        <v>20</v>
      </c>
    </row>
    <row r="286" spans="1:11" x14ac:dyDescent="0.25">
      <c r="C286" s="11" t="s">
        <v>424</v>
      </c>
      <c r="F286" s="11" t="s">
        <v>130</v>
      </c>
      <c r="G286" s="18">
        <v>5.0013050777098904</v>
      </c>
      <c r="H286" s="12">
        <v>-8.6355914634515205</v>
      </c>
      <c r="I286" s="13">
        <v>1.37366332557993E-3</v>
      </c>
      <c r="J286" s="10" t="s">
        <v>37</v>
      </c>
    </row>
    <row r="287" spans="1:11" x14ac:dyDescent="0.25">
      <c r="C287" s="11" t="s">
        <v>424</v>
      </c>
      <c r="F287" s="11" t="s">
        <v>131</v>
      </c>
      <c r="G287" s="18">
        <v>5.0000319106348998</v>
      </c>
      <c r="H287" s="12">
        <v>-3.4280135040473398</v>
      </c>
      <c r="I287" s="13">
        <v>7.4701678917067305E-2</v>
      </c>
    </row>
    <row r="288" spans="1:11" x14ac:dyDescent="0.25">
      <c r="C288" s="11" t="s">
        <v>424</v>
      </c>
      <c r="F288" s="11" t="s">
        <v>132</v>
      </c>
      <c r="G288" s="18">
        <v>5.0000511859791299</v>
      </c>
      <c r="H288" s="12">
        <v>-5.4581133660251702</v>
      </c>
      <c r="I288" s="13">
        <v>1.12302298755913E-2</v>
      </c>
      <c r="J288" s="10" t="s">
        <v>20</v>
      </c>
    </row>
    <row r="289" spans="1:11" ht="25" x14ac:dyDescent="0.25">
      <c r="A289" s="14"/>
      <c r="B289" s="14" t="s">
        <v>125</v>
      </c>
      <c r="C289" s="15" t="s">
        <v>439</v>
      </c>
      <c r="D289" s="15" t="s">
        <v>22</v>
      </c>
      <c r="E289" s="14" t="s">
        <v>616</v>
      </c>
      <c r="F289" s="15" t="s">
        <v>101</v>
      </c>
      <c r="G289" s="14" t="s">
        <v>102</v>
      </c>
      <c r="H289" s="16">
        <v>2.9869976359338</v>
      </c>
      <c r="I289" s="17">
        <v>0.12756684433931001</v>
      </c>
      <c r="J289" s="14"/>
      <c r="K289" s="9" t="str">
        <f>"F("&amp;G289&amp;")="&amp;ROUND(H289,2)&amp;", "&amp;J289&amp;"p="&amp;ROUND(I289,2)</f>
        <v>F(1, 7)=2.99, p=0.13</v>
      </c>
    </row>
    <row r="290" spans="1:11" x14ac:dyDescent="0.25">
      <c r="C290" s="11" t="s">
        <v>424</v>
      </c>
      <c r="F290" s="11" t="s">
        <v>26</v>
      </c>
      <c r="G290" s="10" t="s">
        <v>123</v>
      </c>
      <c r="H290" s="12">
        <v>1.2889221556886199</v>
      </c>
      <c r="I290" s="13">
        <v>0.30417929208572397</v>
      </c>
      <c r="K290" s="9" t="str">
        <f t="shared" ref="K290:K291" si="3">"F("&amp;G290&amp;")="&amp;ROUND(H290,2)&amp;", "&amp;J290&amp;"p="&amp;ROUND(I290,2)</f>
        <v>F(3, 21)=1.29, p=0.3</v>
      </c>
    </row>
    <row r="291" spans="1:11" x14ac:dyDescent="0.25">
      <c r="C291" s="11" t="s">
        <v>424</v>
      </c>
      <c r="F291" s="11" t="s">
        <v>124</v>
      </c>
      <c r="G291" s="10" t="s">
        <v>123</v>
      </c>
      <c r="H291" s="12">
        <v>0.56237524950099704</v>
      </c>
      <c r="I291" s="13">
        <v>0.64576906164708803</v>
      </c>
      <c r="K291" s="9" t="str">
        <f t="shared" si="3"/>
        <v>F(3, 21)=0.56, p=0.65</v>
      </c>
    </row>
    <row r="292" spans="1:11" ht="37.5" x14ac:dyDescent="0.25">
      <c r="C292" s="11" t="s">
        <v>424</v>
      </c>
      <c r="D292" s="11" t="s">
        <v>679</v>
      </c>
      <c r="F292" s="11" t="s">
        <v>129</v>
      </c>
      <c r="G292" s="18">
        <v>5.0784762412001401</v>
      </c>
      <c r="H292" s="12">
        <v>-6.1709586897043797E-2</v>
      </c>
      <c r="I292" s="13">
        <v>3.8125971722851002</v>
      </c>
    </row>
    <row r="293" spans="1:11" x14ac:dyDescent="0.25">
      <c r="C293" s="11" t="s">
        <v>424</v>
      </c>
      <c r="F293" s="11" t="s">
        <v>130</v>
      </c>
      <c r="G293" s="18">
        <v>3.3233862101460701</v>
      </c>
      <c r="H293" s="12">
        <v>1.64845118348946</v>
      </c>
      <c r="I293" s="13">
        <v>0.75564238209683698</v>
      </c>
    </row>
    <row r="294" spans="1:11" x14ac:dyDescent="0.25">
      <c r="C294" s="11" t="s">
        <v>424</v>
      </c>
      <c r="F294" s="11" t="s">
        <v>131</v>
      </c>
      <c r="G294" s="18">
        <v>2.52108427102372</v>
      </c>
      <c r="H294" s="12">
        <v>1.5131819540849001</v>
      </c>
      <c r="I294" s="13">
        <v>0.97562002565156802</v>
      </c>
    </row>
    <row r="295" spans="1:11" x14ac:dyDescent="0.25">
      <c r="C295" s="11" t="s">
        <v>424</v>
      </c>
      <c r="F295" s="11" t="s">
        <v>132</v>
      </c>
      <c r="G295" s="18">
        <v>2.1443141254462001</v>
      </c>
      <c r="H295" s="12">
        <v>2.7854300726557701</v>
      </c>
      <c r="I295" s="13">
        <v>0.40124555445911197</v>
      </c>
    </row>
    <row r="296" spans="1:11" ht="25" x14ac:dyDescent="0.25">
      <c r="A296" s="14"/>
      <c r="B296" s="14" t="s">
        <v>7</v>
      </c>
      <c r="C296" s="15" t="s">
        <v>440</v>
      </c>
      <c r="D296" s="15" t="s">
        <v>22</v>
      </c>
      <c r="E296" s="14" t="s">
        <v>617</v>
      </c>
      <c r="F296" s="15" t="s">
        <v>101</v>
      </c>
      <c r="G296" s="14" t="s">
        <v>102</v>
      </c>
      <c r="H296" s="16">
        <v>5.3990170864777802</v>
      </c>
      <c r="I296" s="17">
        <v>5.3113786806225201E-2</v>
      </c>
      <c r="J296" s="14"/>
      <c r="K296" s="9" t="str">
        <f>"F("&amp;G296&amp;")="&amp;ROUND(H296,2)&amp;", "&amp;J296&amp;"p="&amp;ROUND(I296,2)</f>
        <v>F(1, 7)=5.4, p=0.05</v>
      </c>
    </row>
    <row r="297" spans="1:11" x14ac:dyDescent="0.25">
      <c r="C297" s="11" t="s">
        <v>424</v>
      </c>
      <c r="F297" s="11" t="s">
        <v>26</v>
      </c>
      <c r="G297" s="10" t="s">
        <v>126</v>
      </c>
      <c r="H297" s="12">
        <v>2.3187470594139201</v>
      </c>
      <c r="I297" s="13">
        <v>8.1656483700875193E-2</v>
      </c>
      <c r="K297" s="9" t="str">
        <f t="shared" ref="K297:K298" si="4">"F("&amp;G297&amp;")="&amp;ROUND(H297,2)&amp;", "&amp;J297&amp;"p="&amp;ROUND(I297,2)</f>
        <v>F(4, 28)=2.32, p=0.08</v>
      </c>
    </row>
    <row r="298" spans="1:11" x14ac:dyDescent="0.25">
      <c r="C298" s="11" t="s">
        <v>424</v>
      </c>
      <c r="F298" s="11" t="s">
        <v>124</v>
      </c>
      <c r="G298" s="10" t="s">
        <v>126</v>
      </c>
      <c r="H298" s="12">
        <v>2.7290902755950799</v>
      </c>
      <c r="I298" s="13">
        <v>4.9085595284477597E-2</v>
      </c>
      <c r="J298" s="10" t="s">
        <v>20</v>
      </c>
      <c r="K298" s="9" t="str">
        <f t="shared" si="4"/>
        <v>F(4, 28)=2.73, *p=0.05</v>
      </c>
    </row>
    <row r="299" spans="1:11" ht="37.5" x14ac:dyDescent="0.25">
      <c r="C299" s="11" t="s">
        <v>424</v>
      </c>
      <c r="D299" s="11" t="s">
        <v>679</v>
      </c>
      <c r="F299" s="11" t="s">
        <v>129</v>
      </c>
      <c r="G299" s="18">
        <v>5.23234306776307</v>
      </c>
      <c r="H299" s="12">
        <v>-2.5590831864954402</v>
      </c>
      <c r="I299" s="13">
        <v>0.243084365571514</v>
      </c>
    </row>
    <row r="300" spans="1:11" x14ac:dyDescent="0.25">
      <c r="C300" s="11" t="s">
        <v>424</v>
      </c>
      <c r="F300" s="11" t="s">
        <v>130</v>
      </c>
      <c r="G300" s="18">
        <v>5.0314707434266701</v>
      </c>
      <c r="H300" s="12">
        <v>-4.23627217665027</v>
      </c>
      <c r="I300" s="13">
        <v>4.0430523382589997E-2</v>
      </c>
      <c r="J300" s="10" t="s">
        <v>20</v>
      </c>
    </row>
    <row r="301" spans="1:11" x14ac:dyDescent="0.25">
      <c r="C301" s="11" t="s">
        <v>424</v>
      </c>
      <c r="F301" s="11" t="s">
        <v>131</v>
      </c>
      <c r="G301" s="18">
        <v>5.0075466885933597</v>
      </c>
      <c r="H301" s="12">
        <v>-2.87550572831484</v>
      </c>
      <c r="I301" s="13">
        <v>0.173546372927841</v>
      </c>
    </row>
    <row r="302" spans="1:11" x14ac:dyDescent="0.25">
      <c r="C302" s="11" t="s">
        <v>424</v>
      </c>
      <c r="F302" s="11" t="s">
        <v>132</v>
      </c>
      <c r="G302" s="18">
        <v>5.0161697478448302</v>
      </c>
      <c r="H302" s="12">
        <v>-3.3506574732606902</v>
      </c>
      <c r="I302" s="13">
        <v>0.10107252955946799</v>
      </c>
    </row>
    <row r="303" spans="1:11" x14ac:dyDescent="0.25">
      <c r="C303" s="11" t="s">
        <v>424</v>
      </c>
      <c r="F303" s="11" t="s">
        <v>133</v>
      </c>
      <c r="G303" s="18">
        <v>5.0066686785117396</v>
      </c>
      <c r="H303" s="12">
        <v>-3.2381221137849598</v>
      </c>
      <c r="I303" s="13">
        <v>0.114765892684469</v>
      </c>
    </row>
    <row r="304" spans="1:11" ht="25" x14ac:dyDescent="0.25">
      <c r="A304" s="14"/>
      <c r="B304" s="14" t="s">
        <v>0</v>
      </c>
      <c r="C304" s="15" t="s">
        <v>438</v>
      </c>
      <c r="D304" s="15" t="s">
        <v>22</v>
      </c>
      <c r="E304" s="14" t="s">
        <v>617</v>
      </c>
      <c r="F304" s="15" t="s">
        <v>101</v>
      </c>
      <c r="G304" s="14" t="s">
        <v>102</v>
      </c>
      <c r="H304" s="16">
        <v>8.3568799026085703</v>
      </c>
      <c r="I304" s="17">
        <v>2.32887494730196E-2</v>
      </c>
      <c r="J304" s="14" t="s">
        <v>20</v>
      </c>
      <c r="K304" s="9" t="str">
        <f>"F("&amp;G304&amp;")="&amp;ROUND(H304,2)&amp;", "&amp;J304&amp;"p="&amp;ROUND(I304,2)</f>
        <v>F(1, 7)=8.36, *p=0.02</v>
      </c>
    </row>
    <row r="305" spans="1:11" x14ac:dyDescent="0.25">
      <c r="C305" s="11" t="s">
        <v>424</v>
      </c>
      <c r="F305" s="11" t="s">
        <v>26</v>
      </c>
      <c r="G305" s="10" t="s">
        <v>126</v>
      </c>
      <c r="H305" s="12">
        <v>0.56916349542665501</v>
      </c>
      <c r="I305" s="13">
        <v>0.68712235698226198</v>
      </c>
      <c r="K305" s="9" t="str">
        <f t="shared" ref="K305:K306" si="5">"F("&amp;G305&amp;")="&amp;ROUND(H305,2)&amp;", "&amp;J305&amp;"p="&amp;ROUND(I305,2)</f>
        <v>F(4, 28)=0.57, p=0.69</v>
      </c>
    </row>
    <row r="306" spans="1:11" x14ac:dyDescent="0.25">
      <c r="C306" s="11" t="s">
        <v>424</v>
      </c>
      <c r="F306" s="11" t="s">
        <v>124</v>
      </c>
      <c r="G306" s="10" t="s">
        <v>126</v>
      </c>
      <c r="H306" s="12">
        <v>1.2016991486620101</v>
      </c>
      <c r="I306" s="13">
        <v>0.33204548736140599</v>
      </c>
      <c r="K306" s="9" t="str">
        <f t="shared" si="5"/>
        <v>F(4, 28)=1.2, p=0.33</v>
      </c>
    </row>
    <row r="307" spans="1:11" ht="37.5" x14ac:dyDescent="0.25">
      <c r="C307" s="11" t="s">
        <v>424</v>
      </c>
      <c r="D307" s="11" t="s">
        <v>679</v>
      </c>
      <c r="F307" s="11" t="s">
        <v>129</v>
      </c>
      <c r="G307" s="18">
        <v>5.1819450800626301</v>
      </c>
      <c r="H307" s="12">
        <v>-2.4837474971424198</v>
      </c>
      <c r="I307" s="13">
        <v>0.26939137371281302</v>
      </c>
    </row>
    <row r="308" spans="1:11" x14ac:dyDescent="0.25">
      <c r="C308" s="11" t="s">
        <v>424</v>
      </c>
      <c r="F308" s="11" t="s">
        <v>130</v>
      </c>
      <c r="G308" s="18">
        <v>5.1257849581826198</v>
      </c>
      <c r="H308" s="12">
        <v>-4.98024702637891</v>
      </c>
      <c r="I308" s="13">
        <v>1.94886477117516E-2</v>
      </c>
      <c r="J308" s="10" t="s">
        <v>20</v>
      </c>
    </row>
    <row r="309" spans="1:11" x14ac:dyDescent="0.25">
      <c r="C309" s="11" t="s">
        <v>424</v>
      </c>
      <c r="F309" s="11" t="s">
        <v>131</v>
      </c>
      <c r="G309" s="18">
        <v>5.0456911468541401</v>
      </c>
      <c r="H309" s="12">
        <v>-3.6725699960183702</v>
      </c>
      <c r="I309" s="13">
        <v>7.0871038665502706E-2</v>
      </c>
    </row>
    <row r="310" spans="1:11" x14ac:dyDescent="0.25">
      <c r="C310" s="11" t="s">
        <v>424</v>
      </c>
      <c r="F310" s="11" t="s">
        <v>132</v>
      </c>
      <c r="G310" s="18">
        <v>5.13284710400176</v>
      </c>
      <c r="H310" s="12">
        <v>-4.53917520915246</v>
      </c>
      <c r="I310" s="13">
        <v>2.8954725705714099E-2</v>
      </c>
      <c r="J310" s="10" t="s">
        <v>20</v>
      </c>
    </row>
    <row r="311" spans="1:11" x14ac:dyDescent="0.25">
      <c r="C311" s="11" t="s">
        <v>424</v>
      </c>
      <c r="F311" s="11" t="s">
        <v>133</v>
      </c>
      <c r="G311" s="18">
        <v>5.0301366706893296</v>
      </c>
      <c r="H311" s="12">
        <v>-4.1734711127816597</v>
      </c>
      <c r="I311" s="13">
        <v>4.2987510640272099E-2</v>
      </c>
      <c r="J311" s="10" t="s">
        <v>20</v>
      </c>
    </row>
    <row r="312" spans="1:11" ht="25" x14ac:dyDescent="0.25">
      <c r="A312" s="14"/>
      <c r="B312" s="14" t="s">
        <v>117</v>
      </c>
      <c r="C312" s="15" t="s">
        <v>441</v>
      </c>
      <c r="D312" s="15" t="s">
        <v>22</v>
      </c>
      <c r="E312" s="14" t="s">
        <v>617</v>
      </c>
      <c r="F312" s="15" t="s">
        <v>101</v>
      </c>
      <c r="G312" s="14" t="s">
        <v>102</v>
      </c>
      <c r="H312" s="16">
        <v>0.74316420999030797</v>
      </c>
      <c r="I312" s="17">
        <v>0.41720068773586599</v>
      </c>
      <c r="J312" s="14"/>
      <c r="K312" s="9" t="str">
        <f>"F("&amp;G312&amp;")="&amp;ROUND(H312,2)&amp;", "&amp;J312&amp;"p="&amp;ROUND(I312,2)</f>
        <v>F(1, 7)=0.74, p=0.42</v>
      </c>
    </row>
    <row r="313" spans="1:11" x14ac:dyDescent="0.25">
      <c r="C313" s="11" t="s">
        <v>424</v>
      </c>
      <c r="F313" s="11" t="s">
        <v>26</v>
      </c>
      <c r="G313" s="10" t="s">
        <v>126</v>
      </c>
      <c r="H313" s="12">
        <v>1.35419096749042</v>
      </c>
      <c r="I313" s="13">
        <v>0.27489942574103099</v>
      </c>
      <c r="K313" s="9" t="str">
        <f t="shared" ref="K313:K314" si="6">"F("&amp;G313&amp;")="&amp;ROUND(H313,2)&amp;", "&amp;J313&amp;"p="&amp;ROUND(I313,2)</f>
        <v>F(4, 28)=1.35, p=0.27</v>
      </c>
    </row>
    <row r="314" spans="1:11" x14ac:dyDescent="0.25">
      <c r="C314" s="11" t="s">
        <v>424</v>
      </c>
      <c r="F314" s="11" t="s">
        <v>124</v>
      </c>
      <c r="G314" s="10" t="s">
        <v>126</v>
      </c>
      <c r="H314" s="12">
        <v>1.3660567215804</v>
      </c>
      <c r="I314" s="13">
        <v>0.27086236743255598</v>
      </c>
      <c r="K314" s="9" t="str">
        <f t="shared" si="6"/>
        <v>F(4, 28)=1.37, p=0.27</v>
      </c>
    </row>
    <row r="315" spans="1:11" ht="37.5" x14ac:dyDescent="0.25">
      <c r="C315" s="11" t="s">
        <v>424</v>
      </c>
      <c r="D315" s="11" t="s">
        <v>679</v>
      </c>
      <c r="F315" s="11" t="s">
        <v>129</v>
      </c>
      <c r="G315" s="18">
        <v>6.0215516778472402</v>
      </c>
      <c r="H315" s="12">
        <v>-0.43061201693068402</v>
      </c>
      <c r="I315" s="13">
        <v>3.4086857635427998</v>
      </c>
    </row>
    <row r="316" spans="1:11" x14ac:dyDescent="0.25">
      <c r="C316" s="11" t="s">
        <v>424</v>
      </c>
      <c r="F316" s="11" t="s">
        <v>130</v>
      </c>
      <c r="G316" s="18">
        <v>5.1703047005216396</v>
      </c>
      <c r="H316" s="12">
        <v>1.2892920817651301</v>
      </c>
      <c r="I316" s="13">
        <v>1.25980719548868</v>
      </c>
    </row>
    <row r="317" spans="1:11" x14ac:dyDescent="0.25">
      <c r="C317" s="11" t="s">
        <v>424</v>
      </c>
      <c r="F317" s="11" t="s">
        <v>131</v>
      </c>
      <c r="G317" s="18">
        <v>3.2548665368482399</v>
      </c>
      <c r="H317" s="12">
        <v>1.1017245745204101</v>
      </c>
      <c r="I317" s="13">
        <v>1.72655935709717</v>
      </c>
    </row>
    <row r="318" spans="1:11" x14ac:dyDescent="0.25">
      <c r="C318" s="11" t="s">
        <v>424</v>
      </c>
      <c r="F318" s="11" t="s">
        <v>132</v>
      </c>
      <c r="G318" s="18">
        <v>3.9779910122902402</v>
      </c>
      <c r="H318" s="12">
        <v>0.75021948732073995</v>
      </c>
      <c r="I318" s="13">
        <v>2.4752877880812698</v>
      </c>
    </row>
    <row r="319" spans="1:11" x14ac:dyDescent="0.25">
      <c r="C319" s="11" t="s">
        <v>424</v>
      </c>
      <c r="F319" s="11" t="s">
        <v>133</v>
      </c>
      <c r="G319" s="18">
        <v>3.1916515840622299</v>
      </c>
      <c r="H319" s="12">
        <v>1.35045414700672</v>
      </c>
      <c r="I319" s="13">
        <v>1.3232560896216701</v>
      </c>
    </row>
    <row r="320" spans="1:11" ht="25" x14ac:dyDescent="0.25">
      <c r="A320" s="14"/>
      <c r="B320" s="14" t="s">
        <v>9</v>
      </c>
      <c r="C320" s="15" t="s">
        <v>437</v>
      </c>
      <c r="D320" s="15" t="s">
        <v>22</v>
      </c>
      <c r="E320" s="14" t="s">
        <v>618</v>
      </c>
      <c r="F320" s="15" t="s">
        <v>101</v>
      </c>
      <c r="G320" s="14" t="s">
        <v>120</v>
      </c>
      <c r="H320" s="16">
        <v>9.0722761596548001</v>
      </c>
      <c r="I320" s="17">
        <v>1.30723837595668E-2</v>
      </c>
      <c r="J320" s="14" t="s">
        <v>20</v>
      </c>
      <c r="K320" s="9" t="str">
        <f>"F("&amp;G320&amp;")="&amp;ROUND(H320,2)&amp;", "&amp;J320&amp;"p="&amp;ROUND(I320,2)</f>
        <v>F(1, 10)=9.07, *p=0.01</v>
      </c>
    </row>
    <row r="321" spans="1:11" x14ac:dyDescent="0.25">
      <c r="C321" s="11" t="s">
        <v>424</v>
      </c>
      <c r="F321" s="11" t="s">
        <v>26</v>
      </c>
      <c r="G321" s="10" t="s">
        <v>127</v>
      </c>
      <c r="H321" s="12">
        <v>1.52148664343786</v>
      </c>
      <c r="I321" s="13">
        <v>0.22912262451114501</v>
      </c>
      <c r="K321" s="9" t="str">
        <f t="shared" ref="K321:K322" si="7">"F("&amp;G321&amp;")="&amp;ROUND(H321,2)&amp;", "&amp;J321&amp;"p="&amp;ROUND(I321,2)</f>
        <v>F(3, 30)=1.52, p=0.23</v>
      </c>
    </row>
    <row r="322" spans="1:11" x14ac:dyDescent="0.25">
      <c r="C322" s="11" t="s">
        <v>424</v>
      </c>
      <c r="F322" s="11" t="s">
        <v>124</v>
      </c>
      <c r="G322" s="10" t="s">
        <v>127</v>
      </c>
      <c r="H322" s="12">
        <v>1.9860627177700301</v>
      </c>
      <c r="I322" s="13">
        <v>0.13728365244951299</v>
      </c>
      <c r="K322" s="9" t="str">
        <f t="shared" si="7"/>
        <v>F(3, 30)=1.99, p=0.14</v>
      </c>
    </row>
    <row r="323" spans="1:11" ht="37.5" x14ac:dyDescent="0.25">
      <c r="C323" s="11" t="s">
        <v>424</v>
      </c>
      <c r="D323" s="11" t="s">
        <v>679</v>
      </c>
      <c r="F323" s="11" t="s">
        <v>129</v>
      </c>
      <c r="G323" s="18">
        <v>3</v>
      </c>
      <c r="H323" s="12">
        <v>1.9867985355975599</v>
      </c>
      <c r="I323" s="13">
        <v>0.564487758856137</v>
      </c>
    </row>
    <row r="324" spans="1:11" x14ac:dyDescent="0.25">
      <c r="C324" s="11" t="s">
        <v>424</v>
      </c>
      <c r="F324" s="11" t="s">
        <v>130</v>
      </c>
      <c r="G324" s="18">
        <v>3.5753995830437799</v>
      </c>
      <c r="H324" s="12">
        <v>2.0493901531919199</v>
      </c>
      <c r="I324" s="13">
        <v>0.47218825236031797</v>
      </c>
    </row>
    <row r="325" spans="1:11" x14ac:dyDescent="0.25">
      <c r="C325" s="11" t="s">
        <v>424</v>
      </c>
      <c r="F325" s="11" t="s">
        <v>131</v>
      </c>
      <c r="G325" s="18">
        <v>5.0164020240795697</v>
      </c>
      <c r="H325" s="12">
        <v>0.75337080350088304</v>
      </c>
      <c r="I325" s="13">
        <v>1.94024975425883</v>
      </c>
    </row>
    <row r="326" spans="1:11" x14ac:dyDescent="0.25">
      <c r="C326" s="11" t="s">
        <v>424</v>
      </c>
      <c r="F326" s="11" t="s">
        <v>132</v>
      </c>
      <c r="G326" s="18">
        <v>3.92960735762292</v>
      </c>
      <c r="H326" s="12">
        <v>1.8057877962865301</v>
      </c>
      <c r="I326" s="13">
        <v>0.58615784505539703</v>
      </c>
    </row>
    <row r="327" spans="1:11" ht="25" x14ac:dyDescent="0.25">
      <c r="A327" s="14"/>
      <c r="B327" s="14" t="s">
        <v>10</v>
      </c>
      <c r="C327" s="15" t="s">
        <v>442</v>
      </c>
      <c r="D327" s="15" t="s">
        <v>22</v>
      </c>
      <c r="E327" s="14" t="s">
        <v>618</v>
      </c>
      <c r="F327" s="15" t="s">
        <v>101</v>
      </c>
      <c r="G327" s="14" t="s">
        <v>120</v>
      </c>
      <c r="H327" s="16">
        <v>9.7809076682316096</v>
      </c>
      <c r="I327" s="17">
        <v>1.0737082941885001E-2</v>
      </c>
      <c r="J327" s="14" t="s">
        <v>20</v>
      </c>
      <c r="K327" s="9" t="str">
        <f>"F("&amp;G327&amp;")="&amp;ROUND(H327,2)&amp;", "&amp;J327&amp;"p="&amp;ROUND(I327,2)</f>
        <v>F(1, 10)=9.78, *p=0.01</v>
      </c>
    </row>
    <row r="328" spans="1:11" x14ac:dyDescent="0.25">
      <c r="C328" s="11" t="s">
        <v>424</v>
      </c>
      <c r="F328" s="11" t="s">
        <v>26</v>
      </c>
      <c r="G328" s="10" t="s">
        <v>127</v>
      </c>
      <c r="H328" s="12">
        <v>1.12107623318385</v>
      </c>
      <c r="I328" s="13">
        <v>0.35613209695652898</v>
      </c>
      <c r="K328" s="9" t="str">
        <f t="shared" ref="K328:K329" si="8">"F("&amp;G328&amp;")="&amp;ROUND(H328,2)&amp;", "&amp;J328&amp;"p="&amp;ROUND(I328,2)</f>
        <v>F(3, 30)=1.12, p=0.36</v>
      </c>
    </row>
    <row r="329" spans="1:11" x14ac:dyDescent="0.25">
      <c r="C329" s="11" t="s">
        <v>424</v>
      </c>
      <c r="F329" s="11" t="s">
        <v>124</v>
      </c>
      <c r="G329" s="10" t="s">
        <v>127</v>
      </c>
      <c r="H329" s="12">
        <v>1.47982062780269</v>
      </c>
      <c r="I329" s="13">
        <v>0.23991829331833001</v>
      </c>
      <c r="K329" s="9" t="str">
        <f t="shared" si="8"/>
        <v>F(3, 30)=1.48, p=0.24</v>
      </c>
    </row>
    <row r="330" spans="1:11" ht="37.5" x14ac:dyDescent="0.25">
      <c r="C330" s="11" t="s">
        <v>424</v>
      </c>
      <c r="D330" s="11" t="s">
        <v>679</v>
      </c>
      <c r="F330" s="11" t="s">
        <v>129</v>
      </c>
      <c r="G330" s="18">
        <v>3</v>
      </c>
      <c r="H330" s="12">
        <v>2.4494897427831699</v>
      </c>
      <c r="I330" s="13">
        <v>0.36688445324628699</v>
      </c>
    </row>
    <row r="331" spans="1:11" x14ac:dyDescent="0.25">
      <c r="C331" s="11" t="s">
        <v>424</v>
      </c>
      <c r="F331" s="11" t="s">
        <v>130</v>
      </c>
      <c r="G331" s="18">
        <v>3.5753995830437799</v>
      </c>
      <c r="H331" s="12">
        <v>2.0493901531919199</v>
      </c>
      <c r="I331" s="13">
        <v>0.47218825236031797</v>
      </c>
    </row>
    <row r="332" spans="1:11" x14ac:dyDescent="0.25">
      <c r="C332" s="11" t="s">
        <v>424</v>
      </c>
      <c r="F332" s="11" t="s">
        <v>131</v>
      </c>
      <c r="G332" s="18">
        <v>5.0164020240795697</v>
      </c>
      <c r="H332" s="12">
        <v>0.75337080350088304</v>
      </c>
      <c r="I332" s="13">
        <v>1.94024975425883</v>
      </c>
    </row>
    <row r="333" spans="1:11" x14ac:dyDescent="0.25">
      <c r="C333" s="11" t="s">
        <v>424</v>
      </c>
      <c r="F333" s="11" t="s">
        <v>132</v>
      </c>
      <c r="G333" s="18">
        <v>4.7093821510297502</v>
      </c>
      <c r="H333" s="12">
        <v>1.8516401995451</v>
      </c>
      <c r="I333" s="13">
        <v>0.50750410934212598</v>
      </c>
    </row>
    <row r="334" spans="1:11" ht="25" x14ac:dyDescent="0.25">
      <c r="A334" s="14"/>
      <c r="B334" s="14" t="s">
        <v>13</v>
      </c>
      <c r="C334" s="15" t="s">
        <v>439</v>
      </c>
      <c r="D334" s="15" t="s">
        <v>22</v>
      </c>
      <c r="E334" s="14" t="s">
        <v>618</v>
      </c>
      <c r="F334" s="15" t="s">
        <v>101</v>
      </c>
      <c r="G334" s="14" t="s">
        <v>120</v>
      </c>
      <c r="H334" s="16">
        <v>14.6051792320449</v>
      </c>
      <c r="I334" s="17">
        <v>3.3643480229079798E-3</v>
      </c>
      <c r="J334" s="14" t="s">
        <v>37</v>
      </c>
      <c r="K334" s="9" t="str">
        <f>"F("&amp;G334&amp;")="&amp;ROUND(H334,2)&amp;", "&amp;J334&amp;"p="&amp;ROUND(I334,2)</f>
        <v>F(1, 10)=14.61, **p=0</v>
      </c>
    </row>
    <row r="335" spans="1:11" x14ac:dyDescent="0.25">
      <c r="C335" s="11" t="s">
        <v>424</v>
      </c>
      <c r="F335" s="11" t="s">
        <v>26</v>
      </c>
      <c r="G335" s="10" t="s">
        <v>127</v>
      </c>
      <c r="H335" s="12">
        <v>3.5826348592306001</v>
      </c>
      <c r="I335" s="13">
        <v>2.5172248112416602E-2</v>
      </c>
      <c r="J335" s="10" t="s">
        <v>20</v>
      </c>
      <c r="K335" s="9" t="str">
        <f t="shared" ref="K335:K336" si="9">"F("&amp;G335&amp;")="&amp;ROUND(H335,2)&amp;", "&amp;J335&amp;"p="&amp;ROUND(I335,2)</f>
        <v>F(3, 30)=3.58, *p=0.03</v>
      </c>
    </row>
    <row r="336" spans="1:11" x14ac:dyDescent="0.25">
      <c r="C336" s="11" t="s">
        <v>424</v>
      </c>
      <c r="F336" s="11" t="s">
        <v>124</v>
      </c>
      <c r="G336" s="10" t="s">
        <v>127</v>
      </c>
      <c r="H336" s="12">
        <v>4.2187835804856997</v>
      </c>
      <c r="I336" s="13">
        <v>1.3292619714068201E-2</v>
      </c>
      <c r="J336" s="10" t="s">
        <v>20</v>
      </c>
      <c r="K336" s="9" t="str">
        <f t="shared" si="9"/>
        <v>F(3, 30)=4.22, *p=0.01</v>
      </c>
    </row>
    <row r="337" spans="1:11" ht="37.5" x14ac:dyDescent="0.25">
      <c r="C337" s="11" t="s">
        <v>424</v>
      </c>
      <c r="D337" s="11" t="s">
        <v>679</v>
      </c>
      <c r="F337" s="11" t="s">
        <v>129</v>
      </c>
      <c r="G337" s="18">
        <v>3</v>
      </c>
      <c r="H337" s="12">
        <v>2.4494897427831699</v>
      </c>
      <c r="I337" s="13">
        <v>0.36688445324628699</v>
      </c>
    </row>
    <row r="338" spans="1:11" x14ac:dyDescent="0.25">
      <c r="C338" s="11" t="s">
        <v>424</v>
      </c>
      <c r="F338" s="11" t="s">
        <v>130</v>
      </c>
      <c r="G338" s="18">
        <v>3.0160836786785601</v>
      </c>
      <c r="H338" s="12">
        <v>2.01574390944372</v>
      </c>
      <c r="I338" s="13">
        <v>0.54692619763318795</v>
      </c>
    </row>
    <row r="339" spans="1:11" x14ac:dyDescent="0.25">
      <c r="C339" s="11" t="s">
        <v>424</v>
      </c>
      <c r="F339" s="11" t="s">
        <v>131</v>
      </c>
      <c r="G339" s="18">
        <v>3.92960735762292</v>
      </c>
      <c r="H339" s="12">
        <v>1.8057877962865301</v>
      </c>
      <c r="I339" s="13">
        <v>0.58615784505539703</v>
      </c>
    </row>
    <row r="340" spans="1:11" x14ac:dyDescent="0.25">
      <c r="C340" s="11" t="s">
        <v>424</v>
      </c>
      <c r="F340" s="11" t="s">
        <v>132</v>
      </c>
      <c r="G340" s="18">
        <v>3</v>
      </c>
      <c r="H340" s="12">
        <v>2.5726096887571201</v>
      </c>
      <c r="I340" s="13">
        <v>0.329224959315355</v>
      </c>
    </row>
    <row r="341" spans="1:11" ht="25" x14ac:dyDescent="0.25">
      <c r="A341" s="14"/>
      <c r="B341" s="14" t="s">
        <v>21</v>
      </c>
      <c r="C341" s="15" t="s">
        <v>440</v>
      </c>
      <c r="D341" s="15" t="s">
        <v>22</v>
      </c>
      <c r="E341" s="14" t="s">
        <v>615</v>
      </c>
      <c r="F341" s="15" t="s">
        <v>101</v>
      </c>
      <c r="G341" s="14" t="s">
        <v>120</v>
      </c>
      <c r="H341" s="16">
        <v>11.795172828599</v>
      </c>
      <c r="I341" s="17">
        <v>6.39103665042433E-3</v>
      </c>
      <c r="J341" s="14" t="s">
        <v>37</v>
      </c>
      <c r="K341" s="9" t="str">
        <f>"F("&amp;G341&amp;")="&amp;ROUND(H341,2)&amp;", "&amp;J341&amp;"p="&amp;ROUND(I341,2)</f>
        <v>F(1, 10)=11.8, **p=0.01</v>
      </c>
    </row>
    <row r="342" spans="1:11" x14ac:dyDescent="0.25">
      <c r="C342" s="11" t="s">
        <v>424</v>
      </c>
      <c r="F342" s="11" t="s">
        <v>26</v>
      </c>
      <c r="G342" s="10" t="s">
        <v>121</v>
      </c>
      <c r="H342" s="12">
        <v>3.3411565809531498</v>
      </c>
      <c r="I342" s="13">
        <v>8.7582626547501297E-4</v>
      </c>
      <c r="J342" s="10" t="s">
        <v>8</v>
      </c>
      <c r="K342" s="9" t="str">
        <f t="shared" ref="K342:K343" si="10">"F("&amp;G342&amp;")="&amp;ROUND(H342,2)&amp;", "&amp;J342&amp;"p="&amp;ROUND(I342,2)</f>
        <v>F(10, 100)=3.34, ***p=0</v>
      </c>
    </row>
    <row r="343" spans="1:11" x14ac:dyDescent="0.25">
      <c r="C343" s="11" t="s">
        <v>424</v>
      </c>
      <c r="F343" s="11" t="s">
        <v>124</v>
      </c>
      <c r="G343" s="10" t="s">
        <v>121</v>
      </c>
      <c r="H343" s="12">
        <v>4.2080183897230796</v>
      </c>
      <c r="I343" s="13">
        <v>6.9802363857091504E-5</v>
      </c>
      <c r="J343" s="10" t="s">
        <v>8</v>
      </c>
      <c r="K343" s="9" t="str">
        <f t="shared" si="10"/>
        <v>F(10, 100)=4.21, ***p=0</v>
      </c>
    </row>
    <row r="344" spans="1:11" ht="37.5" x14ac:dyDescent="0.25">
      <c r="C344" s="11" t="s">
        <v>424</v>
      </c>
      <c r="D344" s="11" t="s">
        <v>679</v>
      </c>
      <c r="F344" s="11" t="s">
        <v>129</v>
      </c>
      <c r="G344" s="18">
        <v>9.4077170296294508</v>
      </c>
      <c r="H344" s="12">
        <v>-1.40423135031577</v>
      </c>
      <c r="I344" s="13">
        <v>2.1163135788834402</v>
      </c>
    </row>
    <row r="345" spans="1:11" x14ac:dyDescent="0.25">
      <c r="C345" s="11" t="s">
        <v>424</v>
      </c>
      <c r="F345" s="11" t="s">
        <v>130</v>
      </c>
      <c r="G345" s="18">
        <v>8.7375357905177609</v>
      </c>
      <c r="H345" s="12">
        <v>-1.5277229494236899</v>
      </c>
      <c r="I345" s="13">
        <v>1.7812844133162</v>
      </c>
    </row>
    <row r="346" spans="1:11" x14ac:dyDescent="0.25">
      <c r="C346" s="11" t="s">
        <v>424</v>
      </c>
      <c r="F346" s="11" t="s">
        <v>131</v>
      </c>
      <c r="G346" s="18">
        <v>7.3564176514156596</v>
      </c>
      <c r="H346" s="12">
        <v>-2.3148225578732702</v>
      </c>
      <c r="I346" s="13">
        <v>0.57262497840492299</v>
      </c>
    </row>
    <row r="347" spans="1:11" x14ac:dyDescent="0.25">
      <c r="C347" s="11" t="s">
        <v>424</v>
      </c>
      <c r="F347" s="11" t="s">
        <v>132</v>
      </c>
      <c r="G347" s="18">
        <v>7.3578906922999296</v>
      </c>
      <c r="H347" s="12">
        <v>-2.18259228292658</v>
      </c>
      <c r="I347" s="13">
        <v>0.69881101211657604</v>
      </c>
    </row>
    <row r="348" spans="1:11" x14ac:dyDescent="0.25">
      <c r="C348" s="11" t="s">
        <v>424</v>
      </c>
      <c r="F348" s="11" t="s">
        <v>133</v>
      </c>
      <c r="G348" s="18">
        <v>7.5901538817390897</v>
      </c>
      <c r="H348" s="12">
        <v>-2.0641084672758798</v>
      </c>
      <c r="I348" s="13">
        <v>0.82258510189894496</v>
      </c>
    </row>
    <row r="349" spans="1:11" x14ac:dyDescent="0.25">
      <c r="C349" s="11" t="s">
        <v>424</v>
      </c>
      <c r="F349" s="11" t="s">
        <v>134</v>
      </c>
      <c r="G349" s="18">
        <v>7.6789856895330999</v>
      </c>
      <c r="H349" s="12">
        <v>-3.2482749162595699</v>
      </c>
      <c r="I349" s="13">
        <v>0.13643337653336199</v>
      </c>
    </row>
    <row r="350" spans="1:11" x14ac:dyDescent="0.25">
      <c r="C350" s="11" t="s">
        <v>424</v>
      </c>
      <c r="F350" s="11" t="s">
        <v>135</v>
      </c>
      <c r="G350" s="18">
        <v>8.2338437719657396</v>
      </c>
      <c r="H350" s="12">
        <v>-4.7456087161359797</v>
      </c>
      <c r="I350" s="13">
        <v>1.47697637336977E-2</v>
      </c>
      <c r="J350" s="10" t="s">
        <v>20</v>
      </c>
    </row>
    <row r="351" spans="1:11" x14ac:dyDescent="0.25">
      <c r="C351" s="11" t="s">
        <v>424</v>
      </c>
      <c r="F351" s="11" t="s">
        <v>136</v>
      </c>
      <c r="G351" s="18">
        <v>7.3353344566334204</v>
      </c>
      <c r="H351" s="12">
        <v>-5.4052207314760903</v>
      </c>
      <c r="I351" s="13">
        <v>9.4458631036971798E-3</v>
      </c>
      <c r="J351" s="10" t="s">
        <v>37</v>
      </c>
    </row>
    <row r="352" spans="1:11" x14ac:dyDescent="0.25">
      <c r="C352" s="11" t="s">
        <v>424</v>
      </c>
      <c r="F352" s="11" t="s">
        <v>137</v>
      </c>
      <c r="G352" s="18">
        <v>8.0047233285617594</v>
      </c>
      <c r="H352" s="12">
        <v>-6.4339009567317298</v>
      </c>
      <c r="I352" s="13">
        <v>2.2133358644038301E-3</v>
      </c>
      <c r="J352" s="10" t="s">
        <v>37</v>
      </c>
    </row>
    <row r="353" spans="1:11" x14ac:dyDescent="0.25">
      <c r="C353" s="11" t="s">
        <v>424</v>
      </c>
      <c r="F353" s="11" t="s">
        <v>138</v>
      </c>
      <c r="G353" s="18">
        <v>7.2802729305712504</v>
      </c>
      <c r="H353" s="12">
        <v>-10.5608467318661</v>
      </c>
      <c r="I353" s="13">
        <v>1.2407168693101599E-4</v>
      </c>
      <c r="J353" s="10" t="s">
        <v>8</v>
      </c>
    </row>
    <row r="354" spans="1:11" x14ac:dyDescent="0.25">
      <c r="C354" s="11" t="s">
        <v>424</v>
      </c>
      <c r="F354" s="11" t="s">
        <v>139</v>
      </c>
      <c r="G354" s="18">
        <v>7.4361375848269402</v>
      </c>
      <c r="H354" s="12">
        <v>-4.8413861161741298</v>
      </c>
      <c r="I354" s="13">
        <v>1.7396815934939702E-2</v>
      </c>
      <c r="J354" s="10" t="s">
        <v>20</v>
      </c>
    </row>
    <row r="355" spans="1:11" ht="25" x14ac:dyDescent="0.25">
      <c r="A355" s="14"/>
      <c r="B355" s="14" t="s">
        <v>128</v>
      </c>
      <c r="C355" s="15" t="s">
        <v>442</v>
      </c>
      <c r="D355" s="15" t="s">
        <v>22</v>
      </c>
      <c r="E355" s="14" t="s">
        <v>615</v>
      </c>
      <c r="F355" s="15" t="s">
        <v>101</v>
      </c>
      <c r="G355" s="14" t="s">
        <v>120</v>
      </c>
      <c r="H355" s="16">
        <v>8.7052794859103795</v>
      </c>
      <c r="I355" s="17">
        <v>1.45229503403884E-2</v>
      </c>
      <c r="J355" s="14" t="s">
        <v>20</v>
      </c>
      <c r="K355" s="9" t="str">
        <f>"F("&amp;G355&amp;")="&amp;ROUND(H355,2)&amp;", "&amp;J355&amp;"p="&amp;ROUND(I355,2)</f>
        <v>F(1, 10)=8.71, *p=0.01</v>
      </c>
    </row>
    <row r="356" spans="1:11" x14ac:dyDescent="0.25">
      <c r="C356" s="11" t="s">
        <v>424</v>
      </c>
      <c r="F356" s="11" t="s">
        <v>26</v>
      </c>
      <c r="G356" s="10" t="s">
        <v>121</v>
      </c>
      <c r="H356" s="12">
        <v>5.6443817644366803</v>
      </c>
      <c r="I356" s="13">
        <v>1.18413546190261E-6</v>
      </c>
      <c r="J356" s="10" t="s">
        <v>8</v>
      </c>
      <c r="K356" s="9" t="str">
        <f t="shared" ref="K356:K357" si="11">"F("&amp;G356&amp;")="&amp;ROUND(H356,2)&amp;", "&amp;J356&amp;"p="&amp;ROUND(I356,2)</f>
        <v>F(10, 100)=5.64, ***p=0</v>
      </c>
    </row>
    <row r="357" spans="1:11" x14ac:dyDescent="0.25">
      <c r="C357" s="11" t="s">
        <v>424</v>
      </c>
      <c r="F357" s="11" t="s">
        <v>124</v>
      </c>
      <c r="G357" s="10" t="s">
        <v>121</v>
      </c>
      <c r="H357" s="12">
        <v>6.8783667317553103</v>
      </c>
      <c r="I357" s="13">
        <v>4.2164476628248598E-8</v>
      </c>
      <c r="J357" s="10" t="s">
        <v>8</v>
      </c>
      <c r="K357" s="9" t="str">
        <f t="shared" si="11"/>
        <v>F(10, 100)=6.88, ***p=0</v>
      </c>
    </row>
    <row r="358" spans="1:11" ht="37.5" x14ac:dyDescent="0.25">
      <c r="C358" s="11" t="s">
        <v>424</v>
      </c>
      <c r="D358" s="11" t="s">
        <v>679</v>
      </c>
      <c r="F358" s="11" t="s">
        <v>129</v>
      </c>
      <c r="G358" s="18">
        <v>8.8364854597874896</v>
      </c>
      <c r="H358" s="12">
        <v>-1.9232806594679901</v>
      </c>
      <c r="I358" s="13">
        <v>0.95920615794663799</v>
      </c>
    </row>
    <row r="359" spans="1:11" x14ac:dyDescent="0.25">
      <c r="C359" s="11" t="s">
        <v>424</v>
      </c>
      <c r="F359" s="11" t="s">
        <v>130</v>
      </c>
      <c r="G359" s="18">
        <v>7.7695196480215802</v>
      </c>
      <c r="H359" s="12">
        <v>-1.85339676664909</v>
      </c>
      <c r="I359" s="13">
        <v>1.12253067252657</v>
      </c>
    </row>
    <row r="360" spans="1:11" x14ac:dyDescent="0.25">
      <c r="C360" s="11" t="s">
        <v>424</v>
      </c>
      <c r="F360" s="11" t="s">
        <v>131</v>
      </c>
      <c r="G360" s="18">
        <v>7.4228832679968404</v>
      </c>
      <c r="H360" s="12">
        <v>-2.4867988685200699</v>
      </c>
      <c r="I360" s="13">
        <v>0.43912023757745899</v>
      </c>
    </row>
    <row r="361" spans="1:11" x14ac:dyDescent="0.25">
      <c r="C361" s="11" t="s">
        <v>424</v>
      </c>
      <c r="F361" s="11" t="s">
        <v>132</v>
      </c>
      <c r="G361" s="18">
        <v>7.4681279766519699</v>
      </c>
      <c r="H361" s="12">
        <v>-2.4210471971918102</v>
      </c>
      <c r="I361" s="13">
        <v>0.48273695353580798</v>
      </c>
    </row>
    <row r="362" spans="1:11" x14ac:dyDescent="0.25">
      <c r="C362" s="11" t="s">
        <v>424</v>
      </c>
      <c r="F362" s="11" t="s">
        <v>133</v>
      </c>
      <c r="G362" s="18">
        <v>7.7890520031371802</v>
      </c>
      <c r="H362" s="12">
        <v>-2.3117718651775498</v>
      </c>
      <c r="I362" s="13">
        <v>0.55438827974645499</v>
      </c>
    </row>
    <row r="363" spans="1:11" x14ac:dyDescent="0.25">
      <c r="C363" s="11" t="s">
        <v>424</v>
      </c>
      <c r="F363" s="11" t="s">
        <v>134</v>
      </c>
      <c r="G363" s="18">
        <v>7.8453564922142398</v>
      </c>
      <c r="H363" s="12">
        <v>-3.2846050380811098</v>
      </c>
      <c r="I363" s="13">
        <v>0.125579088378553</v>
      </c>
    </row>
    <row r="364" spans="1:11" x14ac:dyDescent="0.25">
      <c r="C364" s="11" t="s">
        <v>424</v>
      </c>
      <c r="F364" s="11" t="s">
        <v>135</v>
      </c>
      <c r="G364" s="18">
        <v>7.6503811544096996</v>
      </c>
      <c r="H364" s="12">
        <v>-4.0174047366163403</v>
      </c>
      <c r="I364" s="13">
        <v>4.6488410237548503E-2</v>
      </c>
      <c r="J364" s="10" t="s">
        <v>20</v>
      </c>
    </row>
    <row r="365" spans="1:11" x14ac:dyDescent="0.25">
      <c r="C365" s="11" t="s">
        <v>424</v>
      </c>
      <c r="F365" s="11" t="s">
        <v>136</v>
      </c>
      <c r="G365" s="18">
        <v>7.5813067414151698</v>
      </c>
      <c r="H365" s="12">
        <v>-4.8576690863416303</v>
      </c>
      <c r="I365" s="13">
        <v>1.6147994531025701E-2</v>
      </c>
      <c r="J365" s="10" t="s">
        <v>20</v>
      </c>
    </row>
    <row r="366" spans="1:11" x14ac:dyDescent="0.25">
      <c r="C366" s="11" t="s">
        <v>424</v>
      </c>
      <c r="F366" s="11" t="s">
        <v>137</v>
      </c>
      <c r="G366" s="18">
        <v>8.4757032161887498</v>
      </c>
      <c r="H366" s="12">
        <v>-5.42627736469335</v>
      </c>
      <c r="I366" s="13">
        <v>5.6561670654250501E-3</v>
      </c>
      <c r="J366" s="10" t="s">
        <v>37</v>
      </c>
    </row>
    <row r="367" spans="1:11" x14ac:dyDescent="0.25">
      <c r="C367" s="11" t="s">
        <v>424</v>
      </c>
      <c r="F367" s="11" t="s">
        <v>138</v>
      </c>
      <c r="G367" s="18">
        <v>7.2400192528739904</v>
      </c>
      <c r="H367" s="12">
        <v>-6.6167970817491302</v>
      </c>
      <c r="I367" s="13">
        <v>2.8470636501907601E-3</v>
      </c>
      <c r="J367" s="10" t="s">
        <v>37</v>
      </c>
    </row>
    <row r="368" spans="1:11" x14ac:dyDescent="0.25">
      <c r="C368" s="11" t="s">
        <v>424</v>
      </c>
      <c r="F368" s="11" t="s">
        <v>139</v>
      </c>
      <c r="G368" s="18">
        <v>7.8294828365031703</v>
      </c>
      <c r="H368" s="12">
        <v>-5.0619078820558396</v>
      </c>
      <c r="I368" s="13">
        <v>1.1449570205928799E-2</v>
      </c>
      <c r="J368" s="10" t="s">
        <v>20</v>
      </c>
    </row>
    <row r="369" spans="1:11" ht="25" x14ac:dyDescent="0.25">
      <c r="A369" s="14"/>
      <c r="B369" s="14" t="s">
        <v>61</v>
      </c>
      <c r="C369" s="15" t="s">
        <v>441</v>
      </c>
      <c r="D369" s="15" t="s">
        <v>22</v>
      </c>
      <c r="E369" s="14" t="s">
        <v>615</v>
      </c>
      <c r="F369" s="15" t="s">
        <v>101</v>
      </c>
      <c r="G369" s="14" t="s">
        <v>120</v>
      </c>
      <c r="H369" s="16">
        <v>6.0624698345613703</v>
      </c>
      <c r="I369" s="17">
        <v>3.3549403290679798E-2</v>
      </c>
      <c r="J369" s="14" t="s">
        <v>20</v>
      </c>
      <c r="K369" s="9" t="str">
        <f>"F("&amp;G369&amp;")="&amp;ROUND(H369,2)&amp;", "&amp;J369&amp;"p="&amp;ROUND(I369,2)</f>
        <v>F(1, 10)=6.06, *p=0.03</v>
      </c>
    </row>
    <row r="370" spans="1:11" x14ac:dyDescent="0.25">
      <c r="C370" s="11" t="s">
        <v>424</v>
      </c>
      <c r="F370" s="11" t="s">
        <v>26</v>
      </c>
      <c r="G370" s="10" t="s">
        <v>121</v>
      </c>
      <c r="H370" s="12">
        <v>0.81335981232961296</v>
      </c>
      <c r="I370" s="13">
        <v>0.61638714823437202</v>
      </c>
      <c r="K370" s="9" t="str">
        <f t="shared" ref="K370:K371" si="12">"F("&amp;G370&amp;")="&amp;ROUND(H370,2)&amp;", "&amp;J370&amp;"p="&amp;ROUND(I370,2)</f>
        <v>F(10, 100)=0.81, p=0.62</v>
      </c>
    </row>
    <row r="371" spans="1:11" x14ac:dyDescent="0.25">
      <c r="C371" s="11" t="s">
        <v>424</v>
      </c>
      <c r="F371" s="11" t="s">
        <v>124</v>
      </c>
      <c r="G371" s="10" t="s">
        <v>121</v>
      </c>
      <c r="H371" s="12">
        <v>1.0223095592764999</v>
      </c>
      <c r="I371" s="13">
        <v>0.43036991529554502</v>
      </c>
      <c r="K371" s="9" t="str">
        <f t="shared" si="12"/>
        <v>F(10, 100)=1.02, p=0.43</v>
      </c>
    </row>
    <row r="372" spans="1:11" ht="37.5" x14ac:dyDescent="0.25">
      <c r="C372" s="11" t="s">
        <v>424</v>
      </c>
      <c r="D372" s="11" t="s">
        <v>679</v>
      </c>
      <c r="F372" s="11" t="s">
        <v>129</v>
      </c>
      <c r="G372" s="18">
        <v>8.8069981689792893</v>
      </c>
      <c r="H372" s="12">
        <v>-1.4653647333800399</v>
      </c>
      <c r="I372" s="13">
        <v>1.95348039389612</v>
      </c>
    </row>
    <row r="373" spans="1:11" x14ac:dyDescent="0.25">
      <c r="C373" s="11" t="s">
        <v>424</v>
      </c>
      <c r="F373" s="11" t="s">
        <v>130</v>
      </c>
      <c r="G373" s="18">
        <v>8.8570133837040093</v>
      </c>
      <c r="H373" s="12">
        <v>-2.4794946772962101</v>
      </c>
      <c r="I373" s="13">
        <v>0.38961984474443101</v>
      </c>
    </row>
    <row r="374" spans="1:11" x14ac:dyDescent="0.25">
      <c r="C374" s="11" t="s">
        <v>424</v>
      </c>
      <c r="F374" s="11" t="s">
        <v>131</v>
      </c>
      <c r="G374" s="18">
        <v>6.3649412746993903</v>
      </c>
      <c r="H374" s="12">
        <v>-0.65036677360676398</v>
      </c>
      <c r="I374" s="13">
        <v>5.9203149643822996</v>
      </c>
    </row>
    <row r="375" spans="1:11" x14ac:dyDescent="0.25">
      <c r="C375" s="11" t="s">
        <v>424</v>
      </c>
      <c r="F375" s="11" t="s">
        <v>132</v>
      </c>
      <c r="G375" s="18">
        <v>9.0555303215290994</v>
      </c>
      <c r="H375" s="12">
        <v>-1.60019813395609</v>
      </c>
      <c r="I375" s="13">
        <v>1.58193148577524</v>
      </c>
    </row>
    <row r="376" spans="1:11" x14ac:dyDescent="0.25">
      <c r="C376" s="11" t="s">
        <v>424</v>
      </c>
      <c r="F376" s="11" t="s">
        <v>133</v>
      </c>
      <c r="G376" s="18">
        <v>9.8572108932576405</v>
      </c>
      <c r="H376" s="12">
        <v>-3.7979976781393501</v>
      </c>
      <c r="I376" s="13">
        <v>3.9474258247148203E-2</v>
      </c>
      <c r="J376" s="10" t="s">
        <v>20</v>
      </c>
    </row>
    <row r="377" spans="1:11" x14ac:dyDescent="0.25">
      <c r="C377" s="11" t="s">
        <v>424</v>
      </c>
      <c r="F377" s="11" t="s">
        <v>134</v>
      </c>
      <c r="G377" s="18">
        <v>8.2717595914001105</v>
      </c>
      <c r="H377" s="12">
        <v>-3.0867674221630601</v>
      </c>
      <c r="I377" s="13">
        <v>0.158069370250778</v>
      </c>
    </row>
    <row r="378" spans="1:11" x14ac:dyDescent="0.25">
      <c r="C378" s="11" t="s">
        <v>424</v>
      </c>
      <c r="F378" s="11" t="s">
        <v>135</v>
      </c>
      <c r="G378" s="18">
        <v>9.4640461467387507</v>
      </c>
      <c r="H378" s="12">
        <v>-5.8205762029147197</v>
      </c>
      <c r="I378" s="13">
        <v>2.2914804169201402E-3</v>
      </c>
      <c r="J378" s="10" t="s">
        <v>37</v>
      </c>
    </row>
    <row r="379" spans="1:11" x14ac:dyDescent="0.25">
      <c r="C379" s="11" t="s">
        <v>424</v>
      </c>
      <c r="F379" s="11" t="s">
        <v>136</v>
      </c>
      <c r="G379" s="18">
        <v>8.7925694776346592</v>
      </c>
      <c r="H379" s="12">
        <v>-2.70044497308752</v>
      </c>
      <c r="I379" s="13">
        <v>0.27362530742301699</v>
      </c>
    </row>
    <row r="380" spans="1:11" x14ac:dyDescent="0.25">
      <c r="C380" s="11" t="s">
        <v>424</v>
      </c>
      <c r="F380" s="11" t="s">
        <v>137</v>
      </c>
      <c r="G380" s="18">
        <v>8.9740902617641698</v>
      </c>
      <c r="H380" s="12">
        <v>-2.4540759250298398</v>
      </c>
      <c r="I380" s="13">
        <v>0.40242775415744603</v>
      </c>
    </row>
    <row r="381" spans="1:11" x14ac:dyDescent="0.25">
      <c r="C381" s="11" t="s">
        <v>424</v>
      </c>
      <c r="F381" s="11" t="s">
        <v>138</v>
      </c>
      <c r="G381" s="18">
        <v>9.9461171798529406</v>
      </c>
      <c r="H381" s="12">
        <v>-2.8131105438272099</v>
      </c>
      <c r="I381" s="13">
        <v>0.20314307828009501</v>
      </c>
    </row>
    <row r="382" spans="1:11" ht="13" thickBot="1" x14ac:dyDescent="0.3">
      <c r="A382" s="55"/>
      <c r="B382" s="55"/>
      <c r="C382" s="56" t="s">
        <v>424</v>
      </c>
      <c r="D382" s="56"/>
      <c r="E382" s="55"/>
      <c r="F382" s="56" t="s">
        <v>139</v>
      </c>
      <c r="G382" s="64">
        <v>8.8386593029909903</v>
      </c>
      <c r="H382" s="57">
        <v>-3.6066017162505801</v>
      </c>
      <c r="I382" s="58">
        <v>6.4471361338886798E-2</v>
      </c>
      <c r="J382" s="55"/>
    </row>
    <row r="383" spans="1:11" ht="25" x14ac:dyDescent="0.25">
      <c r="A383" s="14" t="s">
        <v>676</v>
      </c>
      <c r="B383" s="14" t="s">
        <v>659</v>
      </c>
      <c r="C383" s="15" t="s">
        <v>611</v>
      </c>
      <c r="D383" s="15" t="s">
        <v>351</v>
      </c>
      <c r="E383" s="14" t="s">
        <v>606</v>
      </c>
      <c r="F383" s="15" t="s">
        <v>118</v>
      </c>
      <c r="G383" s="39">
        <v>4</v>
      </c>
      <c r="H383" s="16">
        <v>4.6413329601365998</v>
      </c>
      <c r="I383" s="17">
        <v>9.7242955623149004E-3</v>
      </c>
      <c r="J383" s="14" t="s">
        <v>37</v>
      </c>
    </row>
    <row r="384" spans="1:11" ht="25.5" thickBot="1" x14ac:dyDescent="0.3">
      <c r="A384" s="55"/>
      <c r="B384" s="55" t="s">
        <v>660</v>
      </c>
      <c r="C384" s="56" t="s">
        <v>611</v>
      </c>
      <c r="D384" s="56" t="s">
        <v>351</v>
      </c>
      <c r="E384" s="55" t="s">
        <v>606</v>
      </c>
      <c r="F384" s="56" t="s">
        <v>119</v>
      </c>
      <c r="G384" s="64">
        <v>4</v>
      </c>
      <c r="H384" s="57">
        <v>0.10667944129022</v>
      </c>
      <c r="I384" s="58">
        <v>0.92017955182399003</v>
      </c>
      <c r="J384" s="55"/>
    </row>
    <row r="385" spans="1:10" x14ac:dyDescent="0.25">
      <c r="A385" s="10" t="s">
        <v>174</v>
      </c>
      <c r="B385" s="10" t="s">
        <v>353</v>
      </c>
      <c r="C385" s="11" t="s">
        <v>443</v>
      </c>
      <c r="D385" s="11" t="s">
        <v>40</v>
      </c>
      <c r="E385" s="10" t="s">
        <v>619</v>
      </c>
      <c r="F385" s="11" t="s">
        <v>83</v>
      </c>
      <c r="G385" s="10" t="s">
        <v>140</v>
      </c>
      <c r="H385" s="12">
        <v>2.2858137968020002E-2</v>
      </c>
      <c r="I385" s="13">
        <v>0.88478171412915996</v>
      </c>
    </row>
    <row r="386" spans="1:10" x14ac:dyDescent="0.25">
      <c r="C386" s="11" t="s">
        <v>424</v>
      </c>
      <c r="F386" s="11" t="s">
        <v>141</v>
      </c>
      <c r="G386" s="10" t="s">
        <v>142</v>
      </c>
      <c r="H386" s="12">
        <v>2.25350023393263</v>
      </c>
      <c r="I386" s="13">
        <v>7.4583250306900606E-2</v>
      </c>
    </row>
    <row r="387" spans="1:10" ht="25" x14ac:dyDescent="0.25">
      <c r="C387" s="11" t="s">
        <v>424</v>
      </c>
      <c r="F387" s="11" t="s">
        <v>143</v>
      </c>
      <c r="G387" s="10" t="s">
        <v>142</v>
      </c>
      <c r="H387" s="12">
        <v>1.41754270166248</v>
      </c>
      <c r="I387" s="13">
        <v>0.24642153585512799</v>
      </c>
    </row>
    <row r="388" spans="1:10" ht="25" x14ac:dyDescent="0.25">
      <c r="A388" s="14"/>
      <c r="B388" s="14" t="s">
        <v>354</v>
      </c>
      <c r="C388" s="15" t="s">
        <v>693</v>
      </c>
      <c r="D388" s="15" t="s">
        <v>40</v>
      </c>
      <c r="E388" s="14" t="s">
        <v>620</v>
      </c>
      <c r="F388" s="15" t="s">
        <v>83</v>
      </c>
      <c r="G388" s="14" t="s">
        <v>144</v>
      </c>
      <c r="H388" s="16">
        <v>3.3506759795180101</v>
      </c>
      <c r="I388" s="17">
        <v>0.12668857152350199</v>
      </c>
      <c r="J388" s="14"/>
    </row>
    <row r="389" spans="1:10" x14ac:dyDescent="0.25">
      <c r="C389" s="11" t="s">
        <v>424</v>
      </c>
      <c r="F389" s="11" t="s">
        <v>141</v>
      </c>
      <c r="G389" s="10" t="s">
        <v>145</v>
      </c>
      <c r="H389" s="12">
        <v>19.4868972930675</v>
      </c>
      <c r="I389" s="13">
        <v>6.6468926679067195E-8</v>
      </c>
      <c r="J389" s="10" t="s">
        <v>8</v>
      </c>
    </row>
    <row r="390" spans="1:10" ht="25" x14ac:dyDescent="0.25">
      <c r="C390" s="11" t="s">
        <v>424</v>
      </c>
      <c r="F390" s="11" t="s">
        <v>143</v>
      </c>
      <c r="G390" s="10" t="s">
        <v>145</v>
      </c>
      <c r="H390" s="12">
        <v>1.7468775666237399</v>
      </c>
      <c r="I390" s="13">
        <v>0.160733654929401</v>
      </c>
    </row>
    <row r="391" spans="1:10" ht="25" x14ac:dyDescent="0.25">
      <c r="A391" s="14"/>
      <c r="B391" s="14" t="s">
        <v>355</v>
      </c>
      <c r="C391" s="15" t="s">
        <v>694</v>
      </c>
      <c r="D391" s="15" t="s">
        <v>40</v>
      </c>
      <c r="E391" s="14" t="s">
        <v>621</v>
      </c>
      <c r="F391" s="15" t="s">
        <v>83</v>
      </c>
      <c r="G391" s="14" t="s">
        <v>102</v>
      </c>
      <c r="H391" s="16">
        <v>4.0078387698402302</v>
      </c>
      <c r="I391" s="17">
        <v>8.5372350015231205E-2</v>
      </c>
      <c r="J391" s="14"/>
    </row>
    <row r="392" spans="1:10" x14ac:dyDescent="0.25">
      <c r="C392" s="11" t="s">
        <v>424</v>
      </c>
      <c r="F392" s="11" t="s">
        <v>141</v>
      </c>
      <c r="G392" s="10" t="s">
        <v>110</v>
      </c>
      <c r="H392" s="12">
        <v>66.7504252931503</v>
      </c>
      <c r="I392" s="13">
        <v>6.7270839232525203E-17</v>
      </c>
      <c r="J392" s="10" t="s">
        <v>8</v>
      </c>
    </row>
    <row r="393" spans="1:10" ht="25.5" thickBot="1" x14ac:dyDescent="0.3">
      <c r="A393" s="55"/>
      <c r="B393" s="55"/>
      <c r="C393" s="56" t="s">
        <v>424</v>
      </c>
      <c r="D393" s="56"/>
      <c r="E393" s="55"/>
      <c r="F393" s="56" t="s">
        <v>143</v>
      </c>
      <c r="G393" s="55" t="s">
        <v>110</v>
      </c>
      <c r="H393" s="57">
        <v>1.18230434743705</v>
      </c>
      <c r="I393" s="58">
        <v>0.33760949143796098</v>
      </c>
      <c r="J393" s="55"/>
    </row>
    <row r="394" spans="1:10" ht="25" x14ac:dyDescent="0.25">
      <c r="A394" s="10" t="s">
        <v>677</v>
      </c>
      <c r="B394" s="10" t="s">
        <v>659</v>
      </c>
      <c r="C394" s="11" t="s">
        <v>444</v>
      </c>
      <c r="D394" s="11" t="s">
        <v>351</v>
      </c>
      <c r="E394" s="10" t="s">
        <v>147</v>
      </c>
      <c r="F394" s="11" t="s">
        <v>148</v>
      </c>
      <c r="G394" s="18">
        <v>4</v>
      </c>
      <c r="H394" s="12">
        <v>0.484455766149544</v>
      </c>
      <c r="I394" s="13">
        <v>0.65339411141236203</v>
      </c>
    </row>
    <row r="395" spans="1:10" ht="25" x14ac:dyDescent="0.25">
      <c r="B395" s="10" t="s">
        <v>671</v>
      </c>
      <c r="C395" s="11" t="s">
        <v>445</v>
      </c>
      <c r="D395" s="11" t="s">
        <v>351</v>
      </c>
      <c r="E395" s="10" t="s">
        <v>147</v>
      </c>
      <c r="F395" s="11" t="s">
        <v>149</v>
      </c>
      <c r="G395" s="18">
        <v>4</v>
      </c>
      <c r="H395" s="12">
        <v>4.31681913910802</v>
      </c>
      <c r="I395" s="13">
        <v>1.2478680052282899E-2</v>
      </c>
      <c r="J395" s="10" t="s">
        <v>20</v>
      </c>
    </row>
    <row r="396" spans="1:10" ht="25.5" thickBot="1" x14ac:dyDescent="0.3">
      <c r="A396" s="55"/>
      <c r="B396" s="55" t="s">
        <v>660</v>
      </c>
      <c r="C396" s="56" t="s">
        <v>446</v>
      </c>
      <c r="D396" s="56" t="s">
        <v>351</v>
      </c>
      <c r="E396" s="55" t="s">
        <v>147</v>
      </c>
      <c r="F396" s="56" t="s">
        <v>150</v>
      </c>
      <c r="G396" s="64">
        <v>4</v>
      </c>
      <c r="H396" s="57">
        <v>6.6000644084358102</v>
      </c>
      <c r="I396" s="58">
        <v>2.7305677764886999E-3</v>
      </c>
      <c r="J396" s="55" t="s">
        <v>37</v>
      </c>
    </row>
    <row r="397" spans="1:10" ht="25" x14ac:dyDescent="0.25">
      <c r="A397" s="10" t="s">
        <v>695</v>
      </c>
      <c r="B397" s="10" t="s">
        <v>659</v>
      </c>
      <c r="C397" s="11" t="s">
        <v>447</v>
      </c>
      <c r="D397" s="11" t="s">
        <v>351</v>
      </c>
      <c r="E397" s="10" t="s">
        <v>622</v>
      </c>
      <c r="F397" s="11" t="s">
        <v>151</v>
      </c>
      <c r="G397" s="18">
        <v>4</v>
      </c>
      <c r="H397" s="12">
        <v>0.27357318361753102</v>
      </c>
      <c r="I397" s="13">
        <v>0.79795769003435602</v>
      </c>
    </row>
    <row r="398" spans="1:10" ht="25" x14ac:dyDescent="0.25">
      <c r="C398" s="11" t="s">
        <v>424</v>
      </c>
      <c r="E398" s="10" t="s">
        <v>622</v>
      </c>
      <c r="F398" s="11" t="s">
        <v>152</v>
      </c>
      <c r="G398" s="18">
        <v>4</v>
      </c>
      <c r="H398" s="12">
        <v>-0.27791437689835802</v>
      </c>
      <c r="I398" s="13">
        <v>0.79485151920577102</v>
      </c>
    </row>
    <row r="399" spans="1:10" ht="25" x14ac:dyDescent="0.25">
      <c r="C399" s="11" t="s">
        <v>424</v>
      </c>
      <c r="E399" s="10" t="s">
        <v>622</v>
      </c>
      <c r="F399" s="11" t="s">
        <v>155</v>
      </c>
      <c r="G399" s="18">
        <v>4</v>
      </c>
      <c r="H399" s="12">
        <v>0.56418244839603704</v>
      </c>
      <c r="I399" s="13">
        <v>0.60276230977571099</v>
      </c>
    </row>
    <row r="400" spans="1:10" ht="25" x14ac:dyDescent="0.25">
      <c r="C400" s="11" t="s">
        <v>424</v>
      </c>
      <c r="E400" s="10" t="s">
        <v>622</v>
      </c>
      <c r="F400" s="11" t="s">
        <v>156</v>
      </c>
      <c r="G400" s="18">
        <v>4</v>
      </c>
      <c r="H400" s="12">
        <v>-0.22439713529631</v>
      </c>
      <c r="I400" s="13">
        <v>0.83344463978598005</v>
      </c>
    </row>
    <row r="401" spans="1:10" ht="25" x14ac:dyDescent="0.25">
      <c r="C401" s="11" t="s">
        <v>424</v>
      </c>
      <c r="E401" s="10" t="s">
        <v>622</v>
      </c>
      <c r="F401" s="11" t="s">
        <v>159</v>
      </c>
      <c r="G401" s="18">
        <v>4</v>
      </c>
      <c r="H401" s="12">
        <v>-1.64893632852781</v>
      </c>
      <c r="I401" s="13">
        <v>0.174505800658034</v>
      </c>
    </row>
    <row r="402" spans="1:10" ht="25" x14ac:dyDescent="0.25">
      <c r="C402" s="11" t="s">
        <v>424</v>
      </c>
      <c r="E402" s="10" t="s">
        <v>622</v>
      </c>
      <c r="F402" s="11" t="s">
        <v>160</v>
      </c>
      <c r="G402" s="18">
        <v>4</v>
      </c>
      <c r="H402" s="12">
        <v>2.56719227619541</v>
      </c>
      <c r="I402" s="13">
        <v>6.2163089126800297E-2</v>
      </c>
    </row>
    <row r="403" spans="1:10" ht="25" x14ac:dyDescent="0.25">
      <c r="C403" s="11" t="s">
        <v>424</v>
      </c>
      <c r="E403" s="10" t="s">
        <v>622</v>
      </c>
      <c r="F403" s="11" t="s">
        <v>163</v>
      </c>
      <c r="G403" s="18">
        <v>4</v>
      </c>
      <c r="H403" s="12">
        <v>-0.911105348701022</v>
      </c>
      <c r="I403" s="13">
        <v>0.41378010753872402</v>
      </c>
    </row>
    <row r="404" spans="1:10" ht="15" customHeight="1" x14ac:dyDescent="0.25">
      <c r="A404" s="40"/>
      <c r="B404" s="40" t="s">
        <v>671</v>
      </c>
      <c r="C404" s="65" t="s">
        <v>448</v>
      </c>
      <c r="D404" s="41" t="s">
        <v>351</v>
      </c>
      <c r="E404" s="40" t="s">
        <v>622</v>
      </c>
      <c r="F404" s="41" t="s">
        <v>161</v>
      </c>
      <c r="G404" s="44">
        <v>4</v>
      </c>
      <c r="H404" s="42">
        <v>3.6039233239777499</v>
      </c>
      <c r="I404" s="43">
        <v>2.26788168009248E-2</v>
      </c>
      <c r="J404" s="40" t="s">
        <v>20</v>
      </c>
    </row>
    <row r="405" spans="1:10" ht="15" customHeight="1" x14ac:dyDescent="0.25">
      <c r="C405" s="11" t="s">
        <v>424</v>
      </c>
      <c r="E405" s="10" t="s">
        <v>622</v>
      </c>
      <c r="F405" s="11" t="s">
        <v>162</v>
      </c>
      <c r="G405" s="18">
        <v>4</v>
      </c>
      <c r="H405" s="12">
        <v>2.5731282643337399</v>
      </c>
      <c r="I405" s="13">
        <v>6.1774174306869697E-2</v>
      </c>
    </row>
    <row r="406" spans="1:10" ht="25" x14ac:dyDescent="0.25">
      <c r="C406" s="11" t="s">
        <v>424</v>
      </c>
      <c r="E406" s="10" t="s">
        <v>622</v>
      </c>
      <c r="F406" s="11" t="s">
        <v>164</v>
      </c>
      <c r="G406" s="18">
        <v>4</v>
      </c>
      <c r="H406" s="12">
        <v>3.11218779002427</v>
      </c>
      <c r="I406" s="13">
        <v>3.5796020012886502E-2</v>
      </c>
      <c r="J406" s="10" t="s">
        <v>20</v>
      </c>
    </row>
    <row r="407" spans="1:10" ht="25" x14ac:dyDescent="0.25">
      <c r="C407" s="11" t="s">
        <v>424</v>
      </c>
      <c r="E407" s="10" t="s">
        <v>622</v>
      </c>
      <c r="F407" s="11" t="s">
        <v>165</v>
      </c>
      <c r="G407" s="18">
        <v>4</v>
      </c>
      <c r="H407" s="12">
        <v>4.9856189599125704</v>
      </c>
      <c r="I407" s="13">
        <v>7.5671176189778299E-3</v>
      </c>
      <c r="J407" s="10" t="s">
        <v>37</v>
      </c>
    </row>
    <row r="408" spans="1:10" ht="25" x14ac:dyDescent="0.25">
      <c r="C408" s="11" t="s">
        <v>424</v>
      </c>
      <c r="E408" s="10" t="s">
        <v>622</v>
      </c>
      <c r="F408" s="11" t="s">
        <v>166</v>
      </c>
      <c r="G408" s="18">
        <v>4</v>
      </c>
      <c r="H408" s="12">
        <v>-0.38683201506239201</v>
      </c>
      <c r="I408" s="13">
        <v>0.71857896453872006</v>
      </c>
    </row>
    <row r="409" spans="1:10" ht="25" x14ac:dyDescent="0.25">
      <c r="C409" s="11" t="s">
        <v>424</v>
      </c>
      <c r="E409" s="10" t="s">
        <v>622</v>
      </c>
      <c r="F409" s="11" t="s">
        <v>167</v>
      </c>
      <c r="G409" s="18">
        <v>4</v>
      </c>
      <c r="H409" s="12">
        <v>1.4227876662960599</v>
      </c>
      <c r="I409" s="13">
        <v>0.227877823814227</v>
      </c>
    </row>
    <row r="410" spans="1:10" ht="25" x14ac:dyDescent="0.25">
      <c r="A410" s="40"/>
      <c r="B410" s="40" t="s">
        <v>660</v>
      </c>
      <c r="C410" s="41" t="s">
        <v>449</v>
      </c>
      <c r="D410" s="41" t="s">
        <v>351</v>
      </c>
      <c r="E410" s="40" t="s">
        <v>622</v>
      </c>
      <c r="F410" s="41" t="s">
        <v>153</v>
      </c>
      <c r="G410" s="44">
        <v>4</v>
      </c>
      <c r="H410" s="42">
        <v>4.6940355003768799</v>
      </c>
      <c r="I410" s="43">
        <v>9.3496875977667898E-3</v>
      </c>
      <c r="J410" s="40" t="s">
        <v>37</v>
      </c>
    </row>
    <row r="411" spans="1:10" ht="25" x14ac:dyDescent="0.25">
      <c r="C411" s="11" t="s">
        <v>424</v>
      </c>
      <c r="E411" s="10" t="s">
        <v>622</v>
      </c>
      <c r="F411" s="11" t="s">
        <v>154</v>
      </c>
      <c r="G411" s="18">
        <v>4</v>
      </c>
      <c r="H411" s="12">
        <v>4.0615960221238998</v>
      </c>
      <c r="I411" s="13">
        <v>1.53285546170303E-2</v>
      </c>
      <c r="J411" s="10" t="s">
        <v>20</v>
      </c>
    </row>
    <row r="412" spans="1:10" ht="25" x14ac:dyDescent="0.25">
      <c r="C412" s="11" t="s">
        <v>424</v>
      </c>
      <c r="E412" s="10" t="s">
        <v>622</v>
      </c>
      <c r="F412" s="11" t="s">
        <v>157</v>
      </c>
      <c r="G412" s="18">
        <v>4</v>
      </c>
      <c r="H412" s="12">
        <v>3.0744210329697901</v>
      </c>
      <c r="I412" s="13">
        <v>3.7132696173813297E-2</v>
      </c>
      <c r="J412" s="10" t="s">
        <v>20</v>
      </c>
    </row>
    <row r="413" spans="1:10" ht="25" x14ac:dyDescent="0.25">
      <c r="C413" s="11" t="s">
        <v>424</v>
      </c>
      <c r="E413" s="10" t="s">
        <v>622</v>
      </c>
      <c r="F413" s="11" t="s">
        <v>158</v>
      </c>
      <c r="G413" s="18">
        <v>4</v>
      </c>
      <c r="H413" s="12">
        <v>5.40787750416753</v>
      </c>
      <c r="I413" s="13">
        <v>5.6624439839769404E-3</v>
      </c>
      <c r="J413" s="10" t="s">
        <v>37</v>
      </c>
    </row>
    <row r="414" spans="1:10" ht="25" x14ac:dyDescent="0.25">
      <c r="C414" s="11" t="s">
        <v>424</v>
      </c>
      <c r="E414" s="10" t="s">
        <v>622</v>
      </c>
      <c r="F414" s="11" t="s">
        <v>168</v>
      </c>
      <c r="G414" s="18">
        <v>4</v>
      </c>
      <c r="H414" s="12">
        <v>5.5170035716766899</v>
      </c>
      <c r="I414" s="13">
        <v>5.2690891437054696E-3</v>
      </c>
      <c r="J414" s="10" t="s">
        <v>37</v>
      </c>
    </row>
    <row r="415" spans="1:10" ht="25" x14ac:dyDescent="0.25">
      <c r="C415" s="11" t="s">
        <v>424</v>
      </c>
      <c r="E415" s="10" t="s">
        <v>622</v>
      </c>
      <c r="F415" s="11" t="s">
        <v>169</v>
      </c>
      <c r="G415" s="18">
        <v>4</v>
      </c>
      <c r="H415" s="12">
        <v>2.02931252477909</v>
      </c>
      <c r="I415" s="13">
        <v>0.112300530972972</v>
      </c>
    </row>
    <row r="416" spans="1:10" ht="25" x14ac:dyDescent="0.25">
      <c r="C416" s="11" t="s">
        <v>424</v>
      </c>
      <c r="E416" s="10" t="s">
        <v>622</v>
      </c>
      <c r="F416" s="11" t="s">
        <v>170</v>
      </c>
      <c r="G416" s="18">
        <v>4</v>
      </c>
      <c r="H416" s="12">
        <v>1.4520919755328601</v>
      </c>
      <c r="I416" s="13">
        <v>0.22011780635048001</v>
      </c>
    </row>
    <row r="417" spans="1:10" ht="25.5" thickBot="1" x14ac:dyDescent="0.3">
      <c r="A417" s="55"/>
      <c r="B417" s="55"/>
      <c r="C417" s="56" t="s">
        <v>424</v>
      </c>
      <c r="D417" s="56"/>
      <c r="E417" s="55" t="s">
        <v>622</v>
      </c>
      <c r="F417" s="56" t="s">
        <v>171</v>
      </c>
      <c r="G417" s="64">
        <v>4</v>
      </c>
      <c r="H417" s="57">
        <v>0.99538386846548699</v>
      </c>
      <c r="I417" s="58">
        <v>0.37588736418431801</v>
      </c>
      <c r="J417" s="55"/>
    </row>
    <row r="418" spans="1:10" ht="25" x14ac:dyDescent="0.25">
      <c r="A418" s="34" t="s">
        <v>240</v>
      </c>
      <c r="B418" s="34" t="s">
        <v>10</v>
      </c>
      <c r="C418" s="35" t="s">
        <v>450</v>
      </c>
      <c r="D418" s="35" t="s">
        <v>11</v>
      </c>
      <c r="E418" s="34" t="s">
        <v>623</v>
      </c>
      <c r="F418" s="35" t="s">
        <v>176</v>
      </c>
      <c r="G418" s="34" t="s">
        <v>172</v>
      </c>
      <c r="H418" s="37">
        <v>19.1755404981384</v>
      </c>
      <c r="I418" s="38">
        <v>2.2631999568013399E-11</v>
      </c>
      <c r="J418" s="34" t="s">
        <v>8</v>
      </c>
    </row>
    <row r="419" spans="1:10" ht="25" x14ac:dyDescent="0.25">
      <c r="C419" s="11" t="s">
        <v>424</v>
      </c>
      <c r="D419" s="41" t="s">
        <v>16</v>
      </c>
      <c r="E419" s="40"/>
      <c r="F419" s="41" t="s">
        <v>363</v>
      </c>
      <c r="G419" s="44">
        <v>88</v>
      </c>
      <c r="H419" s="42">
        <v>-2.2273510071609399</v>
      </c>
      <c r="I419" s="43">
        <v>0.179370614779222</v>
      </c>
      <c r="J419" s="40"/>
    </row>
    <row r="420" spans="1:10" x14ac:dyDescent="0.25">
      <c r="C420" s="11" t="s">
        <v>424</v>
      </c>
      <c r="F420" s="11" t="s">
        <v>367</v>
      </c>
      <c r="G420" s="18">
        <v>88</v>
      </c>
      <c r="H420" s="12">
        <v>-4.3488393238674599</v>
      </c>
      <c r="I420" s="13">
        <v>3.4730795981618903E-4</v>
      </c>
      <c r="J420" s="10" t="s">
        <v>8</v>
      </c>
    </row>
    <row r="421" spans="1:10" x14ac:dyDescent="0.25">
      <c r="C421" s="11" t="s">
        <v>424</v>
      </c>
      <c r="F421" s="11" t="s">
        <v>372</v>
      </c>
      <c r="G421" s="18">
        <v>88</v>
      </c>
      <c r="H421" s="12">
        <v>-6.0624034066896204</v>
      </c>
      <c r="I421" s="13">
        <v>3.2384766490700598E-7</v>
      </c>
      <c r="J421" s="10" t="s">
        <v>8</v>
      </c>
    </row>
    <row r="422" spans="1:10" x14ac:dyDescent="0.25">
      <c r="C422" s="11" t="s">
        <v>424</v>
      </c>
      <c r="F422" s="11" t="s">
        <v>378</v>
      </c>
      <c r="G422" s="18">
        <v>88</v>
      </c>
      <c r="H422" s="12">
        <v>-7.8578346367965297</v>
      </c>
      <c r="I422" s="13">
        <v>4.4639225649234499E-10</v>
      </c>
      <c r="J422" s="10" t="s">
        <v>8</v>
      </c>
    </row>
    <row r="423" spans="1:10" x14ac:dyDescent="0.25">
      <c r="C423" s="11" t="s">
        <v>424</v>
      </c>
      <c r="F423" s="11" t="s">
        <v>368</v>
      </c>
      <c r="G423" s="18">
        <v>88</v>
      </c>
      <c r="H423" s="12">
        <v>-2.1214883167065102</v>
      </c>
      <c r="I423" s="13">
        <v>0.220308482941138</v>
      </c>
    </row>
    <row r="424" spans="1:10" x14ac:dyDescent="0.25">
      <c r="C424" s="11" t="s">
        <v>424</v>
      </c>
      <c r="F424" s="11" t="s">
        <v>373</v>
      </c>
      <c r="G424" s="18">
        <v>88</v>
      </c>
      <c r="H424" s="12">
        <v>-3.8350523995286698</v>
      </c>
      <c r="I424" s="13">
        <v>2.1453179825889901E-3</v>
      </c>
      <c r="J424" s="10" t="s">
        <v>37</v>
      </c>
    </row>
    <row r="425" spans="1:10" x14ac:dyDescent="0.25">
      <c r="C425" s="11" t="s">
        <v>424</v>
      </c>
      <c r="F425" s="11" t="s">
        <v>379</v>
      </c>
      <c r="G425" s="18">
        <v>88</v>
      </c>
      <c r="H425" s="12">
        <v>-5.6304836296355898</v>
      </c>
      <c r="I425" s="13">
        <v>2.08404001078577E-6</v>
      </c>
      <c r="J425" s="10" t="s">
        <v>8</v>
      </c>
    </row>
    <row r="426" spans="1:10" x14ac:dyDescent="0.25">
      <c r="C426" s="11" t="s">
        <v>424</v>
      </c>
      <c r="F426" s="11" t="s">
        <v>374</v>
      </c>
      <c r="G426" s="18">
        <v>88</v>
      </c>
      <c r="H426" s="12">
        <v>-1.7135640828221601</v>
      </c>
      <c r="I426" s="13">
        <v>0.43106285251023901</v>
      </c>
    </row>
    <row r="427" spans="1:10" x14ac:dyDescent="0.25">
      <c r="C427" s="11" t="s">
        <v>424</v>
      </c>
      <c r="F427" s="11" t="s">
        <v>380</v>
      </c>
      <c r="G427" s="18">
        <v>88</v>
      </c>
      <c r="H427" s="12">
        <v>-3.5089953129290699</v>
      </c>
      <c r="I427" s="13">
        <v>6.2422194123514796E-3</v>
      </c>
      <c r="J427" s="10" t="s">
        <v>37</v>
      </c>
    </row>
    <row r="428" spans="1:10" x14ac:dyDescent="0.25">
      <c r="C428" s="11" t="s">
        <v>424</v>
      </c>
      <c r="F428" s="11" t="s">
        <v>381</v>
      </c>
      <c r="G428" s="18">
        <v>88</v>
      </c>
      <c r="H428" s="12">
        <v>-1.79543123010691</v>
      </c>
      <c r="I428" s="13">
        <v>0.38277426302399498</v>
      </c>
    </row>
    <row r="429" spans="1:10" ht="25" x14ac:dyDescent="0.25">
      <c r="A429" s="14"/>
      <c r="B429" s="14" t="s">
        <v>74</v>
      </c>
      <c r="C429" s="15" t="s">
        <v>451</v>
      </c>
      <c r="D429" s="15" t="s">
        <v>11</v>
      </c>
      <c r="E429" s="14" t="s">
        <v>232</v>
      </c>
      <c r="F429" s="15" t="s">
        <v>177</v>
      </c>
      <c r="G429" s="14" t="s">
        <v>126</v>
      </c>
      <c r="H429" s="16">
        <v>27.357423268325</v>
      </c>
      <c r="I429" s="17">
        <v>2.5797404239826702E-9</v>
      </c>
      <c r="J429" s="14" t="s">
        <v>8</v>
      </c>
    </row>
    <row r="430" spans="1:10" ht="25" x14ac:dyDescent="0.25">
      <c r="C430" s="11" t="s">
        <v>424</v>
      </c>
      <c r="D430" s="41" t="s">
        <v>16</v>
      </c>
      <c r="E430" s="40"/>
      <c r="F430" s="41" t="s">
        <v>389</v>
      </c>
      <c r="G430" s="44">
        <v>28</v>
      </c>
      <c r="H430" s="42">
        <v>-1.59378289328087</v>
      </c>
      <c r="I430" s="43">
        <v>0.51344723951114102</v>
      </c>
      <c r="J430" s="40"/>
    </row>
    <row r="431" spans="1:10" x14ac:dyDescent="0.25">
      <c r="C431" s="11" t="s">
        <v>424</v>
      </c>
      <c r="F431" s="11" t="s">
        <v>391</v>
      </c>
      <c r="G431" s="18">
        <v>28</v>
      </c>
      <c r="H431" s="12">
        <v>-2.02480593989142</v>
      </c>
      <c r="I431" s="13">
        <v>0.28074800153179003</v>
      </c>
    </row>
    <row r="432" spans="1:10" x14ac:dyDescent="0.25">
      <c r="C432" s="11" t="s">
        <v>424</v>
      </c>
      <c r="F432" s="11" t="s">
        <v>395</v>
      </c>
      <c r="G432" s="18">
        <v>28</v>
      </c>
      <c r="H432" s="12">
        <v>2.6312453426806801</v>
      </c>
      <c r="I432" s="13">
        <v>9.1575218109053697E-2</v>
      </c>
    </row>
    <row r="433" spans="1:10" x14ac:dyDescent="0.25">
      <c r="C433" s="11" t="s">
        <v>424</v>
      </c>
      <c r="F433" s="11" t="s">
        <v>401</v>
      </c>
      <c r="G433" s="18">
        <v>28</v>
      </c>
      <c r="H433" s="12">
        <v>6.9464877046769997</v>
      </c>
      <c r="I433" s="13">
        <v>1.42115444501378E-6</v>
      </c>
      <c r="J433" s="10" t="s">
        <v>8</v>
      </c>
    </row>
    <row r="434" spans="1:10" ht="25" x14ac:dyDescent="0.25">
      <c r="C434" s="11" t="s">
        <v>424</v>
      </c>
      <c r="F434" s="11" t="s">
        <v>392</v>
      </c>
      <c r="G434" s="18">
        <v>28</v>
      </c>
      <c r="H434" s="12">
        <v>-0.43102304661054902</v>
      </c>
      <c r="I434" s="13">
        <v>0.99240367494489401</v>
      </c>
    </row>
    <row r="435" spans="1:10" ht="25" x14ac:dyDescent="0.25">
      <c r="C435" s="11" t="s">
        <v>424</v>
      </c>
      <c r="F435" s="11" t="s">
        <v>396</v>
      </c>
      <c r="G435" s="18">
        <v>28</v>
      </c>
      <c r="H435" s="12">
        <v>4.2250282359615596</v>
      </c>
      <c r="I435" s="13">
        <v>1.9783775733499499E-3</v>
      </c>
      <c r="J435" s="10" t="s">
        <v>37</v>
      </c>
    </row>
    <row r="436" spans="1:10" ht="25" x14ac:dyDescent="0.25">
      <c r="C436" s="11" t="s">
        <v>424</v>
      </c>
      <c r="F436" s="11" t="s">
        <v>402</v>
      </c>
      <c r="G436" s="18">
        <v>28</v>
      </c>
      <c r="H436" s="12">
        <v>8.5402705979578801</v>
      </c>
      <c r="I436" s="13">
        <v>2.6800120900283199E-8</v>
      </c>
      <c r="J436" s="10" t="s">
        <v>8</v>
      </c>
    </row>
    <row r="437" spans="1:10" ht="25" x14ac:dyDescent="0.25">
      <c r="C437" s="11" t="s">
        <v>424</v>
      </c>
      <c r="F437" s="11" t="s">
        <v>397</v>
      </c>
      <c r="G437" s="18">
        <v>28</v>
      </c>
      <c r="H437" s="12">
        <v>4.6560512825721103</v>
      </c>
      <c r="I437" s="13">
        <v>6.30970546409259E-4</v>
      </c>
      <c r="J437" s="10" t="s">
        <v>8</v>
      </c>
    </row>
    <row r="438" spans="1:10" ht="25" x14ac:dyDescent="0.25">
      <c r="C438" s="11" t="s">
        <v>424</v>
      </c>
      <c r="F438" s="11" t="s">
        <v>403</v>
      </c>
      <c r="G438" s="18">
        <v>28</v>
      </c>
      <c r="H438" s="12">
        <v>8.9712936445684299</v>
      </c>
      <c r="I438" s="13">
        <v>9.6731830323548706E-9</v>
      </c>
      <c r="J438" s="10" t="s">
        <v>8</v>
      </c>
    </row>
    <row r="439" spans="1:10" ht="15" customHeight="1" x14ac:dyDescent="0.25">
      <c r="C439" s="11" t="s">
        <v>424</v>
      </c>
      <c r="F439" s="11" t="s">
        <v>404</v>
      </c>
      <c r="G439" s="18">
        <v>28</v>
      </c>
      <c r="H439" s="12">
        <v>4.3152423619963196</v>
      </c>
      <c r="I439" s="13">
        <v>1.5602829042110601E-3</v>
      </c>
      <c r="J439" s="10" t="s">
        <v>37</v>
      </c>
    </row>
    <row r="440" spans="1:10" ht="25" x14ac:dyDescent="0.25">
      <c r="A440" s="14"/>
      <c r="B440" s="14" t="s">
        <v>175</v>
      </c>
      <c r="C440" s="15" t="s">
        <v>452</v>
      </c>
      <c r="D440" s="15" t="s">
        <v>11</v>
      </c>
      <c r="E440" s="14" t="s">
        <v>232</v>
      </c>
      <c r="F440" s="15" t="s">
        <v>337</v>
      </c>
      <c r="G440" s="14" t="s">
        <v>126</v>
      </c>
      <c r="H440" s="16">
        <v>140.16173774874801</v>
      </c>
      <c r="I440" s="17">
        <v>4.3512421784483701E-18</v>
      </c>
      <c r="J440" s="14" t="s">
        <v>8</v>
      </c>
    </row>
    <row r="441" spans="1:10" ht="25" x14ac:dyDescent="0.25">
      <c r="C441" s="11" t="s">
        <v>424</v>
      </c>
      <c r="D441" s="41" t="s">
        <v>16</v>
      </c>
      <c r="E441" s="40"/>
      <c r="F441" s="41" t="s">
        <v>410</v>
      </c>
      <c r="G441" s="44">
        <v>28</v>
      </c>
      <c r="H441" s="42">
        <v>3.4845492853857398</v>
      </c>
      <c r="I441" s="43">
        <v>1.30859275479827E-2</v>
      </c>
      <c r="J441" s="40" t="s">
        <v>20</v>
      </c>
    </row>
    <row r="442" spans="1:10" x14ac:dyDescent="0.25">
      <c r="C442" s="11" t="s">
        <v>424</v>
      </c>
      <c r="F442" s="11" t="s">
        <v>412</v>
      </c>
      <c r="G442" s="18">
        <v>28</v>
      </c>
      <c r="H442" s="12">
        <v>11.623330372191701</v>
      </c>
      <c r="I442" s="13">
        <v>3.0768831926763999E-11</v>
      </c>
      <c r="J442" s="10" t="s">
        <v>8</v>
      </c>
    </row>
    <row r="443" spans="1:10" x14ac:dyDescent="0.25">
      <c r="C443" s="11" t="s">
        <v>424</v>
      </c>
      <c r="F443" s="11" t="s">
        <v>415</v>
      </c>
      <c r="G443" s="18">
        <v>28</v>
      </c>
      <c r="H443" s="12">
        <v>17.238316109487499</v>
      </c>
      <c r="I443" s="13">
        <v>0</v>
      </c>
      <c r="J443" s="10" t="s">
        <v>8</v>
      </c>
    </row>
    <row r="444" spans="1:10" x14ac:dyDescent="0.25">
      <c r="C444" s="11" t="s">
        <v>424</v>
      </c>
      <c r="F444" s="11" t="s">
        <v>419</v>
      </c>
      <c r="G444" s="18">
        <v>28</v>
      </c>
      <c r="H444" s="12">
        <v>19.125634937321198</v>
      </c>
      <c r="I444" s="13">
        <v>0</v>
      </c>
      <c r="J444" s="10" t="s">
        <v>8</v>
      </c>
    </row>
    <row r="445" spans="1:10" x14ac:dyDescent="0.25">
      <c r="C445" s="11" t="s">
        <v>424</v>
      </c>
      <c r="F445" s="11" t="s">
        <v>413</v>
      </c>
      <c r="G445" s="18">
        <v>28</v>
      </c>
      <c r="H445" s="12">
        <v>8.1387810868060093</v>
      </c>
      <c r="I445" s="13">
        <v>7.0753182312977003E-8</v>
      </c>
      <c r="J445" s="10" t="s">
        <v>8</v>
      </c>
    </row>
    <row r="446" spans="1:10" x14ac:dyDescent="0.25">
      <c r="C446" s="11" t="s">
        <v>424</v>
      </c>
      <c r="F446" s="11" t="s">
        <v>416</v>
      </c>
      <c r="G446" s="18">
        <v>28</v>
      </c>
      <c r="H446" s="12">
        <v>13.753766824101801</v>
      </c>
      <c r="I446" s="13">
        <v>5.39013278455513E-13</v>
      </c>
      <c r="J446" s="10" t="s">
        <v>8</v>
      </c>
    </row>
    <row r="447" spans="1:10" x14ac:dyDescent="0.25">
      <c r="C447" s="11" t="s">
        <v>424</v>
      </c>
      <c r="F447" s="11" t="s">
        <v>420</v>
      </c>
      <c r="G447" s="18">
        <v>28</v>
      </c>
      <c r="H447" s="12">
        <v>15.6410856519354</v>
      </c>
      <c r="I447" s="13">
        <v>6.5503158452884196E-15</v>
      </c>
      <c r="J447" s="10" t="s">
        <v>8</v>
      </c>
    </row>
    <row r="448" spans="1:10" x14ac:dyDescent="0.25">
      <c r="C448" s="11" t="s">
        <v>424</v>
      </c>
      <c r="F448" s="11" t="s">
        <v>417</v>
      </c>
      <c r="G448" s="18">
        <v>28</v>
      </c>
      <c r="H448" s="12">
        <v>5.6149857372958198</v>
      </c>
      <c r="I448" s="13">
        <v>4.7954163519881001E-5</v>
      </c>
      <c r="J448" s="10" t="s">
        <v>8</v>
      </c>
    </row>
    <row r="449" spans="1:10" x14ac:dyDescent="0.25">
      <c r="C449" s="11" t="s">
        <v>424</v>
      </c>
      <c r="F449" s="11" t="s">
        <v>421</v>
      </c>
      <c r="G449" s="18">
        <v>28</v>
      </c>
      <c r="H449" s="12">
        <v>7.50230456512943</v>
      </c>
      <c r="I449" s="13">
        <v>3.4368550727581397E-7</v>
      </c>
      <c r="J449" s="10" t="s">
        <v>8</v>
      </c>
    </row>
    <row r="450" spans="1:10" ht="13" thickBot="1" x14ac:dyDescent="0.3">
      <c r="A450" s="55"/>
      <c r="B450" s="55"/>
      <c r="C450" s="56" t="s">
        <v>424</v>
      </c>
      <c r="D450" s="56"/>
      <c r="E450" s="55"/>
      <c r="F450" s="56" t="s">
        <v>422</v>
      </c>
      <c r="G450" s="64">
        <v>28</v>
      </c>
      <c r="H450" s="57">
        <v>1.8873188278335999</v>
      </c>
      <c r="I450" s="58">
        <v>0.34710071007064303</v>
      </c>
      <c r="J450" s="55"/>
    </row>
    <row r="451" spans="1:10" ht="25" x14ac:dyDescent="0.25">
      <c r="A451" s="34" t="s">
        <v>665</v>
      </c>
      <c r="B451" s="34" t="s">
        <v>178</v>
      </c>
      <c r="C451" s="35" t="s">
        <v>450</v>
      </c>
      <c r="D451" s="35" t="s">
        <v>351</v>
      </c>
      <c r="E451" s="34" t="s">
        <v>185</v>
      </c>
      <c r="F451" s="35" t="s">
        <v>186</v>
      </c>
      <c r="G451" s="36">
        <v>193</v>
      </c>
      <c r="H451" s="37">
        <v>24.701159824783701</v>
      </c>
      <c r="I451" s="38">
        <v>1.15112041631609E-61</v>
      </c>
      <c r="J451" s="34" t="s">
        <v>8</v>
      </c>
    </row>
    <row r="452" spans="1:10" x14ac:dyDescent="0.25">
      <c r="A452" s="14"/>
      <c r="B452" s="14" t="s">
        <v>125</v>
      </c>
      <c r="C452" s="15" t="s">
        <v>453</v>
      </c>
      <c r="D452" s="15" t="s">
        <v>3</v>
      </c>
      <c r="E452" s="14" t="s">
        <v>338</v>
      </c>
      <c r="F452" s="15" t="s">
        <v>187</v>
      </c>
      <c r="G452" s="14" t="s">
        <v>179</v>
      </c>
      <c r="H452" s="16">
        <v>1.5578073194742099</v>
      </c>
      <c r="I452" s="17">
        <v>0.224461651555001</v>
      </c>
      <c r="J452" s="14"/>
    </row>
    <row r="453" spans="1:10" ht="25" x14ac:dyDescent="0.25">
      <c r="A453" s="14"/>
      <c r="B453" s="14" t="s">
        <v>7</v>
      </c>
      <c r="C453" s="15" t="s">
        <v>454</v>
      </c>
      <c r="D453" s="15" t="s">
        <v>191</v>
      </c>
      <c r="E453" s="14" t="s">
        <v>339</v>
      </c>
      <c r="F453" s="15" t="s">
        <v>189</v>
      </c>
      <c r="G453" s="14" t="s">
        <v>179</v>
      </c>
      <c r="H453" s="16">
        <v>31.474247535891202</v>
      </c>
      <c r="I453" s="17">
        <v>1.24761197351673E-8</v>
      </c>
      <c r="J453" s="14" t="s">
        <v>8</v>
      </c>
    </row>
    <row r="454" spans="1:10" x14ac:dyDescent="0.25">
      <c r="C454" s="11" t="s">
        <v>424</v>
      </c>
      <c r="F454" s="11" t="s">
        <v>190</v>
      </c>
      <c r="G454" s="10" t="s">
        <v>180</v>
      </c>
      <c r="H454" s="12">
        <v>187.86930711557201</v>
      </c>
      <c r="I454" s="13">
        <v>7.01113482284169E-123</v>
      </c>
      <c r="J454" s="10" t="s">
        <v>8</v>
      </c>
    </row>
    <row r="455" spans="1:10" x14ac:dyDescent="0.25">
      <c r="C455" s="11" t="s">
        <v>424</v>
      </c>
      <c r="F455" s="11" t="s">
        <v>188</v>
      </c>
      <c r="G455" s="10" t="s">
        <v>181</v>
      </c>
      <c r="H455" s="12">
        <v>34.8599565389557</v>
      </c>
      <c r="I455" s="13">
        <v>8.6651990998888695E-65</v>
      </c>
      <c r="J455" s="10" t="s">
        <v>8</v>
      </c>
    </row>
    <row r="456" spans="1:10" x14ac:dyDescent="0.25">
      <c r="A456" s="14"/>
      <c r="B456" s="14" t="s">
        <v>0</v>
      </c>
      <c r="C456" s="15" t="s">
        <v>455</v>
      </c>
      <c r="D456" s="15" t="s">
        <v>3</v>
      </c>
      <c r="E456" s="14" t="s">
        <v>338</v>
      </c>
      <c r="F456" s="15" t="s">
        <v>189</v>
      </c>
      <c r="G456" s="14" t="s">
        <v>179</v>
      </c>
      <c r="H456" s="16">
        <v>31.474247535891099</v>
      </c>
      <c r="I456" s="17">
        <v>1.2476119735167401E-8</v>
      </c>
      <c r="J456" s="14" t="s">
        <v>8</v>
      </c>
    </row>
    <row r="457" spans="1:10" ht="25" x14ac:dyDescent="0.25">
      <c r="C457" s="11" t="s">
        <v>424</v>
      </c>
      <c r="D457" s="41" t="s">
        <v>16</v>
      </c>
      <c r="F457" s="11" t="s">
        <v>340</v>
      </c>
      <c r="G457" s="18">
        <v>36</v>
      </c>
      <c r="H457" s="12">
        <v>3.07046538162979</v>
      </c>
      <c r="I457" s="13">
        <v>1.10307758156609E-2</v>
      </c>
      <c r="J457" s="10" t="s">
        <v>20</v>
      </c>
    </row>
    <row r="458" spans="1:10" x14ac:dyDescent="0.25">
      <c r="C458" s="11" t="s">
        <v>424</v>
      </c>
      <c r="F458" s="11" t="s">
        <v>341</v>
      </c>
      <c r="G458" s="18">
        <v>36</v>
      </c>
      <c r="H458" s="12">
        <v>-3.9321321666935201</v>
      </c>
      <c r="I458" s="13">
        <v>1.0466651416584001E-3</v>
      </c>
      <c r="J458" s="10" t="s">
        <v>37</v>
      </c>
    </row>
    <row r="459" spans="1:10" x14ac:dyDescent="0.25">
      <c r="C459" s="11" t="s">
        <v>424</v>
      </c>
      <c r="F459" s="11" t="s">
        <v>192</v>
      </c>
      <c r="G459" s="18">
        <v>36</v>
      </c>
      <c r="H459" s="12">
        <v>-7.6723963127485302</v>
      </c>
      <c r="I459" s="13">
        <v>1.30857915614512E-8</v>
      </c>
      <c r="J459" s="10" t="s">
        <v>8</v>
      </c>
    </row>
    <row r="460" spans="1:10" x14ac:dyDescent="0.25">
      <c r="A460" s="14"/>
      <c r="B460" s="14" t="s">
        <v>117</v>
      </c>
      <c r="C460" s="15" t="s">
        <v>456</v>
      </c>
      <c r="D460" s="15" t="s">
        <v>3</v>
      </c>
      <c r="E460" s="14" t="s">
        <v>338</v>
      </c>
      <c r="F460" s="15" t="s">
        <v>189</v>
      </c>
      <c r="G460" s="14" t="s">
        <v>179</v>
      </c>
      <c r="H460" s="16">
        <v>103.303673452487</v>
      </c>
      <c r="I460" s="17">
        <v>1.2166731962681299E-15</v>
      </c>
      <c r="J460" s="14" t="s">
        <v>8</v>
      </c>
    </row>
    <row r="461" spans="1:10" ht="25" x14ac:dyDescent="0.25">
      <c r="C461" s="11" t="s">
        <v>424</v>
      </c>
      <c r="D461" s="41" t="s">
        <v>16</v>
      </c>
      <c r="F461" s="11" t="s">
        <v>340</v>
      </c>
      <c r="G461" s="18">
        <v>36</v>
      </c>
      <c r="H461" s="12">
        <v>11.7354350589725</v>
      </c>
      <c r="I461" s="13">
        <v>0</v>
      </c>
      <c r="J461" s="10" t="s">
        <v>8</v>
      </c>
    </row>
    <row r="462" spans="1:10" x14ac:dyDescent="0.25">
      <c r="C462" s="11" t="s">
        <v>424</v>
      </c>
      <c r="F462" s="11" t="s">
        <v>341</v>
      </c>
      <c r="G462" s="18">
        <v>36</v>
      </c>
      <c r="H462" s="12">
        <v>0.56500428167799299</v>
      </c>
      <c r="I462" s="13">
        <v>0.83943740482046902</v>
      </c>
    </row>
    <row r="463" spans="1:10" x14ac:dyDescent="0.25">
      <c r="C463" s="11" t="s">
        <v>424</v>
      </c>
      <c r="F463" s="11" t="s">
        <v>192</v>
      </c>
      <c r="G463" s="18">
        <v>36</v>
      </c>
      <c r="H463" s="12">
        <v>-13.730427040245299</v>
      </c>
      <c r="I463" s="13">
        <v>0</v>
      </c>
      <c r="J463" s="10" t="s">
        <v>8</v>
      </c>
    </row>
    <row r="464" spans="1:10" ht="25" x14ac:dyDescent="0.25">
      <c r="A464" s="14"/>
      <c r="B464" s="14" t="s">
        <v>9</v>
      </c>
      <c r="C464" s="15" t="s">
        <v>425</v>
      </c>
      <c r="D464" s="15" t="s">
        <v>351</v>
      </c>
      <c r="E464" s="14" t="s">
        <v>193</v>
      </c>
      <c r="F464" s="15" t="s">
        <v>342</v>
      </c>
      <c r="G464" s="39">
        <v>6</v>
      </c>
      <c r="H464" s="16">
        <v>1.83185312110557</v>
      </c>
      <c r="I464" s="17">
        <v>0.116688116111898</v>
      </c>
      <c r="J464" s="14"/>
    </row>
    <row r="465" spans="1:10" ht="25" x14ac:dyDescent="0.25">
      <c r="C465" s="11" t="s">
        <v>426</v>
      </c>
      <c r="D465" s="11" t="s">
        <v>351</v>
      </c>
      <c r="E465" s="10" t="s">
        <v>193</v>
      </c>
      <c r="F465" s="11" t="s">
        <v>182</v>
      </c>
      <c r="G465" s="18">
        <v>6</v>
      </c>
      <c r="H465" s="12">
        <v>0.50309732437379995</v>
      </c>
      <c r="I465" s="13">
        <v>0.63282654897228197</v>
      </c>
    </row>
    <row r="466" spans="1:10" ht="25" x14ac:dyDescent="0.25">
      <c r="C466" s="11" t="s">
        <v>427</v>
      </c>
      <c r="D466" s="11" t="s">
        <v>351</v>
      </c>
      <c r="E466" s="10" t="s">
        <v>194</v>
      </c>
      <c r="F466" s="11" t="s">
        <v>183</v>
      </c>
      <c r="G466" s="18">
        <v>21</v>
      </c>
      <c r="H466" s="12">
        <v>2.5107471577970699</v>
      </c>
      <c r="I466" s="13">
        <v>2.03010195520795E-2</v>
      </c>
      <c r="J466" s="10" t="s">
        <v>20</v>
      </c>
    </row>
    <row r="467" spans="1:10" ht="25" x14ac:dyDescent="0.25">
      <c r="A467" s="14"/>
      <c r="B467" s="14" t="s">
        <v>10</v>
      </c>
      <c r="C467" s="15" t="s">
        <v>428</v>
      </c>
      <c r="D467" s="15" t="s">
        <v>351</v>
      </c>
      <c r="E467" s="14" t="s">
        <v>193</v>
      </c>
      <c r="F467" s="15" t="s">
        <v>342</v>
      </c>
      <c r="G467" s="39">
        <v>6</v>
      </c>
      <c r="H467" s="16">
        <v>-2.1811412646534798</v>
      </c>
      <c r="I467" s="17">
        <v>7.1948026348387803E-2</v>
      </c>
      <c r="J467" s="14"/>
    </row>
    <row r="468" spans="1:10" ht="25" x14ac:dyDescent="0.25">
      <c r="C468" s="11" t="s">
        <v>429</v>
      </c>
      <c r="D468" s="11" t="s">
        <v>351</v>
      </c>
      <c r="E468" s="10" t="s">
        <v>193</v>
      </c>
      <c r="F468" s="11" t="s">
        <v>182</v>
      </c>
      <c r="G468" s="18">
        <v>6</v>
      </c>
      <c r="H468" s="12">
        <v>-0.19592452226982701</v>
      </c>
      <c r="I468" s="13">
        <v>0.85113634681977501</v>
      </c>
    </row>
    <row r="469" spans="1:10" ht="25" x14ac:dyDescent="0.25">
      <c r="C469" s="11" t="s">
        <v>430</v>
      </c>
      <c r="D469" s="11" t="s">
        <v>351</v>
      </c>
      <c r="E469" s="10" t="s">
        <v>194</v>
      </c>
      <c r="F469" s="11" t="s">
        <v>183</v>
      </c>
      <c r="G469" s="18">
        <v>21</v>
      </c>
      <c r="H469" s="12">
        <v>-9.3759241852588798E-2</v>
      </c>
      <c r="I469" s="13">
        <v>0.926189215978656</v>
      </c>
    </row>
    <row r="470" spans="1:10" ht="25" x14ac:dyDescent="0.25">
      <c r="A470" s="14"/>
      <c r="B470" s="14" t="s">
        <v>13</v>
      </c>
      <c r="C470" s="15" t="s">
        <v>431</v>
      </c>
      <c r="D470" s="15" t="s">
        <v>351</v>
      </c>
      <c r="E470" s="14" t="s">
        <v>195</v>
      </c>
      <c r="F470" s="15" t="s">
        <v>342</v>
      </c>
      <c r="G470" s="39">
        <v>38</v>
      </c>
      <c r="H470" s="16">
        <v>1.45434428104665</v>
      </c>
      <c r="I470" s="17">
        <v>0.15406152040570101</v>
      </c>
      <c r="J470" s="14"/>
    </row>
    <row r="471" spans="1:10" ht="25" x14ac:dyDescent="0.25">
      <c r="C471" s="11" t="s">
        <v>432</v>
      </c>
      <c r="D471" s="11" t="s">
        <v>351</v>
      </c>
      <c r="E471" s="10" t="s">
        <v>195</v>
      </c>
      <c r="F471" s="11" t="s">
        <v>182</v>
      </c>
      <c r="G471" s="18">
        <v>38</v>
      </c>
      <c r="H471" s="12">
        <v>-0.70974279426853704</v>
      </c>
      <c r="I471" s="13">
        <v>0.482196374059435</v>
      </c>
    </row>
    <row r="472" spans="1:10" ht="25" x14ac:dyDescent="0.25">
      <c r="C472" s="11" t="s">
        <v>433</v>
      </c>
      <c r="D472" s="11" t="s">
        <v>351</v>
      </c>
      <c r="E472" s="10" t="s">
        <v>196</v>
      </c>
      <c r="F472" s="11" t="s">
        <v>183</v>
      </c>
      <c r="G472" s="18">
        <v>113</v>
      </c>
      <c r="H472" s="12">
        <v>-1.4747710028124299</v>
      </c>
      <c r="I472" s="13">
        <v>0.14305485500641599</v>
      </c>
    </row>
    <row r="473" spans="1:10" ht="25" x14ac:dyDescent="0.25">
      <c r="A473" s="14"/>
      <c r="B473" s="14" t="s">
        <v>21</v>
      </c>
      <c r="C473" s="15" t="s">
        <v>434</v>
      </c>
      <c r="D473" s="15" t="s">
        <v>351</v>
      </c>
      <c r="E473" s="14" t="s">
        <v>197</v>
      </c>
      <c r="F473" s="15" t="s">
        <v>342</v>
      </c>
      <c r="G473" s="39">
        <v>30</v>
      </c>
      <c r="H473" s="16">
        <v>1.6784333257583599</v>
      </c>
      <c r="I473" s="17">
        <v>0.103651306512378</v>
      </c>
      <c r="J473" s="14"/>
    </row>
    <row r="474" spans="1:10" ht="25" x14ac:dyDescent="0.25">
      <c r="C474" s="11" t="s">
        <v>435</v>
      </c>
      <c r="D474" s="11" t="s">
        <v>351</v>
      </c>
      <c r="E474" s="10" t="s">
        <v>197</v>
      </c>
      <c r="F474" s="11" t="s">
        <v>182</v>
      </c>
      <c r="G474" s="18">
        <v>30</v>
      </c>
      <c r="H474" s="12">
        <v>3.5368250742353502</v>
      </c>
      <c r="I474" s="13">
        <v>1.3390459542447801E-3</v>
      </c>
      <c r="J474" s="10" t="s">
        <v>37</v>
      </c>
    </row>
    <row r="475" spans="1:10" ht="25" x14ac:dyDescent="0.25">
      <c r="C475" s="11" t="s">
        <v>436</v>
      </c>
      <c r="D475" s="11" t="s">
        <v>351</v>
      </c>
      <c r="E475" s="10" t="s">
        <v>198</v>
      </c>
      <c r="F475" s="11" t="s">
        <v>183</v>
      </c>
      <c r="G475" s="18">
        <v>90</v>
      </c>
      <c r="H475" s="12">
        <v>6.1906871263796104</v>
      </c>
      <c r="I475" s="13">
        <v>1.7479404848217401E-8</v>
      </c>
      <c r="J475" s="10" t="s">
        <v>8</v>
      </c>
    </row>
    <row r="476" spans="1:10" ht="25" x14ac:dyDescent="0.25">
      <c r="A476" s="14"/>
      <c r="B476" s="14" t="s">
        <v>128</v>
      </c>
      <c r="C476" s="15" t="s">
        <v>652</v>
      </c>
      <c r="D476" s="15" t="s">
        <v>351</v>
      </c>
      <c r="E476" s="14" t="s">
        <v>194</v>
      </c>
      <c r="F476" s="15" t="s">
        <v>199</v>
      </c>
      <c r="G476" s="39">
        <v>21</v>
      </c>
      <c r="H476" s="16">
        <v>2.66342128499483</v>
      </c>
      <c r="I476" s="17">
        <v>1.45401917363676E-2</v>
      </c>
      <c r="J476" s="14" t="s">
        <v>20</v>
      </c>
    </row>
    <row r="477" spans="1:10" x14ac:dyDescent="0.25">
      <c r="A477" s="19"/>
      <c r="B477" s="19" t="s">
        <v>61</v>
      </c>
      <c r="C477" s="20" t="s">
        <v>653</v>
      </c>
      <c r="D477" s="20" t="s">
        <v>680</v>
      </c>
      <c r="E477" s="19" t="s">
        <v>200</v>
      </c>
      <c r="F477" s="20" t="s">
        <v>184</v>
      </c>
      <c r="G477" s="21">
        <v>20.936263465245901</v>
      </c>
      <c r="H477" s="22">
        <v>-2.1944209785512299</v>
      </c>
      <c r="I477" s="23">
        <v>3.9627649541802701E-2</v>
      </c>
      <c r="J477" s="19" t="s">
        <v>20</v>
      </c>
    </row>
    <row r="478" spans="1:10" x14ac:dyDescent="0.25">
      <c r="A478" s="14"/>
      <c r="B478" s="14" t="s">
        <v>57</v>
      </c>
      <c r="C478" s="15" t="s">
        <v>654</v>
      </c>
      <c r="D478" s="15" t="s">
        <v>11</v>
      </c>
      <c r="E478" s="14" t="s">
        <v>211</v>
      </c>
      <c r="F478" s="15" t="s">
        <v>212</v>
      </c>
      <c r="G478" s="14" t="s">
        <v>172</v>
      </c>
      <c r="H478" s="16">
        <v>9.6224047323676007</v>
      </c>
      <c r="I478" s="17">
        <v>1.6782127373273899E-6</v>
      </c>
      <c r="J478" s="14" t="s">
        <v>8</v>
      </c>
    </row>
    <row r="479" spans="1:10" ht="25" x14ac:dyDescent="0.25">
      <c r="C479" s="11" t="s">
        <v>424</v>
      </c>
      <c r="D479" s="41" t="s">
        <v>16</v>
      </c>
      <c r="E479" s="40"/>
      <c r="F479" s="41" t="s">
        <v>201</v>
      </c>
      <c r="G479" s="44">
        <v>88</v>
      </c>
      <c r="H479" s="42">
        <v>1.2977107902545399</v>
      </c>
      <c r="I479" s="43">
        <v>0.693305105757824</v>
      </c>
      <c r="J479" s="40"/>
    </row>
    <row r="480" spans="1:10" x14ac:dyDescent="0.25">
      <c r="C480" s="11" t="s">
        <v>424</v>
      </c>
      <c r="F480" s="11" t="s">
        <v>202</v>
      </c>
      <c r="G480" s="18">
        <v>88</v>
      </c>
      <c r="H480" s="12">
        <v>-1.43160158607447</v>
      </c>
      <c r="I480" s="13">
        <v>0.60913818990754998</v>
      </c>
    </row>
    <row r="481" spans="1:10" x14ac:dyDescent="0.25">
      <c r="C481" s="11" t="s">
        <v>424</v>
      </c>
      <c r="F481" s="11" t="s">
        <v>203</v>
      </c>
      <c r="G481" s="18">
        <v>88</v>
      </c>
      <c r="H481" s="12">
        <v>-2.6901750667816602</v>
      </c>
      <c r="I481" s="13">
        <v>6.3517535736048999E-2</v>
      </c>
    </row>
    <row r="482" spans="1:10" x14ac:dyDescent="0.25">
      <c r="C482" s="11" t="s">
        <v>424</v>
      </c>
      <c r="F482" s="11" t="s">
        <v>204</v>
      </c>
      <c r="G482" s="18">
        <v>88</v>
      </c>
      <c r="H482" s="12">
        <v>-4.2886251830317104</v>
      </c>
      <c r="I482" s="13">
        <v>4.3335842667624399E-4</v>
      </c>
      <c r="J482" s="10" t="s">
        <v>8</v>
      </c>
    </row>
    <row r="483" spans="1:10" x14ac:dyDescent="0.25">
      <c r="C483" s="11" t="s">
        <v>424</v>
      </c>
      <c r="F483" s="11" t="s">
        <v>205</v>
      </c>
      <c r="G483" s="18">
        <v>88</v>
      </c>
      <c r="H483" s="12">
        <v>-2.7293123763290099</v>
      </c>
      <c r="I483" s="13">
        <v>5.7612049970035398E-2</v>
      </c>
    </row>
    <row r="484" spans="1:10" x14ac:dyDescent="0.25">
      <c r="C484" s="11" t="s">
        <v>424</v>
      </c>
      <c r="F484" s="11" t="s">
        <v>209</v>
      </c>
      <c r="G484" s="18">
        <v>88</v>
      </c>
      <c r="H484" s="12">
        <v>-3.9878858570362001</v>
      </c>
      <c r="I484" s="13">
        <v>1.26909790894691E-3</v>
      </c>
      <c r="J484" s="10" t="s">
        <v>37</v>
      </c>
    </row>
    <row r="485" spans="1:10" x14ac:dyDescent="0.25">
      <c r="C485" s="11" t="s">
        <v>424</v>
      </c>
      <c r="F485" s="11" t="s">
        <v>208</v>
      </c>
      <c r="G485" s="18">
        <v>88</v>
      </c>
      <c r="H485" s="12">
        <v>-5.5863359732862499</v>
      </c>
      <c r="I485" s="13">
        <v>2.5127703132676799E-6</v>
      </c>
      <c r="J485" s="10" t="s">
        <v>8</v>
      </c>
    </row>
    <row r="486" spans="1:10" x14ac:dyDescent="0.25">
      <c r="C486" s="11" t="s">
        <v>424</v>
      </c>
      <c r="F486" s="11" t="s">
        <v>207</v>
      </c>
      <c r="G486" s="18">
        <v>88</v>
      </c>
      <c r="H486" s="12">
        <v>-1.25857348070719</v>
      </c>
      <c r="I486" s="13">
        <v>0.71701083587134196</v>
      </c>
    </row>
    <row r="487" spans="1:10" x14ac:dyDescent="0.25">
      <c r="C487" s="11" t="s">
        <v>424</v>
      </c>
      <c r="F487" s="11" t="s">
        <v>206</v>
      </c>
      <c r="G487" s="18">
        <v>88</v>
      </c>
      <c r="H487" s="12">
        <v>-2.85702359695724</v>
      </c>
      <c r="I487" s="13">
        <v>4.1485631278272699E-2</v>
      </c>
      <c r="J487" s="10" t="s">
        <v>20</v>
      </c>
    </row>
    <row r="488" spans="1:10" x14ac:dyDescent="0.25">
      <c r="C488" s="11" t="s">
        <v>424</v>
      </c>
      <c r="F488" s="11" t="s">
        <v>210</v>
      </c>
      <c r="G488" s="18">
        <v>88</v>
      </c>
      <c r="H488" s="12">
        <v>-1.59845011625005</v>
      </c>
      <c r="I488" s="13">
        <v>0.50239204816261596</v>
      </c>
    </row>
    <row r="489" spans="1:10" x14ac:dyDescent="0.25">
      <c r="A489" s="14"/>
      <c r="B489" s="14" t="s">
        <v>1</v>
      </c>
      <c r="C489" s="15" t="s">
        <v>655</v>
      </c>
      <c r="D489" s="15" t="s">
        <v>11</v>
      </c>
      <c r="E489" s="14" t="s">
        <v>213</v>
      </c>
      <c r="F489" s="15" t="s">
        <v>212</v>
      </c>
      <c r="G489" s="14" t="s">
        <v>126</v>
      </c>
      <c r="H489" s="16">
        <v>4.8272523914052998</v>
      </c>
      <c r="I489" s="17">
        <v>4.3449336208514497E-3</v>
      </c>
      <c r="J489" s="14" t="s">
        <v>37</v>
      </c>
    </row>
    <row r="490" spans="1:10" ht="25" x14ac:dyDescent="0.25">
      <c r="C490" s="11" t="s">
        <v>424</v>
      </c>
      <c r="D490" s="41" t="s">
        <v>16</v>
      </c>
      <c r="F490" s="11" t="s">
        <v>201</v>
      </c>
      <c r="G490" s="18">
        <v>28</v>
      </c>
      <c r="H490" s="12">
        <v>-0.71242391804260796</v>
      </c>
      <c r="I490" s="13">
        <v>0.95190534235394897</v>
      </c>
    </row>
    <row r="491" spans="1:10" x14ac:dyDescent="0.25">
      <c r="C491" s="11" t="s">
        <v>424</v>
      </c>
      <c r="F491" s="11" t="s">
        <v>202</v>
      </c>
      <c r="G491" s="18">
        <v>28</v>
      </c>
      <c r="H491" s="12">
        <v>0.82287723866937701</v>
      </c>
      <c r="I491" s="13">
        <v>0.92130964678337302</v>
      </c>
    </row>
    <row r="492" spans="1:10" x14ac:dyDescent="0.25">
      <c r="C492" s="11" t="s">
        <v>424</v>
      </c>
      <c r="F492" s="11" t="s">
        <v>203</v>
      </c>
      <c r="G492" s="18">
        <v>28</v>
      </c>
      <c r="H492" s="12">
        <v>-2.3968370576007199</v>
      </c>
      <c r="I492" s="13">
        <v>0.14584225607686399</v>
      </c>
    </row>
    <row r="493" spans="1:10" x14ac:dyDescent="0.25">
      <c r="C493" s="11" t="s">
        <v>424</v>
      </c>
      <c r="F493" s="11" t="s">
        <v>204</v>
      </c>
      <c r="G493" s="18">
        <v>28</v>
      </c>
      <c r="H493" s="12">
        <v>1.6733678074954399</v>
      </c>
      <c r="I493" s="13">
        <v>0.465759019525739</v>
      </c>
    </row>
    <row r="494" spans="1:10" x14ac:dyDescent="0.25">
      <c r="C494" s="11" t="s">
        <v>424</v>
      </c>
      <c r="F494" s="11" t="s">
        <v>205</v>
      </c>
      <c r="G494" s="18">
        <v>28</v>
      </c>
      <c r="H494" s="12">
        <v>1.5353011567119801</v>
      </c>
      <c r="I494" s="13">
        <v>0.549215631579691</v>
      </c>
    </row>
    <row r="495" spans="1:10" x14ac:dyDescent="0.25">
      <c r="C495" s="11" t="s">
        <v>424</v>
      </c>
      <c r="F495" s="11" t="s">
        <v>209</v>
      </c>
      <c r="G495" s="18">
        <v>28</v>
      </c>
      <c r="H495" s="12">
        <v>-1.6844131395581099</v>
      </c>
      <c r="I495" s="13">
        <v>0.459260055941352</v>
      </c>
    </row>
    <row r="496" spans="1:10" x14ac:dyDescent="0.25">
      <c r="C496" s="11" t="s">
        <v>424</v>
      </c>
      <c r="F496" s="11" t="s">
        <v>208</v>
      </c>
      <c r="G496" s="18">
        <v>28</v>
      </c>
      <c r="H496" s="12">
        <v>2.3857917255380499</v>
      </c>
      <c r="I496" s="13">
        <v>0.14893660078182</v>
      </c>
    </row>
    <row r="497" spans="1:10" x14ac:dyDescent="0.25">
      <c r="C497" s="11" t="s">
        <v>424</v>
      </c>
      <c r="F497" s="11" t="s">
        <v>207</v>
      </c>
      <c r="G497" s="18">
        <v>28</v>
      </c>
      <c r="H497" s="12">
        <v>-3.2197142962701002</v>
      </c>
      <c r="I497" s="13">
        <v>2.4773101493347899E-2</v>
      </c>
      <c r="J497" s="10" t="s">
        <v>20</v>
      </c>
    </row>
    <row r="498" spans="1:10" x14ac:dyDescent="0.25">
      <c r="C498" s="11" t="s">
        <v>424</v>
      </c>
      <c r="F498" s="11" t="s">
        <v>206</v>
      </c>
      <c r="G498" s="18">
        <v>28</v>
      </c>
      <c r="H498" s="12">
        <v>0.850490568826065</v>
      </c>
      <c r="I498" s="13">
        <v>0.91221408403342097</v>
      </c>
    </row>
    <row r="499" spans="1:10" x14ac:dyDescent="0.25">
      <c r="C499" s="11" t="s">
        <v>424</v>
      </c>
      <c r="F499" s="11" t="s">
        <v>210</v>
      </c>
      <c r="G499" s="18">
        <v>28</v>
      </c>
      <c r="H499" s="12">
        <v>4.0702048650961604</v>
      </c>
      <c r="I499" s="13">
        <v>2.9649140234361201E-3</v>
      </c>
      <c r="J499" s="10" t="s">
        <v>37</v>
      </c>
    </row>
    <row r="500" spans="1:10" x14ac:dyDescent="0.25">
      <c r="A500" s="14"/>
      <c r="B500" s="14" t="s">
        <v>74</v>
      </c>
      <c r="C500" s="15" t="s">
        <v>656</v>
      </c>
      <c r="D500" s="15" t="s">
        <v>11</v>
      </c>
      <c r="E500" s="14" t="s">
        <v>213</v>
      </c>
      <c r="F500" s="15" t="s">
        <v>212</v>
      </c>
      <c r="G500" s="14" t="s">
        <v>126</v>
      </c>
      <c r="H500" s="16">
        <v>0.76704323240345496</v>
      </c>
      <c r="I500" s="17">
        <v>0.55570081172183206</v>
      </c>
      <c r="J500" s="14"/>
    </row>
    <row r="501" spans="1:10" ht="25" x14ac:dyDescent="0.25">
      <c r="C501" s="11" t="s">
        <v>424</v>
      </c>
      <c r="D501" s="41" t="s">
        <v>16</v>
      </c>
      <c r="F501" s="11" t="s">
        <v>201</v>
      </c>
      <c r="G501" s="18">
        <v>28</v>
      </c>
      <c r="H501" s="12">
        <v>-0.78737786742931104</v>
      </c>
      <c r="I501" s="13">
        <v>0.93214908682924502</v>
      </c>
    </row>
    <row r="502" spans="1:10" x14ac:dyDescent="0.25">
      <c r="C502" s="11" t="s">
        <v>424</v>
      </c>
      <c r="F502" s="11" t="s">
        <v>202</v>
      </c>
      <c r="G502" s="18">
        <v>28</v>
      </c>
      <c r="H502" s="12">
        <v>-0.74153916922567698</v>
      </c>
      <c r="I502" s="13">
        <v>0.94473087703302505</v>
      </c>
    </row>
    <row r="503" spans="1:10" x14ac:dyDescent="0.25">
      <c r="C503" s="11" t="s">
        <v>424</v>
      </c>
      <c r="F503" s="11" t="s">
        <v>203</v>
      </c>
      <c r="G503" s="18">
        <v>28</v>
      </c>
      <c r="H503" s="12">
        <v>-0.19221901998644</v>
      </c>
      <c r="I503" s="13">
        <v>0.99967506600014</v>
      </c>
    </row>
    <row r="504" spans="1:10" x14ac:dyDescent="0.25">
      <c r="C504" s="11" t="s">
        <v>424</v>
      </c>
      <c r="F504" s="11" t="s">
        <v>204</v>
      </c>
      <c r="G504" s="18">
        <v>28</v>
      </c>
      <c r="H504" s="12">
        <v>-1.58563644898097</v>
      </c>
      <c r="I504" s="13">
        <v>0.51840038591841997</v>
      </c>
    </row>
    <row r="505" spans="1:10" x14ac:dyDescent="0.25">
      <c r="C505" s="11" t="s">
        <v>424</v>
      </c>
      <c r="F505" s="11" t="s">
        <v>205</v>
      </c>
      <c r="G505" s="18">
        <v>28</v>
      </c>
      <c r="H505" s="12">
        <v>4.5838698203634502E-2</v>
      </c>
      <c r="I505" s="13">
        <v>0.99999892948943103</v>
      </c>
    </row>
    <row r="506" spans="1:10" x14ac:dyDescent="0.25">
      <c r="C506" s="11" t="s">
        <v>424</v>
      </c>
      <c r="F506" s="11" t="s">
        <v>209</v>
      </c>
      <c r="G506" s="18">
        <v>28</v>
      </c>
      <c r="H506" s="12">
        <v>0.59515884744286995</v>
      </c>
      <c r="I506" s="13">
        <v>0.97468483209408296</v>
      </c>
    </row>
    <row r="507" spans="1:10" x14ac:dyDescent="0.25">
      <c r="C507" s="11" t="s">
        <v>424</v>
      </c>
      <c r="F507" s="11" t="s">
        <v>208</v>
      </c>
      <c r="G507" s="18">
        <v>28</v>
      </c>
      <c r="H507" s="12">
        <v>-0.79825858155165796</v>
      </c>
      <c r="I507" s="13">
        <v>0.92892878962354397</v>
      </c>
    </row>
    <row r="508" spans="1:10" x14ac:dyDescent="0.25">
      <c r="C508" s="11" t="s">
        <v>424</v>
      </c>
      <c r="F508" s="11" t="s">
        <v>207</v>
      </c>
      <c r="G508" s="18">
        <v>28</v>
      </c>
      <c r="H508" s="12">
        <v>0.549320149239236</v>
      </c>
      <c r="I508" s="13">
        <v>0.98112758372880604</v>
      </c>
    </row>
    <row r="509" spans="1:10" x14ac:dyDescent="0.25">
      <c r="C509" s="11" t="s">
        <v>424</v>
      </c>
      <c r="F509" s="11" t="s">
        <v>206</v>
      </c>
      <c r="G509" s="18">
        <v>28</v>
      </c>
      <c r="H509" s="12">
        <v>-0.84409727975529303</v>
      </c>
      <c r="I509" s="13">
        <v>0.91437160339536105</v>
      </c>
    </row>
    <row r="510" spans="1:10" ht="13" thickBot="1" x14ac:dyDescent="0.3">
      <c r="A510" s="55"/>
      <c r="B510" s="55"/>
      <c r="C510" s="56" t="s">
        <v>424</v>
      </c>
      <c r="D510" s="56"/>
      <c r="E510" s="55"/>
      <c r="F510" s="56" t="s">
        <v>210</v>
      </c>
      <c r="G510" s="64">
        <v>28</v>
      </c>
      <c r="H510" s="57">
        <v>-1.39341742899452</v>
      </c>
      <c r="I510" s="58">
        <v>0.63675712720506605</v>
      </c>
      <c r="J510" s="55"/>
    </row>
    <row r="511" spans="1:10" ht="25" x14ac:dyDescent="0.25">
      <c r="A511" s="34" t="s">
        <v>666</v>
      </c>
      <c r="B511" s="34" t="s">
        <v>229</v>
      </c>
      <c r="C511" s="35" t="s">
        <v>466</v>
      </c>
      <c r="D511" s="35" t="s">
        <v>11</v>
      </c>
      <c r="E511" s="34" t="s">
        <v>232</v>
      </c>
      <c r="F511" s="35" t="s">
        <v>173</v>
      </c>
      <c r="G511" s="34" t="s">
        <v>126</v>
      </c>
      <c r="H511" s="37">
        <v>27.357423268325</v>
      </c>
      <c r="I511" s="38">
        <v>2.5797404239826702E-9</v>
      </c>
      <c r="J511" s="34" t="s">
        <v>8</v>
      </c>
    </row>
    <row r="512" spans="1:10" ht="25" x14ac:dyDescent="0.25">
      <c r="C512" s="11" t="s">
        <v>424</v>
      </c>
      <c r="D512" s="41" t="s">
        <v>16</v>
      </c>
      <c r="E512" s="40"/>
      <c r="F512" s="41" t="s">
        <v>389</v>
      </c>
      <c r="G512" s="44">
        <v>28</v>
      </c>
      <c r="H512" s="42">
        <v>-1.59378289328087</v>
      </c>
      <c r="I512" s="43">
        <v>0.51344723951114102</v>
      </c>
      <c r="J512" s="40"/>
    </row>
    <row r="513" spans="1:10" x14ac:dyDescent="0.25">
      <c r="C513" s="11" t="s">
        <v>424</v>
      </c>
      <c r="F513" s="11" t="s">
        <v>391</v>
      </c>
      <c r="G513" s="18">
        <v>28</v>
      </c>
      <c r="H513" s="12">
        <v>-2.02480593989142</v>
      </c>
      <c r="I513" s="13">
        <v>0.28074800153179003</v>
      </c>
    </row>
    <row r="514" spans="1:10" x14ac:dyDescent="0.25">
      <c r="C514" s="11" t="s">
        <v>424</v>
      </c>
      <c r="F514" s="11" t="s">
        <v>395</v>
      </c>
      <c r="G514" s="18">
        <v>28</v>
      </c>
      <c r="H514" s="12">
        <v>2.6312453426806801</v>
      </c>
      <c r="I514" s="13">
        <v>9.1575218109053697E-2</v>
      </c>
    </row>
    <row r="515" spans="1:10" x14ac:dyDescent="0.25">
      <c r="C515" s="11" t="s">
        <v>424</v>
      </c>
      <c r="F515" s="11" t="s">
        <v>401</v>
      </c>
      <c r="G515" s="18">
        <v>28</v>
      </c>
      <c r="H515" s="12">
        <v>6.9464877046769997</v>
      </c>
      <c r="I515" s="13">
        <v>1.42115444501378E-6</v>
      </c>
      <c r="J515" s="10" t="s">
        <v>8</v>
      </c>
    </row>
    <row r="516" spans="1:10" ht="25" x14ac:dyDescent="0.25">
      <c r="C516" s="11" t="s">
        <v>424</v>
      </c>
      <c r="F516" s="11" t="s">
        <v>392</v>
      </c>
      <c r="G516" s="18">
        <v>28</v>
      </c>
      <c r="H516" s="12">
        <v>-0.43102304661054902</v>
      </c>
      <c r="I516" s="13">
        <v>0.99240367494489401</v>
      </c>
    </row>
    <row r="517" spans="1:10" ht="25" x14ac:dyDescent="0.25">
      <c r="C517" s="11" t="s">
        <v>424</v>
      </c>
      <c r="F517" s="11" t="s">
        <v>396</v>
      </c>
      <c r="G517" s="18">
        <v>28</v>
      </c>
      <c r="H517" s="12">
        <v>4.2250282359615596</v>
      </c>
      <c r="I517" s="13">
        <v>1.9783775733499499E-3</v>
      </c>
      <c r="J517" s="10" t="s">
        <v>37</v>
      </c>
    </row>
    <row r="518" spans="1:10" ht="25" x14ac:dyDescent="0.25">
      <c r="C518" s="11" t="s">
        <v>424</v>
      </c>
      <c r="F518" s="11" t="s">
        <v>402</v>
      </c>
      <c r="G518" s="18">
        <v>28</v>
      </c>
      <c r="H518" s="12">
        <v>8.5402705979578801</v>
      </c>
      <c r="I518" s="13">
        <v>2.6800120900283199E-8</v>
      </c>
      <c r="J518" s="10" t="s">
        <v>8</v>
      </c>
    </row>
    <row r="519" spans="1:10" ht="25" x14ac:dyDescent="0.25">
      <c r="C519" s="11" t="s">
        <v>424</v>
      </c>
      <c r="F519" s="11" t="s">
        <v>397</v>
      </c>
      <c r="G519" s="18">
        <v>28</v>
      </c>
      <c r="H519" s="12">
        <v>4.6560512825721103</v>
      </c>
      <c r="I519" s="13">
        <v>6.30970546409259E-4</v>
      </c>
      <c r="J519" s="10" t="s">
        <v>8</v>
      </c>
    </row>
    <row r="520" spans="1:10" ht="25" x14ac:dyDescent="0.25">
      <c r="C520" s="11" t="s">
        <v>424</v>
      </c>
      <c r="F520" s="11" t="s">
        <v>403</v>
      </c>
      <c r="G520" s="18">
        <v>28</v>
      </c>
      <c r="H520" s="12">
        <v>8.9712936445684299</v>
      </c>
      <c r="I520" s="13">
        <v>9.6731830323548706E-9</v>
      </c>
      <c r="J520" s="10" t="s">
        <v>8</v>
      </c>
    </row>
    <row r="521" spans="1:10" ht="25" x14ac:dyDescent="0.25">
      <c r="C521" s="11" t="s">
        <v>424</v>
      </c>
      <c r="F521" s="11" t="s">
        <v>404</v>
      </c>
      <c r="G521" s="18">
        <v>28</v>
      </c>
      <c r="H521" s="12">
        <v>4.3152423619963196</v>
      </c>
      <c r="I521" s="13">
        <v>1.5602829042110601E-3</v>
      </c>
      <c r="J521" s="10" t="s">
        <v>37</v>
      </c>
    </row>
    <row r="522" spans="1:10" ht="25" x14ac:dyDescent="0.25">
      <c r="A522" s="14"/>
      <c r="B522" s="14" t="s">
        <v>230</v>
      </c>
      <c r="C522" s="15" t="s">
        <v>467</v>
      </c>
      <c r="D522" s="15" t="s">
        <v>11</v>
      </c>
      <c r="E522" s="14" t="s">
        <v>232</v>
      </c>
      <c r="F522" s="15" t="s">
        <v>173</v>
      </c>
      <c r="G522" s="14" t="s">
        <v>126</v>
      </c>
      <c r="H522" s="16">
        <v>33.779961677557701</v>
      </c>
      <c r="I522" s="17">
        <v>2.4287311343218899E-10</v>
      </c>
      <c r="J522" s="14" t="s">
        <v>8</v>
      </c>
    </row>
    <row r="523" spans="1:10" ht="25" x14ac:dyDescent="0.25">
      <c r="C523" s="11" t="s">
        <v>424</v>
      </c>
      <c r="D523" s="41" t="s">
        <v>16</v>
      </c>
      <c r="E523" s="40"/>
      <c r="F523" s="41" t="s">
        <v>385</v>
      </c>
      <c r="G523" s="44">
        <v>28</v>
      </c>
      <c r="H523" s="42">
        <v>2.0876375745730198</v>
      </c>
      <c r="I523" s="43">
        <v>0.25336711704189502</v>
      </c>
      <c r="J523" s="40"/>
    </row>
    <row r="524" spans="1:10" x14ac:dyDescent="0.25">
      <c r="C524" s="11" t="s">
        <v>424</v>
      </c>
      <c r="F524" s="11" t="s">
        <v>386</v>
      </c>
      <c r="G524" s="18">
        <v>28</v>
      </c>
      <c r="H524" s="12">
        <v>1.8516883646704201</v>
      </c>
      <c r="I524" s="13">
        <v>0.365663624779968</v>
      </c>
    </row>
    <row r="525" spans="1:10" x14ac:dyDescent="0.25">
      <c r="C525" s="11" t="s">
        <v>424</v>
      </c>
      <c r="F525" s="11" t="s">
        <v>387</v>
      </c>
      <c r="G525" s="18">
        <v>28</v>
      </c>
      <c r="H525" s="12">
        <v>5.8987302475650498</v>
      </c>
      <c r="I525" s="13">
        <v>2.24203949534818E-5</v>
      </c>
      <c r="J525" s="10" t="s">
        <v>8</v>
      </c>
    </row>
    <row r="526" spans="1:10" x14ac:dyDescent="0.25">
      <c r="C526" s="11" t="s">
        <v>424</v>
      </c>
      <c r="F526" s="11" t="s">
        <v>388</v>
      </c>
      <c r="G526" s="18">
        <v>28</v>
      </c>
      <c r="H526" s="12">
        <v>10.2996959453135</v>
      </c>
      <c r="I526" s="13">
        <v>4.8640347305450797E-10</v>
      </c>
      <c r="J526" s="10" t="s">
        <v>8</v>
      </c>
    </row>
    <row r="527" spans="1:10" x14ac:dyDescent="0.25">
      <c r="C527" s="11" t="s">
        <v>424</v>
      </c>
      <c r="F527" s="11" t="s">
        <v>219</v>
      </c>
      <c r="G527" s="18">
        <v>28</v>
      </c>
      <c r="H527" s="12">
        <v>-0.23594920990259799</v>
      </c>
      <c r="I527" s="13">
        <v>0.99926958207326999</v>
      </c>
    </row>
    <row r="528" spans="1:10" x14ac:dyDescent="0.25">
      <c r="C528" s="11" t="s">
        <v>424</v>
      </c>
      <c r="F528" s="11" t="s">
        <v>220</v>
      </c>
      <c r="G528" s="18">
        <v>28</v>
      </c>
      <c r="H528" s="12">
        <v>3.81109267299203</v>
      </c>
      <c r="I528" s="13">
        <v>5.7775592642322904E-3</v>
      </c>
      <c r="J528" s="10" t="s">
        <v>37</v>
      </c>
    </row>
    <row r="529" spans="1:10" x14ac:dyDescent="0.25">
      <c r="C529" s="11" t="s">
        <v>424</v>
      </c>
      <c r="F529" s="11" t="s">
        <v>221</v>
      </c>
      <c r="G529" s="18">
        <v>28</v>
      </c>
      <c r="H529" s="12">
        <v>8.2120583707405608</v>
      </c>
      <c r="I529" s="13">
        <v>5.9173687727564999E-8</v>
      </c>
      <c r="J529" s="10" t="s">
        <v>8</v>
      </c>
    </row>
    <row r="530" spans="1:10" x14ac:dyDescent="0.25">
      <c r="C530" s="11" t="s">
        <v>424</v>
      </c>
      <c r="F530" s="11" t="s">
        <v>222</v>
      </c>
      <c r="G530" s="18">
        <v>28</v>
      </c>
      <c r="H530" s="12">
        <v>4.0470418828946197</v>
      </c>
      <c r="I530" s="13">
        <v>3.1488187847827898E-3</v>
      </c>
      <c r="J530" s="10" t="s">
        <v>37</v>
      </c>
    </row>
    <row r="531" spans="1:10" x14ac:dyDescent="0.25">
      <c r="C531" s="11" t="s">
        <v>424</v>
      </c>
      <c r="F531" s="11" t="s">
        <v>223</v>
      </c>
      <c r="G531" s="18">
        <v>28</v>
      </c>
      <c r="H531" s="12">
        <v>8.4480075806431607</v>
      </c>
      <c r="I531" s="13">
        <v>3.3437058677421299E-8</v>
      </c>
      <c r="J531" s="10" t="s">
        <v>8</v>
      </c>
    </row>
    <row r="532" spans="1:10" x14ac:dyDescent="0.25">
      <c r="C532" s="11" t="s">
        <v>424</v>
      </c>
      <c r="F532" s="11" t="s">
        <v>224</v>
      </c>
      <c r="G532" s="18">
        <v>28</v>
      </c>
      <c r="H532" s="12">
        <v>4.4009656977485303</v>
      </c>
      <c r="I532" s="13">
        <v>1.24395144956479E-3</v>
      </c>
      <c r="J532" s="10" t="s">
        <v>37</v>
      </c>
    </row>
    <row r="533" spans="1:10" ht="25" x14ac:dyDescent="0.25">
      <c r="A533" s="14"/>
      <c r="B533" s="14" t="s">
        <v>231</v>
      </c>
      <c r="C533" s="15" t="s">
        <v>468</v>
      </c>
      <c r="D533" s="15" t="s">
        <v>11</v>
      </c>
      <c r="E533" s="14" t="s">
        <v>232</v>
      </c>
      <c r="F533" s="15" t="s">
        <v>173</v>
      </c>
      <c r="G533" s="14" t="s">
        <v>126</v>
      </c>
      <c r="H533" s="16">
        <v>16.367503198645501</v>
      </c>
      <c r="I533" s="17">
        <v>5.0637337467214395E-7</v>
      </c>
      <c r="J533" s="14" t="s">
        <v>8</v>
      </c>
    </row>
    <row r="534" spans="1:10" ht="25" x14ac:dyDescent="0.25">
      <c r="C534" s="11" t="s">
        <v>424</v>
      </c>
      <c r="D534" s="41" t="s">
        <v>16</v>
      </c>
      <c r="E534" s="40"/>
      <c r="F534" s="41" t="s">
        <v>390</v>
      </c>
      <c r="G534" s="44">
        <v>28</v>
      </c>
      <c r="H534" s="42">
        <v>2.5471845189311302</v>
      </c>
      <c r="I534" s="43">
        <v>0.10866251379531</v>
      </c>
      <c r="J534" s="40"/>
    </row>
    <row r="535" spans="1:10" x14ac:dyDescent="0.25">
      <c r="C535" s="11" t="s">
        <v>424</v>
      </c>
      <c r="F535" s="11" t="s">
        <v>393</v>
      </c>
      <c r="G535" s="18">
        <v>28</v>
      </c>
      <c r="H535" s="12">
        <v>2.2844134038334101</v>
      </c>
      <c r="I535" s="13">
        <v>0.17982991376975899</v>
      </c>
    </row>
    <row r="536" spans="1:10" x14ac:dyDescent="0.25">
      <c r="C536" s="11" t="s">
        <v>424</v>
      </c>
      <c r="F536" s="11" t="s">
        <v>398</v>
      </c>
      <c r="G536" s="18">
        <v>28</v>
      </c>
      <c r="H536" s="12">
        <v>4.7765007534698602</v>
      </c>
      <c r="I536" s="13">
        <v>4.5710717869351598E-4</v>
      </c>
      <c r="J536" s="10" t="s">
        <v>8</v>
      </c>
    </row>
    <row r="537" spans="1:10" x14ac:dyDescent="0.25">
      <c r="C537" s="11" t="s">
        <v>424</v>
      </c>
      <c r="F537" s="11" t="s">
        <v>405</v>
      </c>
      <c r="G537" s="18">
        <v>28</v>
      </c>
      <c r="H537" s="12">
        <v>7.5610269247473196</v>
      </c>
      <c r="I537" s="13">
        <v>2.96436564184432E-7</v>
      </c>
      <c r="J537" s="10" t="s">
        <v>8</v>
      </c>
    </row>
    <row r="538" spans="1:10" ht="25" x14ac:dyDescent="0.25">
      <c r="C538" s="11" t="s">
        <v>424</v>
      </c>
      <c r="F538" s="11" t="s">
        <v>394</v>
      </c>
      <c r="G538" s="18">
        <v>28</v>
      </c>
      <c r="H538" s="12">
        <v>-0.26277111509772</v>
      </c>
      <c r="I538" s="13">
        <v>0.998884337097658</v>
      </c>
    </row>
    <row r="539" spans="1:10" ht="25" x14ac:dyDescent="0.25">
      <c r="C539" s="11" t="s">
        <v>424</v>
      </c>
      <c r="F539" s="11" t="s">
        <v>399</v>
      </c>
      <c r="G539" s="18">
        <v>28</v>
      </c>
      <c r="H539" s="12">
        <v>2.2293162345387199</v>
      </c>
      <c r="I539" s="13">
        <v>0.198573614572227</v>
      </c>
    </row>
    <row r="540" spans="1:10" ht="25" x14ac:dyDescent="0.25">
      <c r="C540" s="11" t="s">
        <v>424</v>
      </c>
      <c r="F540" s="11" t="s">
        <v>406</v>
      </c>
      <c r="G540" s="18">
        <v>28</v>
      </c>
      <c r="H540" s="12">
        <v>5.0138424058161801</v>
      </c>
      <c r="I540" s="13">
        <v>2.41674339128028E-4</v>
      </c>
      <c r="J540" s="10" t="s">
        <v>8</v>
      </c>
    </row>
    <row r="541" spans="1:10" ht="25" x14ac:dyDescent="0.25">
      <c r="C541" s="11" t="s">
        <v>424</v>
      </c>
      <c r="F541" s="11" t="s">
        <v>400</v>
      </c>
      <c r="G541" s="18">
        <v>28</v>
      </c>
      <c r="H541" s="12">
        <v>2.49208734963644</v>
      </c>
      <c r="I541" s="13">
        <v>0.12125393709894899</v>
      </c>
    </row>
    <row r="542" spans="1:10" ht="25" x14ac:dyDescent="0.25">
      <c r="C542" s="11" t="s">
        <v>424</v>
      </c>
      <c r="F542" s="11" t="s">
        <v>407</v>
      </c>
      <c r="G542" s="18">
        <v>28</v>
      </c>
      <c r="H542" s="12">
        <v>5.2766135209138998</v>
      </c>
      <c r="I542" s="13">
        <v>1.19146767526223E-4</v>
      </c>
      <c r="J542" s="10" t="s">
        <v>8</v>
      </c>
    </row>
    <row r="543" spans="1:10" ht="25" x14ac:dyDescent="0.25">
      <c r="C543" s="11" t="s">
        <v>424</v>
      </c>
      <c r="F543" s="11" t="s">
        <v>408</v>
      </c>
      <c r="G543" s="18">
        <v>28</v>
      </c>
      <c r="H543" s="12">
        <v>2.7845261712774501</v>
      </c>
      <c r="I543" s="13">
        <v>6.62927709840678E-2</v>
      </c>
    </row>
    <row r="544" spans="1:10" x14ac:dyDescent="0.25">
      <c r="A544" s="14"/>
      <c r="B544" s="14" t="s">
        <v>0</v>
      </c>
      <c r="C544" s="15" t="s">
        <v>624</v>
      </c>
      <c r="D544" s="15" t="s">
        <v>11</v>
      </c>
      <c r="E544" s="14" t="s">
        <v>233</v>
      </c>
      <c r="F544" s="15" t="s">
        <v>173</v>
      </c>
      <c r="G544" s="14" t="s">
        <v>225</v>
      </c>
      <c r="H544" s="16">
        <v>8.7100956318012805</v>
      </c>
      <c r="I544" s="17">
        <v>3.4868597476291098E-3</v>
      </c>
      <c r="J544" s="14" t="s">
        <v>37</v>
      </c>
    </row>
    <row r="545" spans="1:10" ht="25" x14ac:dyDescent="0.25">
      <c r="C545" s="11" t="s">
        <v>424</v>
      </c>
      <c r="D545" s="41" t="s">
        <v>16</v>
      </c>
      <c r="E545" s="40"/>
      <c r="F545" s="41" t="s">
        <v>226</v>
      </c>
      <c r="G545" s="44">
        <v>14</v>
      </c>
      <c r="H545" s="42">
        <v>-0.15200564843806999</v>
      </c>
      <c r="I545" s="43">
        <v>0.98735407606959302</v>
      </c>
      <c r="J545" s="40"/>
    </row>
    <row r="546" spans="1:10" x14ac:dyDescent="0.25">
      <c r="C546" s="11" t="s">
        <v>424</v>
      </c>
      <c r="F546" s="11" t="s">
        <v>227</v>
      </c>
      <c r="G546" s="18">
        <v>14</v>
      </c>
      <c r="H546" s="12">
        <v>3.5361729965064899</v>
      </c>
      <c r="I546" s="13">
        <v>8.6435981987427104E-3</v>
      </c>
      <c r="J546" s="10" t="s">
        <v>37</v>
      </c>
    </row>
    <row r="547" spans="1:10" x14ac:dyDescent="0.25">
      <c r="C547" s="11" t="s">
        <v>424</v>
      </c>
      <c r="F547" s="11" t="s">
        <v>228</v>
      </c>
      <c r="G547" s="18">
        <v>14</v>
      </c>
      <c r="H547" s="12">
        <v>3.6881786449445602</v>
      </c>
      <c r="I547" s="13">
        <v>6.4378585710050899E-3</v>
      </c>
      <c r="J547" s="10" t="s">
        <v>37</v>
      </c>
    </row>
    <row r="548" spans="1:10" x14ac:dyDescent="0.25">
      <c r="A548" s="14"/>
      <c r="B548" s="14" t="s">
        <v>117</v>
      </c>
      <c r="C548" s="15" t="s">
        <v>625</v>
      </c>
      <c r="D548" s="15" t="s">
        <v>11</v>
      </c>
      <c r="E548" s="14" t="s">
        <v>233</v>
      </c>
      <c r="F548" s="15" t="s">
        <v>173</v>
      </c>
      <c r="G548" s="14" t="s">
        <v>225</v>
      </c>
      <c r="H548" s="16">
        <v>2.9636258545432801</v>
      </c>
      <c r="I548" s="17">
        <v>8.44820422120732E-2</v>
      </c>
      <c r="J548" s="14"/>
    </row>
    <row r="549" spans="1:10" ht="25.5" thickBot="1" x14ac:dyDescent="0.3">
      <c r="A549" s="55"/>
      <c r="B549" s="55"/>
      <c r="C549" s="56" t="s">
        <v>424</v>
      </c>
      <c r="D549" s="46" t="s">
        <v>16</v>
      </c>
      <c r="E549" s="45"/>
      <c r="F549" s="46" t="s">
        <v>226</v>
      </c>
      <c r="G549" s="47">
        <v>14</v>
      </c>
      <c r="H549" s="48">
        <v>-1.6571416445890701</v>
      </c>
      <c r="I549" s="49">
        <v>0.25561746465065399</v>
      </c>
      <c r="J549" s="45"/>
    </row>
    <row r="550" spans="1:10" x14ac:dyDescent="0.25">
      <c r="A550" s="34" t="s">
        <v>667</v>
      </c>
      <c r="B550" s="34" t="s">
        <v>178</v>
      </c>
      <c r="C550" s="35" t="s">
        <v>457</v>
      </c>
      <c r="D550" s="35" t="s">
        <v>3</v>
      </c>
      <c r="E550" s="34" t="s">
        <v>217</v>
      </c>
      <c r="F550" s="35" t="s">
        <v>65</v>
      </c>
      <c r="G550" s="34" t="s">
        <v>215</v>
      </c>
      <c r="H550" s="37">
        <v>0.97389134147836098</v>
      </c>
      <c r="I550" s="38">
        <v>0.33494636989378901</v>
      </c>
      <c r="J550" s="34"/>
    </row>
    <row r="551" spans="1:10" x14ac:dyDescent="0.25">
      <c r="C551" s="11" t="s">
        <v>424</v>
      </c>
      <c r="F551" s="11" t="s">
        <v>684</v>
      </c>
      <c r="G551" s="10" t="s">
        <v>216</v>
      </c>
      <c r="H551" s="12">
        <v>20.376966154707301</v>
      </c>
      <c r="I551" s="13">
        <v>9.2359711279344104E-12</v>
      </c>
      <c r="J551" s="10" t="s">
        <v>8</v>
      </c>
    </row>
    <row r="552" spans="1:10" x14ac:dyDescent="0.25">
      <c r="C552" s="11" t="s">
        <v>424</v>
      </c>
      <c r="F552" s="11" t="s">
        <v>685</v>
      </c>
      <c r="G552" s="10" t="s">
        <v>216</v>
      </c>
      <c r="H552" s="12">
        <v>1.5672319609593499</v>
      </c>
      <c r="I552" s="13">
        <v>0.19056875887917399</v>
      </c>
    </row>
    <row r="553" spans="1:10" x14ac:dyDescent="0.25">
      <c r="A553" s="14"/>
      <c r="B553" s="14" t="s">
        <v>122</v>
      </c>
      <c r="C553" s="15" t="s">
        <v>458</v>
      </c>
      <c r="D553" s="15" t="s">
        <v>680</v>
      </c>
      <c r="E553" s="14" t="s">
        <v>217</v>
      </c>
      <c r="F553" s="15" t="s">
        <v>682</v>
      </c>
      <c r="G553" s="39">
        <v>18.5507521876041</v>
      </c>
      <c r="H553" s="16">
        <v>0.97494290080884904</v>
      </c>
      <c r="I553" s="17">
        <v>0.34213148170708502</v>
      </c>
      <c r="J553" s="14"/>
    </row>
    <row r="554" spans="1:10" x14ac:dyDescent="0.25">
      <c r="A554" s="14"/>
      <c r="B554" s="14" t="s">
        <v>125</v>
      </c>
      <c r="C554" s="15" t="s">
        <v>459</v>
      </c>
      <c r="D554" s="15" t="s">
        <v>680</v>
      </c>
      <c r="E554" s="14" t="s">
        <v>217</v>
      </c>
      <c r="F554" s="15" t="s">
        <v>682</v>
      </c>
      <c r="G554" s="39">
        <v>20.692404087448899</v>
      </c>
      <c r="H554" s="16">
        <v>2.2055549716047498</v>
      </c>
      <c r="I554" s="17">
        <v>3.8869128938720097E-2</v>
      </c>
      <c r="J554" s="14" t="s">
        <v>20</v>
      </c>
    </row>
    <row r="555" spans="1:10" x14ac:dyDescent="0.25">
      <c r="A555" s="14"/>
      <c r="B555" s="14" t="s">
        <v>7</v>
      </c>
      <c r="C555" s="15" t="s">
        <v>460</v>
      </c>
      <c r="D555" s="15" t="s">
        <v>3</v>
      </c>
      <c r="E555" s="14" t="s">
        <v>218</v>
      </c>
      <c r="F555" s="15" t="s">
        <v>65</v>
      </c>
      <c r="G555" s="14" t="s">
        <v>140</v>
      </c>
      <c r="H555" s="16">
        <v>1.7316741460460802E-2</v>
      </c>
      <c r="I555" s="17">
        <v>0.89960787915661899</v>
      </c>
      <c r="J555" s="14"/>
    </row>
    <row r="556" spans="1:10" x14ac:dyDescent="0.25">
      <c r="C556" s="11" t="s">
        <v>424</v>
      </c>
      <c r="F556" s="11" t="s">
        <v>684</v>
      </c>
      <c r="G556" s="10" t="s">
        <v>214</v>
      </c>
      <c r="H556" s="12">
        <v>27.093776431838499</v>
      </c>
      <c r="I556" s="13">
        <v>1.36540491786312E-8</v>
      </c>
      <c r="J556" s="10" t="s">
        <v>8</v>
      </c>
    </row>
    <row r="557" spans="1:10" x14ac:dyDescent="0.25">
      <c r="C557" s="11" t="s">
        <v>424</v>
      </c>
      <c r="F557" s="11" t="s">
        <v>685</v>
      </c>
      <c r="G557" s="10" t="s">
        <v>214</v>
      </c>
      <c r="H557" s="12">
        <v>0.93254014322532297</v>
      </c>
      <c r="I557" s="13">
        <v>0.46178998410635902</v>
      </c>
    </row>
    <row r="558" spans="1:10" x14ac:dyDescent="0.25">
      <c r="A558" s="14"/>
      <c r="B558" s="14" t="s">
        <v>0</v>
      </c>
      <c r="C558" s="15" t="s">
        <v>461</v>
      </c>
      <c r="D558" s="15" t="s">
        <v>680</v>
      </c>
      <c r="E558" s="14" t="s">
        <v>218</v>
      </c>
      <c r="F558" s="15" t="s">
        <v>683</v>
      </c>
      <c r="G558" s="39">
        <v>4.3794123466026802</v>
      </c>
      <c r="H558" s="16">
        <v>0.13159309047385501</v>
      </c>
      <c r="I558" s="17">
        <v>0.90113346046976694</v>
      </c>
      <c r="J558" s="14"/>
    </row>
    <row r="559" spans="1:10" x14ac:dyDescent="0.25">
      <c r="A559" s="14"/>
      <c r="B559" s="14" t="s">
        <v>117</v>
      </c>
      <c r="C559" s="15" t="s">
        <v>462</v>
      </c>
      <c r="D559" s="15" t="s">
        <v>680</v>
      </c>
      <c r="E559" s="14" t="s">
        <v>218</v>
      </c>
      <c r="F559" s="15" t="s">
        <v>683</v>
      </c>
      <c r="G559" s="39">
        <v>4.9779555156953199</v>
      </c>
      <c r="H559" s="16">
        <v>0.60007408779431703</v>
      </c>
      <c r="I559" s="17">
        <v>0.57472544629477695</v>
      </c>
      <c r="J559" s="14"/>
    </row>
    <row r="560" spans="1:10" x14ac:dyDescent="0.25">
      <c r="A560" s="14"/>
      <c r="B560" s="14" t="s">
        <v>9</v>
      </c>
      <c r="C560" s="15" t="s">
        <v>463</v>
      </c>
      <c r="D560" s="15" t="s">
        <v>3</v>
      </c>
      <c r="E560" s="14" t="s">
        <v>218</v>
      </c>
      <c r="F560" s="15" t="s">
        <v>65</v>
      </c>
      <c r="G560" s="14" t="s">
        <v>140</v>
      </c>
      <c r="H560" s="16">
        <v>2.9172223093666498</v>
      </c>
      <c r="I560" s="17">
        <v>0.138503606614436</v>
      </c>
      <c r="J560" s="14"/>
    </row>
    <row r="561" spans="1:20" x14ac:dyDescent="0.25">
      <c r="C561" s="11" t="s">
        <v>424</v>
      </c>
      <c r="F561" s="11" t="s">
        <v>684</v>
      </c>
      <c r="G561" s="10" t="s">
        <v>214</v>
      </c>
      <c r="H561" s="12">
        <v>124.849552101219</v>
      </c>
      <c r="I561" s="13">
        <v>1.07574352695221E-15</v>
      </c>
      <c r="J561" s="10" t="s">
        <v>8</v>
      </c>
    </row>
    <row r="562" spans="1:20" x14ac:dyDescent="0.25">
      <c r="C562" s="11" t="s">
        <v>424</v>
      </c>
      <c r="F562" s="11" t="s">
        <v>685</v>
      </c>
      <c r="G562" s="10" t="s">
        <v>214</v>
      </c>
      <c r="H562" s="12">
        <v>0.235274182139173</v>
      </c>
      <c r="I562" s="13">
        <v>0.91569777649864903</v>
      </c>
    </row>
    <row r="563" spans="1:20" x14ac:dyDescent="0.25">
      <c r="A563" s="14"/>
      <c r="B563" s="14" t="s">
        <v>10</v>
      </c>
      <c r="C563" s="15" t="s">
        <v>464</v>
      </c>
      <c r="D563" s="15" t="s">
        <v>680</v>
      </c>
      <c r="E563" s="14" t="s">
        <v>218</v>
      </c>
      <c r="F563" s="15" t="s">
        <v>681</v>
      </c>
      <c r="G563" s="39">
        <v>5.9143740246143901</v>
      </c>
      <c r="H563" s="16">
        <v>1.70823549328818</v>
      </c>
      <c r="I563" s="17">
        <v>0.13917301638532201</v>
      </c>
      <c r="J563" s="14"/>
    </row>
    <row r="564" spans="1:20" ht="13" thickBot="1" x14ac:dyDescent="0.3">
      <c r="A564" s="29"/>
      <c r="B564" s="29" t="s">
        <v>13</v>
      </c>
      <c r="C564" s="30" t="s">
        <v>465</v>
      </c>
      <c r="D564" s="30" t="s">
        <v>680</v>
      </c>
      <c r="E564" s="29" t="s">
        <v>218</v>
      </c>
      <c r="F564" s="30" t="s">
        <v>681</v>
      </c>
      <c r="G564" s="31">
        <v>3.89448715975848</v>
      </c>
      <c r="H564" s="32">
        <v>3.05630854335103</v>
      </c>
      <c r="I564" s="33">
        <v>3.9148110011084002E-2</v>
      </c>
      <c r="J564" s="29" t="s">
        <v>20</v>
      </c>
    </row>
    <row r="565" spans="1:20" ht="25" x14ac:dyDescent="0.25">
      <c r="A565" s="50" t="s">
        <v>686</v>
      </c>
      <c r="B565" s="50" t="s">
        <v>178</v>
      </c>
      <c r="C565" s="51" t="s">
        <v>687</v>
      </c>
      <c r="D565" s="51" t="s">
        <v>11</v>
      </c>
      <c r="E565" s="50" t="s">
        <v>623</v>
      </c>
      <c r="F565" s="51" t="s">
        <v>176</v>
      </c>
      <c r="G565" s="54" t="s">
        <v>172</v>
      </c>
      <c r="H565" s="52">
        <v>0.99</v>
      </c>
      <c r="I565" s="53">
        <v>0.42</v>
      </c>
      <c r="J565" s="50"/>
    </row>
    <row r="566" spans="1:20" ht="25" x14ac:dyDescent="0.25">
      <c r="A566" s="50"/>
      <c r="B566" s="50" t="s">
        <v>122</v>
      </c>
      <c r="C566" s="51" t="s">
        <v>688</v>
      </c>
      <c r="D566" s="51" t="s">
        <v>11</v>
      </c>
      <c r="E566" s="50" t="s">
        <v>232</v>
      </c>
      <c r="F566" s="51" t="s">
        <v>177</v>
      </c>
      <c r="G566" s="54" t="s">
        <v>126</v>
      </c>
      <c r="H566" s="52">
        <v>0.59</v>
      </c>
      <c r="I566" s="53">
        <v>0.67</v>
      </c>
      <c r="J566" s="50"/>
    </row>
    <row r="567" spans="1:20" ht="25" x14ac:dyDescent="0.25">
      <c r="B567" s="10" t="s">
        <v>125</v>
      </c>
      <c r="C567" s="11" t="s">
        <v>689</v>
      </c>
      <c r="D567" s="11" t="s">
        <v>11</v>
      </c>
      <c r="E567" s="10" t="s">
        <v>232</v>
      </c>
      <c r="F567" s="11" t="s">
        <v>337</v>
      </c>
      <c r="G567" s="18" t="s">
        <v>126</v>
      </c>
      <c r="H567" s="12">
        <v>11.39</v>
      </c>
      <c r="I567" s="13">
        <v>1.29E-5</v>
      </c>
      <c r="J567" s="10" t="s">
        <v>8</v>
      </c>
    </row>
    <row r="568" spans="1:20" ht="25" x14ac:dyDescent="0.25">
      <c r="D568" s="41" t="s">
        <v>16</v>
      </c>
      <c r="F568" s="11" t="s">
        <v>410</v>
      </c>
      <c r="G568" s="18">
        <v>28</v>
      </c>
      <c r="H568" s="12">
        <v>-0.410978977936795</v>
      </c>
      <c r="I568" s="13">
        <v>0.99366559969430202</v>
      </c>
      <c r="P568" s="11"/>
      <c r="Q568" s="18"/>
      <c r="R568" s="12"/>
      <c r="S568" s="13"/>
      <c r="T568" s="10"/>
    </row>
    <row r="569" spans="1:20" x14ac:dyDescent="0.25">
      <c r="F569" s="11" t="s">
        <v>412</v>
      </c>
      <c r="G569" s="18">
        <v>28</v>
      </c>
      <c r="H569" s="12">
        <v>0.85194354653848703</v>
      </c>
      <c r="I569" s="13">
        <v>0.91171942170735498</v>
      </c>
      <c r="P569" s="11"/>
      <c r="Q569" s="18"/>
      <c r="R569" s="12"/>
      <c r="S569" s="13"/>
      <c r="T569" s="10"/>
    </row>
    <row r="570" spans="1:20" x14ac:dyDescent="0.25">
      <c r="F570" s="11" t="s">
        <v>415</v>
      </c>
      <c r="G570" s="18">
        <v>28</v>
      </c>
      <c r="H570" s="12">
        <v>1.36875402093968</v>
      </c>
      <c r="I570" s="13">
        <v>0.65185526667548699</v>
      </c>
      <c r="P570" s="11"/>
      <c r="Q570" s="18"/>
      <c r="R570" s="12"/>
      <c r="S570" s="13"/>
      <c r="T570" s="10"/>
    </row>
    <row r="571" spans="1:20" x14ac:dyDescent="0.25">
      <c r="F571" s="11" t="s">
        <v>419</v>
      </c>
      <c r="G571" s="18">
        <v>28</v>
      </c>
      <c r="H571" s="12">
        <v>5.5561535643814697</v>
      </c>
      <c r="I571" s="13">
        <v>5.6164938886826798E-5</v>
      </c>
      <c r="J571" s="10" t="s">
        <v>8</v>
      </c>
      <c r="P571" s="11"/>
      <c r="Q571" s="18"/>
      <c r="R571" s="12"/>
      <c r="S571" s="13"/>
      <c r="T571" s="10"/>
    </row>
    <row r="572" spans="1:20" x14ac:dyDescent="0.25">
      <c r="F572" s="11" t="s">
        <v>413</v>
      </c>
      <c r="G572" s="18">
        <v>28</v>
      </c>
      <c r="H572" s="12">
        <v>1.26292252447528</v>
      </c>
      <c r="I572" s="13">
        <v>0.71525024668786996</v>
      </c>
      <c r="P572" s="11"/>
      <c r="Q572" s="18"/>
      <c r="R572" s="12"/>
      <c r="S572" s="13"/>
      <c r="T572" s="10"/>
    </row>
    <row r="573" spans="1:20" x14ac:dyDescent="0.25">
      <c r="F573" s="11" t="s">
        <v>416</v>
      </c>
      <c r="G573" s="18">
        <v>28</v>
      </c>
      <c r="H573" s="12">
        <v>1.7797329988764801</v>
      </c>
      <c r="I573" s="13">
        <v>0.40471046664792298</v>
      </c>
      <c r="P573" s="11"/>
      <c r="Q573" s="18"/>
      <c r="R573" s="12"/>
      <c r="S573" s="13"/>
      <c r="T573" s="10"/>
    </row>
    <row r="574" spans="1:20" x14ac:dyDescent="0.25">
      <c r="F574" s="11" t="s">
        <v>420</v>
      </c>
      <c r="G574" s="18">
        <v>28</v>
      </c>
      <c r="H574" s="12">
        <v>5.9671325423182697</v>
      </c>
      <c r="I574" s="13">
        <v>1.8677218460494399E-5</v>
      </c>
      <c r="J574" s="10" t="s">
        <v>8</v>
      </c>
      <c r="P574" s="11"/>
      <c r="Q574" s="18"/>
      <c r="R574" s="12"/>
      <c r="S574" s="13"/>
      <c r="T574" s="10"/>
    </row>
    <row r="575" spans="1:20" x14ac:dyDescent="0.25">
      <c r="F575" s="11" t="s">
        <v>417</v>
      </c>
      <c r="G575" s="18">
        <v>28</v>
      </c>
      <c r="H575" s="12">
        <v>0.51681047440119898</v>
      </c>
      <c r="I575" s="13">
        <v>0.98494761123672303</v>
      </c>
      <c r="P575" s="11"/>
      <c r="Q575" s="18"/>
      <c r="R575" s="12"/>
      <c r="S575" s="13"/>
      <c r="T575" s="10"/>
    </row>
    <row r="576" spans="1:20" x14ac:dyDescent="0.25">
      <c r="F576" s="11" t="s">
        <v>421</v>
      </c>
      <c r="G576" s="18">
        <v>28</v>
      </c>
      <c r="H576" s="12">
        <v>4.7042100178429802</v>
      </c>
      <c r="I576" s="13">
        <v>5.5473614315981702E-4</v>
      </c>
      <c r="J576" s="10" t="s">
        <v>8</v>
      </c>
      <c r="P576" s="11"/>
      <c r="Q576" s="18"/>
      <c r="R576" s="12"/>
      <c r="S576" s="13"/>
      <c r="T576" s="10"/>
    </row>
    <row r="577" spans="1:20" ht="13" thickBot="1" x14ac:dyDescent="0.3">
      <c r="F577" s="11" t="s">
        <v>422</v>
      </c>
      <c r="G577" s="18">
        <v>28</v>
      </c>
      <c r="H577" s="12">
        <v>4.1873995434417797</v>
      </c>
      <c r="I577" s="13">
        <v>2.1835601211547201E-3</v>
      </c>
      <c r="J577" s="10" t="s">
        <v>37</v>
      </c>
      <c r="P577" s="11"/>
      <c r="Q577" s="18"/>
      <c r="R577" s="12"/>
      <c r="S577" s="13"/>
      <c r="T577" s="10"/>
    </row>
    <row r="578" spans="1:20" x14ac:dyDescent="0.25">
      <c r="A578" s="34" t="s">
        <v>246</v>
      </c>
      <c r="B578" s="34" t="s">
        <v>122</v>
      </c>
      <c r="C578" s="35" t="s">
        <v>457</v>
      </c>
      <c r="D578" s="35" t="s">
        <v>40</v>
      </c>
      <c r="E578" s="34" t="s">
        <v>244</v>
      </c>
      <c r="F578" s="35" t="s">
        <v>173</v>
      </c>
      <c r="G578" s="34" t="s">
        <v>234</v>
      </c>
      <c r="H578" s="37">
        <v>157.229922064671</v>
      </c>
      <c r="I578" s="38">
        <v>1.4798372180527699E-20</v>
      </c>
      <c r="J578" s="34" t="s">
        <v>8</v>
      </c>
    </row>
    <row r="579" spans="1:20" x14ac:dyDescent="0.25">
      <c r="C579" s="11" t="s">
        <v>424</v>
      </c>
      <c r="F579" s="11" t="s">
        <v>241</v>
      </c>
      <c r="G579" s="10" t="s">
        <v>235</v>
      </c>
      <c r="H579" s="12">
        <v>542.03574961685501</v>
      </c>
      <c r="I579" s="13">
        <v>2.0025923675403799E-15</v>
      </c>
      <c r="J579" s="10" t="s">
        <v>8</v>
      </c>
    </row>
    <row r="580" spans="1:20" ht="25" x14ac:dyDescent="0.25">
      <c r="C580" s="11" t="s">
        <v>424</v>
      </c>
      <c r="F580" s="11" t="s">
        <v>242</v>
      </c>
      <c r="G580" s="10" t="s">
        <v>236</v>
      </c>
      <c r="H580" s="12">
        <v>33.843850112237099</v>
      </c>
      <c r="I580" s="13">
        <v>3.5932116613444699E-20</v>
      </c>
      <c r="J580" s="10" t="s">
        <v>8</v>
      </c>
    </row>
    <row r="581" spans="1:20" ht="25" x14ac:dyDescent="0.25">
      <c r="C581" s="11" t="s">
        <v>424</v>
      </c>
      <c r="D581" s="41" t="s">
        <v>16</v>
      </c>
      <c r="E581" s="40"/>
      <c r="F581" s="41" t="s">
        <v>360</v>
      </c>
      <c r="G581" s="44">
        <v>65.563166332027905</v>
      </c>
      <c r="H581" s="42">
        <v>-3.7782787107027298</v>
      </c>
      <c r="I581" s="43">
        <v>2.4308226691002601E-2</v>
      </c>
      <c r="J581" s="40" t="s">
        <v>20</v>
      </c>
    </row>
    <row r="582" spans="1:20" ht="25" x14ac:dyDescent="0.25">
      <c r="C582" s="11" t="s">
        <v>424</v>
      </c>
      <c r="F582" s="11" t="s">
        <v>361</v>
      </c>
      <c r="G582" s="18">
        <v>65.563166332027805</v>
      </c>
      <c r="H582" s="12">
        <v>-19.891932612236701</v>
      </c>
      <c r="I582" s="13">
        <v>0</v>
      </c>
      <c r="J582" s="10" t="s">
        <v>8</v>
      </c>
    </row>
    <row r="583" spans="1:20" x14ac:dyDescent="0.25">
      <c r="C583" s="11" t="s">
        <v>424</v>
      </c>
      <c r="F583" s="11" t="s">
        <v>364</v>
      </c>
      <c r="G583" s="18">
        <v>65.563166332027905</v>
      </c>
      <c r="H583" s="12">
        <v>-5.2873790589424603</v>
      </c>
      <c r="I583" s="13">
        <v>1.4405955066221199E-4</v>
      </c>
      <c r="J583" s="10" t="s">
        <v>8</v>
      </c>
    </row>
    <row r="584" spans="1:20" ht="25" x14ac:dyDescent="0.25">
      <c r="C584" s="11" t="s">
        <v>424</v>
      </c>
      <c r="F584" s="11" t="s">
        <v>365</v>
      </c>
      <c r="G584" s="18">
        <v>65.563166332027805</v>
      </c>
      <c r="H584" s="12">
        <v>-22.448558660078699</v>
      </c>
      <c r="I584" s="13">
        <v>0</v>
      </c>
      <c r="J584" s="10" t="s">
        <v>8</v>
      </c>
    </row>
    <row r="585" spans="1:20" ht="25" x14ac:dyDescent="0.25">
      <c r="C585" s="11" t="s">
        <v>424</v>
      </c>
      <c r="F585" s="11" t="s">
        <v>369</v>
      </c>
      <c r="G585" s="18">
        <v>65.563166332027905</v>
      </c>
      <c r="H585" s="12">
        <v>-7.5427378211468703</v>
      </c>
      <c r="I585" s="13">
        <v>1.8586359229466599E-8</v>
      </c>
      <c r="J585" s="10" t="s">
        <v>8</v>
      </c>
    </row>
    <row r="586" spans="1:20" ht="25" x14ac:dyDescent="0.25">
      <c r="C586" s="11" t="s">
        <v>424</v>
      </c>
      <c r="F586" s="11" t="s">
        <v>370</v>
      </c>
      <c r="G586" s="18">
        <v>65.563166332027905</v>
      </c>
      <c r="H586" s="12">
        <v>-21.923413850251698</v>
      </c>
      <c r="I586" s="13">
        <v>0</v>
      </c>
      <c r="J586" s="10" t="s">
        <v>8</v>
      </c>
    </row>
    <row r="587" spans="1:20" ht="25" x14ac:dyDescent="0.25">
      <c r="C587" s="11" t="s">
        <v>424</v>
      </c>
      <c r="F587" s="11" t="s">
        <v>375</v>
      </c>
      <c r="G587" s="18">
        <v>65.563166332027905</v>
      </c>
      <c r="H587" s="12">
        <v>-14.5409833921047</v>
      </c>
      <c r="I587" s="13">
        <v>0</v>
      </c>
      <c r="J587" s="10" t="s">
        <v>8</v>
      </c>
    </row>
    <row r="588" spans="1:20" ht="25" x14ac:dyDescent="0.25">
      <c r="C588" s="11" t="s">
        <v>424</v>
      </c>
      <c r="F588" s="11" t="s">
        <v>376</v>
      </c>
      <c r="G588" s="18">
        <v>65.563166332027805</v>
      </c>
      <c r="H588" s="12">
        <v>-19.4773446044785</v>
      </c>
      <c r="I588" s="13">
        <v>0</v>
      </c>
      <c r="J588" s="10" t="s">
        <v>8</v>
      </c>
    </row>
    <row r="589" spans="1:20" ht="25" x14ac:dyDescent="0.25">
      <c r="C589" s="11" t="s">
        <v>424</v>
      </c>
      <c r="F589" s="11" t="s">
        <v>382</v>
      </c>
      <c r="G589" s="18">
        <v>65.563166332027905</v>
      </c>
      <c r="H589" s="12">
        <v>-15.8731928570342</v>
      </c>
      <c r="I589" s="13">
        <v>0</v>
      </c>
      <c r="J589" s="10" t="s">
        <v>8</v>
      </c>
    </row>
    <row r="590" spans="1:20" ht="25" x14ac:dyDescent="0.25">
      <c r="C590" s="11" t="s">
        <v>424</v>
      </c>
      <c r="F590" s="11" t="s">
        <v>383</v>
      </c>
      <c r="G590" s="18">
        <v>65.563166332027805</v>
      </c>
      <c r="H590" s="12">
        <v>-18.650932509013899</v>
      </c>
      <c r="I590" s="13">
        <v>0</v>
      </c>
      <c r="J590" s="10" t="s">
        <v>8</v>
      </c>
    </row>
    <row r="591" spans="1:20" x14ac:dyDescent="0.25">
      <c r="C591" s="11" t="s">
        <v>424</v>
      </c>
      <c r="F591" s="11" t="s">
        <v>362</v>
      </c>
      <c r="G591" s="18">
        <v>65.563166332027905</v>
      </c>
      <c r="H591" s="12">
        <v>-16.113653901534001</v>
      </c>
      <c r="I591" s="13">
        <v>0</v>
      </c>
      <c r="J591" s="10" t="s">
        <v>8</v>
      </c>
    </row>
    <row r="592" spans="1:20" x14ac:dyDescent="0.25">
      <c r="C592" s="11" t="s">
        <v>424</v>
      </c>
      <c r="F592" s="11" t="s">
        <v>366</v>
      </c>
      <c r="G592" s="18">
        <v>65.563166332027905</v>
      </c>
      <c r="H592" s="12">
        <v>-17.1611796011363</v>
      </c>
      <c r="I592" s="13">
        <v>0</v>
      </c>
      <c r="J592" s="10" t="s">
        <v>8</v>
      </c>
    </row>
    <row r="593" spans="1:10" x14ac:dyDescent="0.25">
      <c r="C593" s="11" t="s">
        <v>424</v>
      </c>
      <c r="F593" s="11" t="s">
        <v>371</v>
      </c>
      <c r="G593" s="18">
        <v>65.563166332027905</v>
      </c>
      <c r="H593" s="12">
        <v>-14.3806760291048</v>
      </c>
      <c r="I593" s="13">
        <v>0</v>
      </c>
      <c r="J593" s="10" t="s">
        <v>8</v>
      </c>
    </row>
    <row r="594" spans="1:10" x14ac:dyDescent="0.25">
      <c r="C594" s="11" t="s">
        <v>424</v>
      </c>
      <c r="F594" s="11" t="s">
        <v>377</v>
      </c>
      <c r="G594" s="18">
        <v>65.563166332027905</v>
      </c>
      <c r="H594" s="12">
        <v>-4.93636121237388</v>
      </c>
      <c r="I594" s="13">
        <v>5.2393951563323095E-4</v>
      </c>
      <c r="J594" s="10" t="s">
        <v>8</v>
      </c>
    </row>
    <row r="595" spans="1:10" x14ac:dyDescent="0.25">
      <c r="C595" s="11" t="s">
        <v>424</v>
      </c>
      <c r="F595" s="11" t="s">
        <v>384</v>
      </c>
      <c r="G595" s="18">
        <v>65.563166332027905</v>
      </c>
      <c r="H595" s="12">
        <v>-2.7777396519797</v>
      </c>
      <c r="I595" s="13">
        <v>0.28452654587157</v>
      </c>
    </row>
    <row r="596" spans="1:10" x14ac:dyDescent="0.25">
      <c r="A596" s="14"/>
      <c r="B596" s="14" t="s">
        <v>125</v>
      </c>
      <c r="C596" s="15" t="s">
        <v>626</v>
      </c>
      <c r="D596" s="15" t="s">
        <v>40</v>
      </c>
      <c r="E596" s="14" t="s">
        <v>628</v>
      </c>
      <c r="F596" s="15" t="s">
        <v>98</v>
      </c>
      <c r="G596" s="14" t="s">
        <v>237</v>
      </c>
      <c r="H596" s="16">
        <v>149.633349349713</v>
      </c>
      <c r="I596" s="17">
        <v>6.1946381570750801E-43</v>
      </c>
      <c r="J596" s="14" t="s">
        <v>8</v>
      </c>
    </row>
    <row r="597" spans="1:10" x14ac:dyDescent="0.25">
      <c r="C597" s="11" t="s">
        <v>424</v>
      </c>
      <c r="F597" s="11" t="s">
        <v>241</v>
      </c>
      <c r="G597" s="10" t="s">
        <v>235</v>
      </c>
      <c r="H597" s="12">
        <v>542.03574961685501</v>
      </c>
      <c r="I597" s="13">
        <v>2.0025923675403901E-15</v>
      </c>
      <c r="J597" s="10" t="s">
        <v>8</v>
      </c>
    </row>
    <row r="598" spans="1:10" x14ac:dyDescent="0.25">
      <c r="C598" s="11" t="s">
        <v>424</v>
      </c>
      <c r="F598" s="11" t="s">
        <v>243</v>
      </c>
      <c r="G598" s="10" t="s">
        <v>238</v>
      </c>
      <c r="H598" s="12">
        <v>35.433878081891201</v>
      </c>
      <c r="I598" s="13">
        <v>7.3213952752784803E-44</v>
      </c>
      <c r="J598" s="10" t="s">
        <v>8</v>
      </c>
    </row>
    <row r="599" spans="1:10" x14ac:dyDescent="0.25">
      <c r="A599" s="14"/>
      <c r="B599" s="14" t="s">
        <v>117</v>
      </c>
      <c r="C599" s="15" t="s">
        <v>463</v>
      </c>
      <c r="D599" s="15" t="s">
        <v>40</v>
      </c>
      <c r="E599" s="14" t="s">
        <v>245</v>
      </c>
      <c r="F599" s="15" t="s">
        <v>173</v>
      </c>
      <c r="G599" s="14" t="s">
        <v>214</v>
      </c>
      <c r="H599" s="16">
        <v>9.0443770931414598</v>
      </c>
      <c r="I599" s="17">
        <v>1.3301100363774499E-4</v>
      </c>
      <c r="J599" s="14" t="s">
        <v>8</v>
      </c>
    </row>
    <row r="600" spans="1:10" x14ac:dyDescent="0.25">
      <c r="C600" s="11" t="s">
        <v>424</v>
      </c>
      <c r="F600" s="11" t="s">
        <v>241</v>
      </c>
      <c r="G600" s="10" t="s">
        <v>140</v>
      </c>
      <c r="H600" s="12">
        <v>13.192156946974601</v>
      </c>
      <c r="I600" s="13">
        <v>1.0937646995568699E-2</v>
      </c>
      <c r="J600" s="10" t="s">
        <v>20</v>
      </c>
    </row>
    <row r="601" spans="1:10" ht="25" x14ac:dyDescent="0.25">
      <c r="C601" s="11" t="s">
        <v>424</v>
      </c>
      <c r="F601" s="11" t="s">
        <v>242</v>
      </c>
      <c r="G601" s="10" t="s">
        <v>214</v>
      </c>
      <c r="H601" s="12">
        <v>4.4070708952418904</v>
      </c>
      <c r="I601" s="13">
        <v>8.2014872912614598E-3</v>
      </c>
      <c r="J601" s="10" t="s">
        <v>37</v>
      </c>
    </row>
    <row r="602" spans="1:10" ht="25" x14ac:dyDescent="0.25">
      <c r="C602" s="11" t="s">
        <v>424</v>
      </c>
      <c r="D602" s="41" t="s">
        <v>16</v>
      </c>
      <c r="E602" s="40"/>
      <c r="F602" s="41" t="s">
        <v>409</v>
      </c>
      <c r="G602" s="44">
        <v>25.794829488427698</v>
      </c>
      <c r="H602" s="42">
        <v>4.0507342670051596</v>
      </c>
      <c r="I602" s="43">
        <v>1.25467551328752E-2</v>
      </c>
      <c r="J602" s="40" t="s">
        <v>20</v>
      </c>
    </row>
    <row r="603" spans="1:10" ht="25" x14ac:dyDescent="0.25">
      <c r="C603" s="11" t="s">
        <v>424</v>
      </c>
      <c r="F603" s="11" t="s">
        <v>411</v>
      </c>
      <c r="G603" s="18">
        <v>25.794829488427698</v>
      </c>
      <c r="H603" s="12">
        <v>4.2355891298016601</v>
      </c>
      <c r="I603" s="13">
        <v>8.0186156805127605E-3</v>
      </c>
      <c r="J603" s="10" t="s">
        <v>37</v>
      </c>
    </row>
    <row r="604" spans="1:10" ht="25" x14ac:dyDescent="0.25">
      <c r="C604" s="11" t="s">
        <v>424</v>
      </c>
      <c r="F604" s="11" t="s">
        <v>414</v>
      </c>
      <c r="G604" s="18">
        <v>25.794829488427698</v>
      </c>
      <c r="H604" s="12">
        <v>1.6735760606377801</v>
      </c>
      <c r="I604" s="13">
        <v>0.79969126597294704</v>
      </c>
    </row>
    <row r="605" spans="1:10" ht="25" x14ac:dyDescent="0.25">
      <c r="C605" s="11" t="s">
        <v>424</v>
      </c>
      <c r="F605" s="11" t="s">
        <v>418</v>
      </c>
      <c r="G605" s="18">
        <v>25.794829488427698</v>
      </c>
      <c r="H605" s="12">
        <v>0.87015391436978695</v>
      </c>
      <c r="I605" s="13">
        <v>0.99616340098441103</v>
      </c>
    </row>
    <row r="606" spans="1:10" ht="25" x14ac:dyDescent="0.25">
      <c r="C606" s="11" t="s">
        <v>424</v>
      </c>
      <c r="F606" s="11" t="s">
        <v>423</v>
      </c>
      <c r="G606" s="18">
        <v>25.794829488427698</v>
      </c>
      <c r="H606" s="12">
        <v>8.8999028810930206E-2</v>
      </c>
      <c r="I606" s="13">
        <v>0.99999999998898803</v>
      </c>
    </row>
    <row r="607" spans="1:10" x14ac:dyDescent="0.25">
      <c r="A607" s="14"/>
      <c r="B607" s="14" t="s">
        <v>9</v>
      </c>
      <c r="C607" s="15" t="s">
        <v>627</v>
      </c>
      <c r="D607" s="15" t="s">
        <v>40</v>
      </c>
      <c r="E607" s="14" t="s">
        <v>629</v>
      </c>
      <c r="F607" s="15" t="s">
        <v>98</v>
      </c>
      <c r="G607" s="14" t="s">
        <v>239</v>
      </c>
      <c r="H607" s="16">
        <v>2.5673998686029198</v>
      </c>
      <c r="I607" s="17">
        <v>1.5463630266107E-2</v>
      </c>
      <c r="J607" s="14" t="s">
        <v>20</v>
      </c>
    </row>
    <row r="608" spans="1:10" x14ac:dyDescent="0.25">
      <c r="C608" s="11" t="s">
        <v>424</v>
      </c>
      <c r="F608" s="11" t="s">
        <v>241</v>
      </c>
      <c r="G608" s="10" t="s">
        <v>140</v>
      </c>
      <c r="H608" s="12">
        <v>12.7595708920382</v>
      </c>
      <c r="I608" s="13">
        <v>1.17550482441623E-2</v>
      </c>
      <c r="J608" s="10" t="s">
        <v>20</v>
      </c>
    </row>
    <row r="609" spans="1:10" ht="13" thickBot="1" x14ac:dyDescent="0.3">
      <c r="A609" s="55"/>
      <c r="B609" s="55"/>
      <c r="C609" s="56" t="s">
        <v>424</v>
      </c>
      <c r="D609" s="56"/>
      <c r="E609" s="55"/>
      <c r="F609" s="56" t="s">
        <v>243</v>
      </c>
      <c r="G609" s="55" t="s">
        <v>239</v>
      </c>
      <c r="H609" s="57">
        <v>0.97547051588498701</v>
      </c>
      <c r="I609" s="58">
        <v>0.47049647530729199</v>
      </c>
      <c r="J609" s="55"/>
    </row>
    <row r="610" spans="1:10" ht="25" x14ac:dyDescent="0.25">
      <c r="A610" s="34" t="s">
        <v>299</v>
      </c>
      <c r="B610" s="34" t="s">
        <v>122</v>
      </c>
      <c r="C610" s="35" t="s">
        <v>469</v>
      </c>
      <c r="D610" s="35" t="s">
        <v>191</v>
      </c>
      <c r="E610" s="34" t="s">
        <v>262</v>
      </c>
      <c r="F610" s="35" t="s">
        <v>247</v>
      </c>
      <c r="G610" s="34" t="s">
        <v>249</v>
      </c>
      <c r="H610" s="37">
        <v>58.521226420843</v>
      </c>
      <c r="I610" s="38">
        <v>2.2964081493112498E-6</v>
      </c>
      <c r="J610" s="34" t="s">
        <v>8</v>
      </c>
    </row>
    <row r="611" spans="1:10" x14ac:dyDescent="0.25">
      <c r="C611" s="11" t="s">
        <v>424</v>
      </c>
      <c r="F611" s="11" t="s">
        <v>26</v>
      </c>
      <c r="G611" s="10" t="s">
        <v>249</v>
      </c>
      <c r="H611" s="12">
        <v>11.9301927401178</v>
      </c>
      <c r="I611" s="13">
        <v>3.87362674337048E-3</v>
      </c>
      <c r="J611" s="10" t="s">
        <v>37</v>
      </c>
    </row>
    <row r="612" spans="1:10" x14ac:dyDescent="0.25">
      <c r="C612" s="11" t="s">
        <v>424</v>
      </c>
      <c r="F612" s="11" t="s">
        <v>248</v>
      </c>
      <c r="G612" s="10" t="s">
        <v>249</v>
      </c>
      <c r="H612" s="12">
        <v>4.1301357110213202</v>
      </c>
      <c r="I612" s="13">
        <v>6.1548635630237603E-2</v>
      </c>
    </row>
    <row r="613" spans="1:10" ht="25" x14ac:dyDescent="0.25">
      <c r="C613" s="11" t="s">
        <v>424</v>
      </c>
      <c r="D613" s="60" t="s">
        <v>16</v>
      </c>
      <c r="E613" s="59"/>
      <c r="F613" s="60" t="s">
        <v>250</v>
      </c>
      <c r="G613" s="61">
        <v>27.969445421644</v>
      </c>
      <c r="H613" s="62">
        <v>4.0848887220633001</v>
      </c>
      <c r="I613" s="63">
        <v>1.80046745096595E-3</v>
      </c>
      <c r="J613" s="59" t="s">
        <v>37</v>
      </c>
    </row>
    <row r="614" spans="1:10" x14ac:dyDescent="0.25">
      <c r="C614" s="11" t="s">
        <v>424</v>
      </c>
      <c r="F614" s="11" t="s">
        <v>251</v>
      </c>
      <c r="G614" s="18">
        <v>27.969445421644</v>
      </c>
      <c r="H614" s="12">
        <v>6.9110617332582596</v>
      </c>
      <c r="I614" s="13">
        <v>9.5496394725280709E-7</v>
      </c>
      <c r="J614" s="10" t="s">
        <v>8</v>
      </c>
    </row>
    <row r="615" spans="1:10" ht="25" x14ac:dyDescent="0.25">
      <c r="A615" s="14"/>
      <c r="B615" s="14" t="s">
        <v>358</v>
      </c>
      <c r="C615" s="15" t="s">
        <v>470</v>
      </c>
      <c r="D615" s="15" t="s">
        <v>191</v>
      </c>
      <c r="E615" s="14" t="s">
        <v>261</v>
      </c>
      <c r="F615" s="15" t="s">
        <v>247</v>
      </c>
      <c r="G615" s="14" t="s">
        <v>249</v>
      </c>
      <c r="H615" s="16">
        <v>5.2403067998023198</v>
      </c>
      <c r="I615" s="17">
        <v>3.8124614567722301E-2</v>
      </c>
      <c r="J615" s="14" t="s">
        <v>20</v>
      </c>
    </row>
    <row r="616" spans="1:10" x14ac:dyDescent="0.25">
      <c r="C616" s="11" t="s">
        <v>424</v>
      </c>
      <c r="F616" s="11" t="s">
        <v>26</v>
      </c>
      <c r="G616" s="10" t="s">
        <v>252</v>
      </c>
      <c r="H616" s="12">
        <v>1.84141105980748</v>
      </c>
      <c r="I616" s="13">
        <v>8.7760205040018996E-2</v>
      </c>
    </row>
    <row r="617" spans="1:10" x14ac:dyDescent="0.25">
      <c r="C617" s="11" t="s">
        <v>424</v>
      </c>
      <c r="F617" s="11" t="s">
        <v>267</v>
      </c>
      <c r="G617" s="10" t="s">
        <v>252</v>
      </c>
      <c r="H617" s="12">
        <v>1.9726213713334999</v>
      </c>
      <c r="I617" s="13">
        <v>6.6433707831663594E-2</v>
      </c>
    </row>
    <row r="618" spans="1:10" ht="25" x14ac:dyDescent="0.25">
      <c r="C618" s="11" t="s">
        <v>424</v>
      </c>
      <c r="D618" s="41" t="s">
        <v>16</v>
      </c>
      <c r="E618" s="40"/>
      <c r="F618" s="41" t="s">
        <v>250</v>
      </c>
      <c r="G618" s="44">
        <v>52.769488858722902</v>
      </c>
      <c r="H618" s="42">
        <v>3.7763027738793098</v>
      </c>
      <c r="I618" s="43">
        <v>3.06473847762357E-2</v>
      </c>
      <c r="J618" s="40" t="s">
        <v>20</v>
      </c>
    </row>
    <row r="619" spans="1:10" x14ac:dyDescent="0.25">
      <c r="C619" s="11" t="s">
        <v>424</v>
      </c>
      <c r="F619" s="11" t="s">
        <v>251</v>
      </c>
      <c r="G619" s="18">
        <v>52.769488858722902</v>
      </c>
      <c r="H619" s="12">
        <v>1.5158398458529601</v>
      </c>
      <c r="I619" s="13">
        <v>0.97552040377944604</v>
      </c>
    </row>
    <row r="620" spans="1:10" x14ac:dyDescent="0.25">
      <c r="C620" s="11" t="s">
        <v>424</v>
      </c>
      <c r="F620" s="11" t="s">
        <v>253</v>
      </c>
      <c r="G620" s="18">
        <v>52.769488858722902</v>
      </c>
      <c r="H620" s="12">
        <v>1.9562312115955001</v>
      </c>
      <c r="I620" s="13">
        <v>0.83717261878031002</v>
      </c>
    </row>
    <row r="621" spans="1:10" x14ac:dyDescent="0.25">
      <c r="C621" s="11" t="s">
        <v>424</v>
      </c>
      <c r="F621" s="11" t="s">
        <v>254</v>
      </c>
      <c r="G621" s="18">
        <v>52.769488858722802</v>
      </c>
      <c r="H621" s="12">
        <v>0.77015301641933598</v>
      </c>
      <c r="I621" s="13">
        <v>0.99998756382731302</v>
      </c>
    </row>
    <row r="622" spans="1:10" x14ac:dyDescent="0.25">
      <c r="C622" s="11" t="s">
        <v>424</v>
      </c>
      <c r="F622" s="11" t="s">
        <v>255</v>
      </c>
      <c r="G622" s="18">
        <v>52.769488858722902</v>
      </c>
      <c r="H622" s="12">
        <v>1.02651610613902</v>
      </c>
      <c r="I622" s="13">
        <v>0.99956141620349104</v>
      </c>
    </row>
    <row r="623" spans="1:10" x14ac:dyDescent="0.25">
      <c r="C623" s="11" t="s">
        <v>424</v>
      </c>
      <c r="F623" s="11" t="s">
        <v>256</v>
      </c>
      <c r="G623" s="18">
        <v>52.769488858722802</v>
      </c>
      <c r="H623" s="12">
        <v>2.0477134759768099</v>
      </c>
      <c r="I623" s="13">
        <v>0.78769137839983905</v>
      </c>
    </row>
    <row r="624" spans="1:10" x14ac:dyDescent="0.25">
      <c r="C624" s="11" t="s">
        <v>424</v>
      </c>
      <c r="F624" s="11" t="s">
        <v>257</v>
      </c>
      <c r="G624" s="18">
        <v>52.769488858722902</v>
      </c>
      <c r="H624" s="12">
        <v>0.13190466027071501</v>
      </c>
      <c r="I624" s="13">
        <v>1</v>
      </c>
    </row>
    <row r="625" spans="1:10" x14ac:dyDescent="0.25">
      <c r="C625" s="11" t="s">
        <v>424</v>
      </c>
      <c r="F625" s="11" t="s">
        <v>258</v>
      </c>
      <c r="G625" s="18">
        <v>52.769488858722902</v>
      </c>
      <c r="H625" s="12">
        <v>1.40201888900646</v>
      </c>
      <c r="I625" s="13">
        <v>0.98794819274229795</v>
      </c>
    </row>
    <row r="626" spans="1:10" ht="25" x14ac:dyDescent="0.25">
      <c r="A626" s="14"/>
      <c r="B626" s="14" t="s">
        <v>359</v>
      </c>
      <c r="C626" s="15" t="s">
        <v>471</v>
      </c>
      <c r="D626" s="15" t="s">
        <v>680</v>
      </c>
      <c r="E626" s="14" t="s">
        <v>260</v>
      </c>
      <c r="F626" s="15" t="s">
        <v>259</v>
      </c>
      <c r="G626" s="39">
        <v>13.8474040304426</v>
      </c>
      <c r="H626" s="16">
        <v>-1.77053053438828</v>
      </c>
      <c r="I626" s="17">
        <v>9.8639896789306999E-2</v>
      </c>
      <c r="J626" s="14"/>
    </row>
    <row r="627" spans="1:10" ht="25" x14ac:dyDescent="0.25">
      <c r="A627" s="14"/>
      <c r="B627" s="14" t="s">
        <v>0</v>
      </c>
      <c r="C627" s="15" t="s">
        <v>457</v>
      </c>
      <c r="D627" s="15" t="s">
        <v>191</v>
      </c>
      <c r="E627" s="14" t="s">
        <v>263</v>
      </c>
      <c r="F627" s="15" t="s">
        <v>247</v>
      </c>
      <c r="G627" s="14" t="s">
        <v>249</v>
      </c>
      <c r="H627" s="16">
        <v>3.16586655394359</v>
      </c>
      <c r="I627" s="17">
        <v>9.6902774891519994E-2</v>
      </c>
      <c r="J627" s="14"/>
    </row>
    <row r="628" spans="1:10" x14ac:dyDescent="0.25">
      <c r="C628" s="11" t="s">
        <v>424</v>
      </c>
      <c r="F628" s="11" t="s">
        <v>268</v>
      </c>
      <c r="G628" s="10" t="s">
        <v>264</v>
      </c>
      <c r="H628" s="12">
        <v>103.99889006114</v>
      </c>
      <c r="I628" s="13">
        <v>3.0800890309215102E-25</v>
      </c>
      <c r="J628" s="10" t="s">
        <v>8</v>
      </c>
    </row>
    <row r="629" spans="1:10" ht="25" x14ac:dyDescent="0.25">
      <c r="C629" s="11" t="s">
        <v>424</v>
      </c>
      <c r="F629" s="11" t="s">
        <v>269</v>
      </c>
      <c r="G629" s="10" t="s">
        <v>264</v>
      </c>
      <c r="H629" s="12">
        <v>5.7163007994864703</v>
      </c>
      <c r="I629" s="13">
        <v>6.2570722893303201E-4</v>
      </c>
      <c r="J629" s="10" t="s">
        <v>8</v>
      </c>
    </row>
    <row r="630" spans="1:10" x14ac:dyDescent="0.25">
      <c r="C630" s="11" t="s">
        <v>424</v>
      </c>
      <c r="E630" s="59"/>
      <c r="F630" s="60" t="s">
        <v>271</v>
      </c>
      <c r="G630" s="61">
        <v>28.429988587889</v>
      </c>
      <c r="H630" s="62">
        <v>-0.18649168621280701</v>
      </c>
      <c r="I630" s="63">
        <v>0.99999999202691203</v>
      </c>
      <c r="J630" s="59"/>
    </row>
    <row r="631" spans="1:10" x14ac:dyDescent="0.25">
      <c r="C631" s="11" t="s">
        <v>424</v>
      </c>
      <c r="F631" s="11" t="s">
        <v>272</v>
      </c>
      <c r="G631" s="18">
        <v>28.429988587889099</v>
      </c>
      <c r="H631" s="12">
        <v>0.29071698866110002</v>
      </c>
      <c r="I631" s="13">
        <v>0.99999959115181003</v>
      </c>
    </row>
    <row r="632" spans="1:10" ht="25" x14ac:dyDescent="0.25">
      <c r="C632" s="11" t="s">
        <v>424</v>
      </c>
      <c r="F632" s="11" t="s">
        <v>273</v>
      </c>
      <c r="G632" s="18">
        <v>28.429988587889</v>
      </c>
      <c r="H632" s="12">
        <v>1.2054730305688699</v>
      </c>
      <c r="I632" s="13">
        <v>0.96540077424688397</v>
      </c>
    </row>
    <row r="633" spans="1:10" ht="25" x14ac:dyDescent="0.25">
      <c r="C633" s="11" t="s">
        <v>424</v>
      </c>
      <c r="F633" s="11" t="s">
        <v>274</v>
      </c>
      <c r="G633" s="18">
        <v>28.429988587889</v>
      </c>
      <c r="H633" s="12">
        <v>3.0989032584431202</v>
      </c>
      <c r="I633" s="13">
        <v>0.101819103719263</v>
      </c>
    </row>
    <row r="634" spans="1:10" ht="25" x14ac:dyDescent="0.25">
      <c r="C634" s="11" t="s">
        <v>424</v>
      </c>
      <c r="F634" s="11" t="s">
        <v>275</v>
      </c>
      <c r="G634" s="18">
        <v>28.429988587889</v>
      </c>
      <c r="H634" s="12">
        <v>2.94743726435079</v>
      </c>
      <c r="I634" s="13">
        <v>0.13852700047102601</v>
      </c>
    </row>
    <row r="635" spans="1:10" ht="25" x14ac:dyDescent="0.25">
      <c r="A635" s="14"/>
      <c r="B635" s="14" t="s">
        <v>117</v>
      </c>
      <c r="C635" s="15" t="s">
        <v>472</v>
      </c>
      <c r="D635" s="15" t="s">
        <v>191</v>
      </c>
      <c r="E635" s="14" t="s">
        <v>265</v>
      </c>
      <c r="F635" s="15" t="s">
        <v>247</v>
      </c>
      <c r="G635" s="14" t="s">
        <v>249</v>
      </c>
      <c r="H635" s="16">
        <v>3.1541951247289099</v>
      </c>
      <c r="I635" s="17">
        <v>9.7461908489158394E-2</v>
      </c>
      <c r="J635" s="14"/>
    </row>
    <row r="636" spans="1:10" x14ac:dyDescent="0.25">
      <c r="C636" s="11" t="s">
        <v>424</v>
      </c>
      <c r="F636" s="11" t="s">
        <v>98</v>
      </c>
      <c r="G636" s="10" t="s">
        <v>270</v>
      </c>
      <c r="H636" s="12">
        <v>42.601300662297298</v>
      </c>
      <c r="I636" s="13">
        <v>4.3565578769633999E-34</v>
      </c>
      <c r="J636" s="10" t="s">
        <v>8</v>
      </c>
    </row>
    <row r="637" spans="1:10" x14ac:dyDescent="0.25">
      <c r="C637" s="11" t="s">
        <v>424</v>
      </c>
      <c r="F637" s="11" t="s">
        <v>266</v>
      </c>
      <c r="G637" s="10" t="s">
        <v>270</v>
      </c>
      <c r="H637" s="12">
        <v>9.1850219219778602</v>
      </c>
      <c r="I637" s="13">
        <v>1.29587052811652E-10</v>
      </c>
      <c r="J637" s="10" t="s">
        <v>8</v>
      </c>
    </row>
    <row r="638" spans="1:10" ht="25" x14ac:dyDescent="0.25">
      <c r="C638" s="11" t="s">
        <v>424</v>
      </c>
      <c r="D638" s="41" t="s">
        <v>16</v>
      </c>
      <c r="E638" s="59"/>
      <c r="F638" s="60" t="s">
        <v>285</v>
      </c>
      <c r="G638" s="61">
        <v>29.7178252438414</v>
      </c>
      <c r="H638" s="62">
        <v>4.2308871340464398</v>
      </c>
      <c r="I638" s="63">
        <v>2.14215955293958E-2</v>
      </c>
      <c r="J638" s="59" t="s">
        <v>20</v>
      </c>
    </row>
    <row r="639" spans="1:10" x14ac:dyDescent="0.25">
      <c r="C639" s="11" t="s">
        <v>424</v>
      </c>
      <c r="E639" s="66"/>
      <c r="F639" s="11" t="s">
        <v>276</v>
      </c>
      <c r="G639" s="18">
        <v>29.7178252438414</v>
      </c>
      <c r="H639" s="12">
        <v>3.7725648988078202</v>
      </c>
      <c r="I639" s="13">
        <v>6.3059951320591195E-2</v>
      </c>
    </row>
    <row r="640" spans="1:10" x14ac:dyDescent="0.25">
      <c r="C640" s="11" t="s">
        <v>424</v>
      </c>
      <c r="E640" s="67"/>
      <c r="F640" s="11" t="s">
        <v>277</v>
      </c>
      <c r="G640" s="18">
        <v>29.7178252438414</v>
      </c>
      <c r="H640" s="12">
        <v>3.2254427304917299</v>
      </c>
      <c r="I640" s="13">
        <v>0.19656103236751499</v>
      </c>
    </row>
    <row r="641" spans="1:10" x14ac:dyDescent="0.25">
      <c r="C641" s="11" t="s">
        <v>424</v>
      </c>
      <c r="F641" s="11" t="s">
        <v>278</v>
      </c>
      <c r="G641" s="18">
        <v>29.7178252438413</v>
      </c>
      <c r="H641" s="12">
        <v>1.95932755564506</v>
      </c>
      <c r="I641" s="13">
        <v>0.89435959553600197</v>
      </c>
    </row>
    <row r="642" spans="1:10" x14ac:dyDescent="0.25">
      <c r="C642" s="11" t="s">
        <v>424</v>
      </c>
      <c r="F642" s="11" t="s">
        <v>279</v>
      </c>
      <c r="G642" s="18">
        <v>29.7178252438413</v>
      </c>
      <c r="H642" s="12">
        <v>1.4465795549718701</v>
      </c>
      <c r="I642" s="13">
        <v>0.99311775441080696</v>
      </c>
    </row>
    <row r="643" spans="1:10" x14ac:dyDescent="0.25">
      <c r="C643" s="11" t="s">
        <v>424</v>
      </c>
      <c r="F643" s="11" t="s">
        <v>280</v>
      </c>
      <c r="G643" s="18">
        <v>29.7178252438413</v>
      </c>
      <c r="H643" s="12">
        <v>1.2603861469061799</v>
      </c>
      <c r="I643" s="13">
        <v>0.99860198629197605</v>
      </c>
    </row>
    <row r="644" spans="1:10" x14ac:dyDescent="0.25">
      <c r="C644" s="11" t="s">
        <v>424</v>
      </c>
      <c r="F644" s="11" t="s">
        <v>281</v>
      </c>
      <c r="G644" s="18">
        <v>29.7178252438414</v>
      </c>
      <c r="H644" s="12">
        <v>0.237754659530035</v>
      </c>
      <c r="I644" s="13">
        <v>1</v>
      </c>
    </row>
    <row r="645" spans="1:10" x14ac:dyDescent="0.25">
      <c r="C645" s="11" t="s">
        <v>424</v>
      </c>
      <c r="F645" s="11" t="s">
        <v>282</v>
      </c>
      <c r="G645" s="18">
        <v>29.7178252438414</v>
      </c>
      <c r="H645" s="12">
        <v>-0.26067077129195798</v>
      </c>
      <c r="I645" s="13">
        <v>1</v>
      </c>
    </row>
    <row r="646" spans="1:10" x14ac:dyDescent="0.25">
      <c r="C646" s="11" t="s">
        <v>424</v>
      </c>
      <c r="F646" s="11" t="s">
        <v>283</v>
      </c>
      <c r="G646" s="18">
        <v>29.7178252438414</v>
      </c>
      <c r="H646" s="12">
        <v>-0.57481247002842994</v>
      </c>
      <c r="I646" s="13">
        <v>0.99999999091199399</v>
      </c>
    </row>
    <row r="647" spans="1:10" ht="25.5" thickBot="1" x14ac:dyDescent="0.3">
      <c r="A647" s="55"/>
      <c r="B647" s="55"/>
      <c r="C647" s="56" t="s">
        <v>424</v>
      </c>
      <c r="D647" s="56"/>
      <c r="E647" s="55"/>
      <c r="F647" s="56" t="s">
        <v>284</v>
      </c>
      <c r="G647" s="64">
        <v>29.7178252438414</v>
      </c>
      <c r="H647" s="57">
        <v>-0.67459303999183096</v>
      </c>
      <c r="I647" s="58">
        <v>0.99999986285079401</v>
      </c>
      <c r="J647" s="55"/>
    </row>
    <row r="648" spans="1:10" x14ac:dyDescent="0.25">
      <c r="A648" s="34" t="s">
        <v>310</v>
      </c>
      <c r="B648" s="34" t="s">
        <v>286</v>
      </c>
      <c r="C648" s="35" t="s">
        <v>473</v>
      </c>
      <c r="D648" s="35" t="s">
        <v>680</v>
      </c>
      <c r="E648" s="34" t="s">
        <v>287</v>
      </c>
      <c r="F648" s="35" t="s">
        <v>288</v>
      </c>
      <c r="G648" s="36">
        <v>8.6197261047057392</v>
      </c>
      <c r="H648" s="37">
        <v>3.2933359290184598</v>
      </c>
      <c r="I648" s="38">
        <v>9.8934590070138793E-3</v>
      </c>
      <c r="J648" s="34" t="s">
        <v>37</v>
      </c>
    </row>
    <row r="649" spans="1:10" ht="25" x14ac:dyDescent="0.25">
      <c r="A649" s="14"/>
      <c r="B649" s="14" t="s">
        <v>7</v>
      </c>
      <c r="C649" s="15" t="s">
        <v>457</v>
      </c>
      <c r="D649" s="15" t="s">
        <v>191</v>
      </c>
      <c r="E649" s="14" t="s">
        <v>296</v>
      </c>
      <c r="F649" s="15" t="s">
        <v>297</v>
      </c>
      <c r="G649" s="14" t="s">
        <v>289</v>
      </c>
      <c r="H649" s="16">
        <v>1.8672435729068699</v>
      </c>
      <c r="I649" s="17">
        <v>0.191926321738525</v>
      </c>
      <c r="J649" s="14"/>
    </row>
    <row r="650" spans="1:10" x14ac:dyDescent="0.25">
      <c r="C650" s="11" t="s">
        <v>424</v>
      </c>
      <c r="F650" s="11" t="s">
        <v>173</v>
      </c>
      <c r="G650" s="10" t="s">
        <v>290</v>
      </c>
      <c r="H650" s="12">
        <v>229.451463391781</v>
      </c>
      <c r="I650" s="13">
        <v>1.26395989565471E-35</v>
      </c>
      <c r="J650" s="10" t="s">
        <v>8</v>
      </c>
    </row>
    <row r="651" spans="1:10" x14ac:dyDescent="0.25">
      <c r="C651" s="11" t="s">
        <v>424</v>
      </c>
      <c r="F651" s="11" t="s">
        <v>298</v>
      </c>
      <c r="G651" s="10" t="s">
        <v>290</v>
      </c>
      <c r="H651" s="12">
        <v>1.88324779213377</v>
      </c>
      <c r="I651" s="13">
        <v>0.12507879282653001</v>
      </c>
    </row>
    <row r="652" spans="1:10" ht="25" x14ac:dyDescent="0.25">
      <c r="C652" s="11" t="s">
        <v>424</v>
      </c>
      <c r="D652" s="41" t="s">
        <v>16</v>
      </c>
      <c r="E652" s="40"/>
      <c r="F652" s="41" t="s">
        <v>291</v>
      </c>
      <c r="G652" s="44">
        <v>31.140369093212499</v>
      </c>
      <c r="H652" s="42">
        <v>3.27946565472053E-2</v>
      </c>
      <c r="I652" s="43">
        <v>1</v>
      </c>
      <c r="J652" s="40"/>
    </row>
    <row r="653" spans="1:10" x14ac:dyDescent="0.25">
      <c r="C653" s="11" t="s">
        <v>424</v>
      </c>
      <c r="F653" s="11" t="s">
        <v>292</v>
      </c>
      <c r="G653" s="18">
        <v>31.140369093212399</v>
      </c>
      <c r="H653" s="12">
        <v>1.453569148278</v>
      </c>
      <c r="I653" s="13">
        <v>0.89981623914106401</v>
      </c>
    </row>
    <row r="654" spans="1:10" x14ac:dyDescent="0.25">
      <c r="C654" s="11" t="s">
        <v>424</v>
      </c>
      <c r="F654" s="11" t="s">
        <v>293</v>
      </c>
      <c r="G654" s="18">
        <v>31.140369093212499</v>
      </c>
      <c r="H654" s="12">
        <v>2.2076007798776298</v>
      </c>
      <c r="I654" s="13">
        <v>0.47275642349467401</v>
      </c>
    </row>
    <row r="655" spans="1:10" x14ac:dyDescent="0.25">
      <c r="C655" s="11" t="s">
        <v>424</v>
      </c>
      <c r="F655" s="11" t="s">
        <v>294</v>
      </c>
      <c r="G655" s="18">
        <v>31.140369093212399</v>
      </c>
      <c r="H655" s="12">
        <v>1.4763371187093299</v>
      </c>
      <c r="I655" s="13">
        <v>0.89133793075762802</v>
      </c>
    </row>
    <row r="656" spans="1:10" ht="13" thickBot="1" x14ac:dyDescent="0.3">
      <c r="C656" s="11" t="s">
        <v>424</v>
      </c>
      <c r="F656" s="11" t="s">
        <v>295</v>
      </c>
      <c r="G656" s="18">
        <v>31.140369093212499</v>
      </c>
      <c r="H656" s="12">
        <v>0.44185572651892502</v>
      </c>
      <c r="I656" s="13">
        <v>0.99998499391038298</v>
      </c>
    </row>
    <row r="657" spans="1:10" ht="25" x14ac:dyDescent="0.25">
      <c r="A657" s="34" t="s">
        <v>661</v>
      </c>
      <c r="B657" s="34" t="s">
        <v>117</v>
      </c>
      <c r="C657" s="35" t="s">
        <v>474</v>
      </c>
      <c r="D657" s="35" t="s">
        <v>40</v>
      </c>
      <c r="E657" s="34" t="s">
        <v>300</v>
      </c>
      <c r="F657" s="35" t="s">
        <v>173</v>
      </c>
      <c r="G657" s="34" t="s">
        <v>234</v>
      </c>
      <c r="H657" s="37">
        <v>71.290741704814394</v>
      </c>
      <c r="I657" s="38">
        <v>1.7741773308176299E-15</v>
      </c>
      <c r="J657" s="34" t="s">
        <v>8</v>
      </c>
    </row>
    <row r="658" spans="1:10" x14ac:dyDescent="0.25">
      <c r="C658" s="11" t="s">
        <v>424</v>
      </c>
      <c r="F658" s="11" t="s">
        <v>301</v>
      </c>
      <c r="G658" s="10" t="s">
        <v>303</v>
      </c>
      <c r="H658" s="12">
        <v>51.626398909959498</v>
      </c>
      <c r="I658" s="13">
        <v>9.3802754064269502E-5</v>
      </c>
      <c r="J658" s="10" t="s">
        <v>8</v>
      </c>
    </row>
    <row r="659" spans="1:10" ht="25" x14ac:dyDescent="0.25">
      <c r="C659" s="11" t="s">
        <v>424</v>
      </c>
      <c r="F659" s="11" t="s">
        <v>302</v>
      </c>
      <c r="G659" s="10" t="s">
        <v>234</v>
      </c>
      <c r="H659" s="12">
        <v>14.9427536042285</v>
      </c>
      <c r="I659" s="13">
        <v>5.4552081543951504E-7</v>
      </c>
      <c r="J659" s="10" t="s">
        <v>8</v>
      </c>
    </row>
    <row r="660" spans="1:10" ht="25" x14ac:dyDescent="0.25">
      <c r="C660" s="11" t="s">
        <v>424</v>
      </c>
      <c r="D660" s="41" t="s">
        <v>16</v>
      </c>
      <c r="E660" s="40"/>
      <c r="F660" s="41" t="s">
        <v>317</v>
      </c>
      <c r="G660" s="44">
        <v>27.302429412664299</v>
      </c>
      <c r="H660" s="42">
        <v>1.5505806982563901</v>
      </c>
      <c r="I660" s="43">
        <v>0.85952825793831</v>
      </c>
      <c r="J660" s="40"/>
    </row>
    <row r="661" spans="1:10" x14ac:dyDescent="0.25">
      <c r="C661" s="11" t="s">
        <v>424</v>
      </c>
      <c r="F661" s="11" t="s">
        <v>318</v>
      </c>
      <c r="G661" s="18">
        <v>27.302429412664299</v>
      </c>
      <c r="H661" s="12">
        <v>2.8041393785797499</v>
      </c>
      <c r="I661" s="13">
        <v>0.18436779629026501</v>
      </c>
    </row>
    <row r="662" spans="1:10" x14ac:dyDescent="0.25">
      <c r="C662" s="11" t="s">
        <v>424</v>
      </c>
      <c r="F662" s="11" t="s">
        <v>319</v>
      </c>
      <c r="G662" s="18">
        <v>27.302429412664299</v>
      </c>
      <c r="H662" s="12">
        <v>3.9954130735620899</v>
      </c>
      <c r="I662" s="13">
        <v>1.3429270531602699E-2</v>
      </c>
      <c r="J662" s="10" t="s">
        <v>20</v>
      </c>
    </row>
    <row r="663" spans="1:10" x14ac:dyDescent="0.25">
      <c r="C663" s="11" t="s">
        <v>424</v>
      </c>
      <c r="F663" s="11" t="s">
        <v>320</v>
      </c>
      <c r="G663" s="18">
        <v>27.302429412664299</v>
      </c>
      <c r="H663" s="12">
        <v>7.3090727120564498</v>
      </c>
      <c r="I663" s="13">
        <v>2.7480123202527902E-6</v>
      </c>
      <c r="J663" s="10" t="s">
        <v>8</v>
      </c>
    </row>
    <row r="664" spans="1:10" x14ac:dyDescent="0.25">
      <c r="C664" s="11" t="s">
        <v>424</v>
      </c>
      <c r="F664" s="11" t="s">
        <v>321</v>
      </c>
      <c r="G664" s="18">
        <v>27.302429412664299</v>
      </c>
      <c r="H664" s="12">
        <v>9.0431018886944603</v>
      </c>
      <c r="I664" s="13">
        <v>4.4034985990926099E-8</v>
      </c>
      <c r="J664" s="10" t="s">
        <v>8</v>
      </c>
    </row>
    <row r="665" spans="1:10" ht="25" x14ac:dyDescent="0.25">
      <c r="A665" s="14"/>
      <c r="B665" s="14" t="s">
        <v>9</v>
      </c>
      <c r="C665" s="15" t="s">
        <v>475</v>
      </c>
      <c r="D665" s="15" t="s">
        <v>351</v>
      </c>
      <c r="E665" s="14" t="s">
        <v>307</v>
      </c>
      <c r="F665" s="15" t="s">
        <v>304</v>
      </c>
      <c r="G665" s="39">
        <v>2121</v>
      </c>
      <c r="H665" s="16">
        <v>43.137167443442699</v>
      </c>
      <c r="I665" s="17">
        <v>2.0603696794554099E-292</v>
      </c>
      <c r="J665" s="14" t="s">
        <v>8</v>
      </c>
    </row>
    <row r="666" spans="1:10" ht="25" x14ac:dyDescent="0.25">
      <c r="C666" s="11" t="s">
        <v>424</v>
      </c>
      <c r="D666" s="11" t="s">
        <v>351</v>
      </c>
      <c r="E666" s="10" t="s">
        <v>307</v>
      </c>
      <c r="F666" s="11" t="s">
        <v>305</v>
      </c>
      <c r="G666" s="18">
        <v>2121</v>
      </c>
      <c r="H666" s="12">
        <v>20.0490401557614</v>
      </c>
      <c r="I666" s="13">
        <v>5.0829076489804497E-82</v>
      </c>
      <c r="J666" s="10" t="s">
        <v>8</v>
      </c>
    </row>
    <row r="667" spans="1:10" ht="25" x14ac:dyDescent="0.25">
      <c r="A667" s="14"/>
      <c r="B667" s="14" t="s">
        <v>21</v>
      </c>
      <c r="C667" s="15" t="s">
        <v>476</v>
      </c>
      <c r="D667" s="15" t="s">
        <v>40</v>
      </c>
      <c r="E667" s="14" t="s">
        <v>300</v>
      </c>
      <c r="F667" s="15" t="s">
        <v>173</v>
      </c>
      <c r="G667" s="14" t="s">
        <v>234</v>
      </c>
      <c r="H667" s="16">
        <v>20.809204723790099</v>
      </c>
      <c r="I667" s="17">
        <v>1.5697284344576801E-8</v>
      </c>
      <c r="J667" s="14" t="s">
        <v>8</v>
      </c>
    </row>
    <row r="668" spans="1:10" x14ac:dyDescent="0.25">
      <c r="C668" s="11" t="s">
        <v>424</v>
      </c>
      <c r="F668" s="11" t="s">
        <v>301</v>
      </c>
      <c r="G668" s="10" t="s">
        <v>303</v>
      </c>
      <c r="H668" s="12">
        <v>27.819317326742901</v>
      </c>
      <c r="I668" s="13">
        <v>7.5127905442777597E-4</v>
      </c>
      <c r="J668" s="10" t="s">
        <v>8</v>
      </c>
    </row>
    <row r="669" spans="1:10" ht="25" x14ac:dyDescent="0.25">
      <c r="C669" s="11" t="s">
        <v>424</v>
      </c>
      <c r="F669" s="11" t="s">
        <v>302</v>
      </c>
      <c r="G669" s="10" t="s">
        <v>234</v>
      </c>
      <c r="H669" s="12">
        <v>11.6115333431833</v>
      </c>
      <c r="I669" s="13">
        <v>6.1565236729892402E-6</v>
      </c>
      <c r="J669" s="10" t="s">
        <v>8</v>
      </c>
    </row>
    <row r="670" spans="1:10" ht="25" x14ac:dyDescent="0.25">
      <c r="C670" s="11" t="s">
        <v>424</v>
      </c>
      <c r="D670" s="41" t="s">
        <v>16</v>
      </c>
      <c r="E670" s="40"/>
      <c r="F670" s="41" t="s">
        <v>317</v>
      </c>
      <c r="G670" s="44">
        <v>14.3195543467896</v>
      </c>
      <c r="H670" s="42">
        <v>2.54576676448858</v>
      </c>
      <c r="I670" s="43">
        <v>0.32177893838607602</v>
      </c>
      <c r="J670" s="40"/>
    </row>
    <row r="671" spans="1:10" x14ac:dyDescent="0.25">
      <c r="C671" s="11" t="s">
        <v>424</v>
      </c>
      <c r="F671" s="11" t="s">
        <v>318</v>
      </c>
      <c r="G671" s="18">
        <v>14.3195543467896</v>
      </c>
      <c r="H671" s="12">
        <v>2.9487007947576398</v>
      </c>
      <c r="I671" s="13">
        <v>0.177330930285031</v>
      </c>
    </row>
    <row r="672" spans="1:10" x14ac:dyDescent="0.25">
      <c r="C672" s="11" t="s">
        <v>424</v>
      </c>
      <c r="F672" s="11" t="s">
        <v>319</v>
      </c>
      <c r="G672" s="18">
        <v>14.3195543467896</v>
      </c>
      <c r="H672" s="12">
        <v>4.2044259183854296</v>
      </c>
      <c r="I672" s="13">
        <v>2.0416782930154399E-2</v>
      </c>
      <c r="J672" s="10" t="s">
        <v>20</v>
      </c>
    </row>
    <row r="673" spans="1:10" x14ac:dyDescent="0.25">
      <c r="C673" s="11" t="s">
        <v>424</v>
      </c>
      <c r="F673" s="11" t="s">
        <v>320</v>
      </c>
      <c r="G673" s="18">
        <v>14.3195543467896</v>
      </c>
      <c r="H673" s="12">
        <v>5.6386048173985301</v>
      </c>
      <c r="I673" s="13">
        <v>1.6058976168186101E-3</v>
      </c>
      <c r="J673" s="10" t="s">
        <v>37</v>
      </c>
    </row>
    <row r="674" spans="1:10" x14ac:dyDescent="0.25">
      <c r="C674" s="11" t="s">
        <v>424</v>
      </c>
      <c r="F674" s="11" t="s">
        <v>321</v>
      </c>
      <c r="G674" s="18">
        <v>14.3195543467896</v>
      </c>
      <c r="H674" s="12">
        <v>7.2820781348324397</v>
      </c>
      <c r="I674" s="13">
        <v>1.09750003860265E-4</v>
      </c>
      <c r="J674" s="10" t="s">
        <v>8</v>
      </c>
    </row>
    <row r="675" spans="1:10" ht="25" x14ac:dyDescent="0.25">
      <c r="A675" s="14"/>
      <c r="B675" s="14" t="s">
        <v>128</v>
      </c>
      <c r="C675" s="15" t="s">
        <v>477</v>
      </c>
      <c r="D675" s="15" t="s">
        <v>351</v>
      </c>
      <c r="E675" s="14" t="s">
        <v>308</v>
      </c>
      <c r="F675" s="15" t="s">
        <v>304</v>
      </c>
      <c r="G675" s="39">
        <v>2408</v>
      </c>
      <c r="H675" s="16">
        <v>30.503060876103099</v>
      </c>
      <c r="I675" s="17">
        <v>4.5340199338999499E-173</v>
      </c>
      <c r="J675" s="14" t="s">
        <v>8</v>
      </c>
    </row>
    <row r="676" spans="1:10" ht="25" x14ac:dyDescent="0.25">
      <c r="C676" s="11" t="s">
        <v>424</v>
      </c>
      <c r="D676" s="11" t="s">
        <v>351</v>
      </c>
      <c r="E676" s="10" t="s">
        <v>308</v>
      </c>
      <c r="F676" s="11" t="s">
        <v>305</v>
      </c>
      <c r="G676" s="18">
        <v>2408</v>
      </c>
      <c r="H676" s="12">
        <v>13.032444092341199</v>
      </c>
      <c r="I676" s="13">
        <v>1.4469356296071299E-37</v>
      </c>
      <c r="J676" s="10" t="s">
        <v>8</v>
      </c>
    </row>
    <row r="677" spans="1:10" ht="25" x14ac:dyDescent="0.25">
      <c r="A677" s="14"/>
      <c r="B677" s="14" t="s">
        <v>1</v>
      </c>
      <c r="C677" s="15" t="s">
        <v>478</v>
      </c>
      <c r="D677" s="15" t="s">
        <v>40</v>
      </c>
      <c r="E677" s="14" t="s">
        <v>300</v>
      </c>
      <c r="F677" s="15" t="s">
        <v>173</v>
      </c>
      <c r="G677" s="14" t="s">
        <v>234</v>
      </c>
      <c r="H677" s="16">
        <v>123.47705116589501</v>
      </c>
      <c r="I677" s="17">
        <v>5.6581927674041701E-19</v>
      </c>
      <c r="J677" s="14" t="s">
        <v>8</v>
      </c>
    </row>
    <row r="678" spans="1:10" x14ac:dyDescent="0.25">
      <c r="C678" s="11" t="s">
        <v>424</v>
      </c>
      <c r="F678" s="11" t="s">
        <v>301</v>
      </c>
      <c r="G678" s="10" t="s">
        <v>303</v>
      </c>
      <c r="H678" s="12">
        <v>11.281517494898999</v>
      </c>
      <c r="I678" s="13">
        <v>9.949528053201E-3</v>
      </c>
      <c r="J678" s="10" t="s">
        <v>37</v>
      </c>
    </row>
    <row r="679" spans="1:10" ht="25" x14ac:dyDescent="0.25">
      <c r="C679" s="11" t="s">
        <v>424</v>
      </c>
      <c r="F679" s="11" t="s">
        <v>302</v>
      </c>
      <c r="G679" s="10" t="s">
        <v>234</v>
      </c>
      <c r="H679" s="12">
        <v>4.5324324434803902</v>
      </c>
      <c r="I679" s="13">
        <v>5.1584554428197602E-3</v>
      </c>
      <c r="J679" s="10" t="s">
        <v>37</v>
      </c>
    </row>
    <row r="680" spans="1:10" ht="25" x14ac:dyDescent="0.25">
      <c r="C680" s="11" t="s">
        <v>424</v>
      </c>
      <c r="D680" s="41" t="s">
        <v>16</v>
      </c>
      <c r="E680" s="40"/>
      <c r="F680" s="41" t="s">
        <v>343</v>
      </c>
      <c r="G680" s="44">
        <v>11.859909393293499</v>
      </c>
      <c r="H680" s="42">
        <v>3.0265898356890202</v>
      </c>
      <c r="I680" s="43">
        <v>0.17139974884228401</v>
      </c>
      <c r="J680" s="40"/>
    </row>
    <row r="681" spans="1:10" x14ac:dyDescent="0.25">
      <c r="C681" s="11" t="s">
        <v>424</v>
      </c>
      <c r="F681" s="11" t="s">
        <v>344</v>
      </c>
      <c r="G681" s="18">
        <v>11.859909393293499</v>
      </c>
      <c r="H681" s="12">
        <v>4.4657365435587302</v>
      </c>
      <c r="I681" s="13">
        <v>1.7912442299298E-2</v>
      </c>
      <c r="J681" s="10" t="s">
        <v>20</v>
      </c>
    </row>
    <row r="682" spans="1:10" x14ac:dyDescent="0.25">
      <c r="C682" s="11" t="s">
        <v>424</v>
      </c>
      <c r="F682" s="11" t="s">
        <v>345</v>
      </c>
      <c r="G682" s="18">
        <v>11.859909393293499</v>
      </c>
      <c r="H682" s="12">
        <v>3.5017296862582099</v>
      </c>
      <c r="I682" s="13">
        <v>8.3069650322392205E-2</v>
      </c>
    </row>
    <row r="683" spans="1:10" x14ac:dyDescent="0.25">
      <c r="C683" s="11" t="s">
        <v>424</v>
      </c>
      <c r="F683" s="11" t="s">
        <v>346</v>
      </c>
      <c r="G683" s="18">
        <v>11.859909393293499</v>
      </c>
      <c r="H683" s="12">
        <v>2.32482758915679</v>
      </c>
      <c r="I683" s="13">
        <v>0.43758354294507501</v>
      </c>
    </row>
    <row r="684" spans="1:10" x14ac:dyDescent="0.25">
      <c r="C684" s="11" t="s">
        <v>424</v>
      </c>
      <c r="F684" s="11" t="s">
        <v>347</v>
      </c>
      <c r="G684" s="18">
        <v>11.859909393293499</v>
      </c>
      <c r="H684" s="12">
        <v>1.8529158911078201</v>
      </c>
      <c r="I684" s="13">
        <v>0.69637238365673704</v>
      </c>
    </row>
    <row r="685" spans="1:10" ht="25" x14ac:dyDescent="0.25">
      <c r="A685" s="14"/>
      <c r="B685" s="14" t="s">
        <v>74</v>
      </c>
      <c r="C685" s="15" t="s">
        <v>479</v>
      </c>
      <c r="D685" s="15" t="s">
        <v>351</v>
      </c>
      <c r="E685" s="14" t="s">
        <v>309</v>
      </c>
      <c r="F685" s="15" t="s">
        <v>304</v>
      </c>
      <c r="G685" s="39">
        <v>2475</v>
      </c>
      <c r="H685" s="16">
        <v>63.458741664612198</v>
      </c>
      <c r="I685" s="17">
        <v>0</v>
      </c>
      <c r="J685" s="14" t="s">
        <v>8</v>
      </c>
    </row>
    <row r="686" spans="1:10" ht="25.5" thickBot="1" x14ac:dyDescent="0.3">
      <c r="A686" s="55"/>
      <c r="B686" s="55"/>
      <c r="C686" s="56" t="s">
        <v>424</v>
      </c>
      <c r="D686" s="56" t="s">
        <v>351</v>
      </c>
      <c r="E686" s="55" t="s">
        <v>309</v>
      </c>
      <c r="F686" s="56" t="s">
        <v>305</v>
      </c>
      <c r="G686" s="64">
        <v>2475</v>
      </c>
      <c r="H686" s="57">
        <v>55.761576235286697</v>
      </c>
      <c r="I686" s="58">
        <v>0</v>
      </c>
      <c r="J686" s="55" t="s">
        <v>8</v>
      </c>
    </row>
    <row r="687" spans="1:10" ht="25" x14ac:dyDescent="0.25">
      <c r="A687" s="34" t="s">
        <v>662</v>
      </c>
      <c r="B687" s="34" t="s">
        <v>7</v>
      </c>
      <c r="C687" s="35" t="s">
        <v>480</v>
      </c>
      <c r="D687" s="35" t="s">
        <v>11</v>
      </c>
      <c r="E687" s="34" t="s">
        <v>306</v>
      </c>
      <c r="F687" s="35" t="s">
        <v>173</v>
      </c>
      <c r="G687" s="34" t="s">
        <v>234</v>
      </c>
      <c r="H687" s="37">
        <v>128.96474655034501</v>
      </c>
      <c r="I687" s="38">
        <v>2.9484379701287899E-19</v>
      </c>
      <c r="J687" s="34" t="s">
        <v>8</v>
      </c>
    </row>
    <row r="688" spans="1:10" ht="25" x14ac:dyDescent="0.25">
      <c r="A688" s="14"/>
      <c r="B688" s="14" t="s">
        <v>0</v>
      </c>
      <c r="C688" s="15" t="s">
        <v>481</v>
      </c>
      <c r="D688" s="15" t="s">
        <v>11</v>
      </c>
      <c r="E688" s="14" t="s">
        <v>306</v>
      </c>
      <c r="F688" s="15" t="s">
        <v>173</v>
      </c>
      <c r="G688" s="14" t="s">
        <v>234</v>
      </c>
      <c r="H688" s="16">
        <v>16.663440066563101</v>
      </c>
      <c r="I688" s="17">
        <v>1.7735200730234101E-7</v>
      </c>
      <c r="J688" s="14" t="s">
        <v>8</v>
      </c>
    </row>
    <row r="689" spans="1:10" ht="25.5" thickBot="1" x14ac:dyDescent="0.3">
      <c r="A689" s="29"/>
      <c r="B689" s="29" t="s">
        <v>117</v>
      </c>
      <c r="C689" s="30" t="s">
        <v>482</v>
      </c>
      <c r="D689" s="30" t="s">
        <v>11</v>
      </c>
      <c r="E689" s="29" t="s">
        <v>306</v>
      </c>
      <c r="F689" s="30" t="s">
        <v>173</v>
      </c>
      <c r="G689" s="29" t="s">
        <v>234</v>
      </c>
      <c r="H689" s="32">
        <v>120.438967906805</v>
      </c>
      <c r="I689" s="33">
        <v>8.21303398831783E-19</v>
      </c>
      <c r="J689" s="29" t="s">
        <v>8</v>
      </c>
    </row>
    <row r="690" spans="1:10" ht="25" x14ac:dyDescent="0.25">
      <c r="A690" s="34" t="s">
        <v>663</v>
      </c>
      <c r="B690" s="34" t="s">
        <v>178</v>
      </c>
      <c r="C690" s="35" t="s">
        <v>483</v>
      </c>
      <c r="D690" s="35" t="s">
        <v>351</v>
      </c>
      <c r="E690" s="34" t="s">
        <v>307</v>
      </c>
      <c r="F690" s="35" t="s">
        <v>311</v>
      </c>
      <c r="G690" s="36">
        <v>2121</v>
      </c>
      <c r="H690" s="37">
        <v>44.060112592491997</v>
      </c>
      <c r="I690" s="38">
        <v>1.2392258024848999E-301</v>
      </c>
      <c r="J690" s="34" t="s">
        <v>8</v>
      </c>
    </row>
    <row r="691" spans="1:10" ht="25" x14ac:dyDescent="0.25">
      <c r="A691" s="14"/>
      <c r="B691" s="14" t="s">
        <v>122</v>
      </c>
      <c r="C691" s="15" t="s">
        <v>483</v>
      </c>
      <c r="D691" s="15" t="s">
        <v>351</v>
      </c>
      <c r="E691" s="14" t="s">
        <v>308</v>
      </c>
      <c r="F691" s="15" t="s">
        <v>311</v>
      </c>
      <c r="G691" s="39">
        <v>2408</v>
      </c>
      <c r="H691" s="16">
        <v>38.162960372392398</v>
      </c>
      <c r="I691" s="17">
        <v>1.2265788511806599E-249</v>
      </c>
      <c r="J691" s="14" t="s">
        <v>8</v>
      </c>
    </row>
    <row r="692" spans="1:10" ht="25.5" thickBot="1" x14ac:dyDescent="0.3">
      <c r="A692" s="29"/>
      <c r="B692" s="29" t="s">
        <v>125</v>
      </c>
      <c r="C692" s="30" t="s">
        <v>483</v>
      </c>
      <c r="D692" s="30" t="s">
        <v>351</v>
      </c>
      <c r="E692" s="29" t="s">
        <v>309</v>
      </c>
      <c r="F692" s="30" t="s">
        <v>311</v>
      </c>
      <c r="G692" s="31">
        <v>2475</v>
      </c>
      <c r="H692" s="32">
        <v>89.323909221383104</v>
      </c>
      <c r="I692" s="33">
        <v>0</v>
      </c>
      <c r="J692" s="29" t="s">
        <v>8</v>
      </c>
    </row>
    <row r="693" spans="1:10" x14ac:dyDescent="0.25">
      <c r="A693" s="34" t="s">
        <v>664</v>
      </c>
      <c r="B693" s="34" t="s">
        <v>178</v>
      </c>
      <c r="C693" s="35" t="s">
        <v>484</v>
      </c>
      <c r="D693" s="35" t="s">
        <v>11</v>
      </c>
      <c r="E693" s="34" t="s">
        <v>315</v>
      </c>
      <c r="F693" s="35" t="s">
        <v>313</v>
      </c>
      <c r="G693" s="34" t="s">
        <v>235</v>
      </c>
      <c r="H693" s="37">
        <v>189.392166243378</v>
      </c>
      <c r="I693" s="38">
        <v>7.2791486897078595E-12</v>
      </c>
      <c r="J693" s="34" t="s">
        <v>8</v>
      </c>
    </row>
    <row r="694" spans="1:10" ht="25" x14ac:dyDescent="0.25">
      <c r="C694" s="11" t="s">
        <v>424</v>
      </c>
      <c r="D694" s="41" t="s">
        <v>16</v>
      </c>
      <c r="E694" s="40"/>
      <c r="F694" s="41" t="s">
        <v>348</v>
      </c>
      <c r="G694" s="44">
        <v>16</v>
      </c>
      <c r="H694" s="42">
        <v>-5.3077558272290597</v>
      </c>
      <c r="I694" s="43">
        <v>1.9798520971114799E-4</v>
      </c>
      <c r="J694" s="40" t="s">
        <v>8</v>
      </c>
    </row>
    <row r="695" spans="1:10" ht="25" x14ac:dyDescent="0.25">
      <c r="C695" s="11" t="s">
        <v>424</v>
      </c>
      <c r="F695" s="11" t="s">
        <v>312</v>
      </c>
      <c r="G695" s="18">
        <v>16</v>
      </c>
      <c r="H695" s="12">
        <v>13.5621340937796</v>
      </c>
      <c r="I695" s="13">
        <v>9.9997810032448301E-10</v>
      </c>
      <c r="J695" s="10" t="s">
        <v>8</v>
      </c>
    </row>
    <row r="696" spans="1:10" ht="25" x14ac:dyDescent="0.25">
      <c r="C696" s="11" t="s">
        <v>424</v>
      </c>
      <c r="F696" s="11" t="s">
        <v>349</v>
      </c>
      <c r="G696" s="18">
        <v>16</v>
      </c>
      <c r="H696" s="12">
        <v>18.869889921008699</v>
      </c>
      <c r="I696" s="13">
        <v>6.7332805997466397E-12</v>
      </c>
      <c r="J696" s="10" t="s">
        <v>8</v>
      </c>
    </row>
    <row r="697" spans="1:10" ht="25" x14ac:dyDescent="0.25">
      <c r="A697" s="14"/>
      <c r="B697" s="14" t="s">
        <v>122</v>
      </c>
      <c r="C697" s="15" t="s">
        <v>485</v>
      </c>
      <c r="D697" s="15" t="s">
        <v>40</v>
      </c>
      <c r="E697" s="14" t="s">
        <v>316</v>
      </c>
      <c r="F697" s="15" t="s">
        <v>301</v>
      </c>
      <c r="G697" s="14" t="s">
        <v>303</v>
      </c>
      <c r="H697" s="16">
        <v>14.960865365489401</v>
      </c>
      <c r="I697" s="17">
        <v>4.7552649200726504E-3</v>
      </c>
      <c r="J697" s="14" t="s">
        <v>37</v>
      </c>
    </row>
    <row r="698" spans="1:10" x14ac:dyDescent="0.25">
      <c r="C698" s="11" t="s">
        <v>424</v>
      </c>
      <c r="F698" s="11" t="s">
        <v>313</v>
      </c>
      <c r="G698" s="10" t="s">
        <v>235</v>
      </c>
      <c r="H698" s="12">
        <v>82.122223329764793</v>
      </c>
      <c r="I698" s="13">
        <v>3.8553580502700203E-9</v>
      </c>
      <c r="J698" s="10" t="s">
        <v>8</v>
      </c>
    </row>
    <row r="699" spans="1:10" ht="25" x14ac:dyDescent="0.25">
      <c r="C699" s="11" t="s">
        <v>424</v>
      </c>
      <c r="D699" s="41" t="s">
        <v>16</v>
      </c>
      <c r="F699" s="11" t="s">
        <v>314</v>
      </c>
      <c r="G699" s="10" t="s">
        <v>235</v>
      </c>
      <c r="H699" s="12">
        <v>15.973708062076099</v>
      </c>
      <c r="I699" s="13">
        <v>1.53758168217677E-4</v>
      </c>
      <c r="J699" s="10" t="s">
        <v>8</v>
      </c>
    </row>
    <row r="700" spans="1:10" ht="25" x14ac:dyDescent="0.25">
      <c r="C700" s="11" t="s">
        <v>424</v>
      </c>
      <c r="E700" s="40"/>
      <c r="F700" s="41" t="s">
        <v>323</v>
      </c>
      <c r="G700" s="44">
        <v>12.4475194979918</v>
      </c>
      <c r="H700" s="42">
        <v>5.5657183680148403</v>
      </c>
      <c r="I700" s="43">
        <v>1.17215643561463E-3</v>
      </c>
      <c r="J700" s="40" t="s">
        <v>37</v>
      </c>
    </row>
    <row r="701" spans="1:10" ht="25" x14ac:dyDescent="0.25">
      <c r="C701" s="11" t="s">
        <v>424</v>
      </c>
      <c r="F701" s="11" t="s">
        <v>328</v>
      </c>
      <c r="G701" s="18">
        <v>22.794135886465</v>
      </c>
      <c r="H701" s="12">
        <v>-4.0813358704538603</v>
      </c>
      <c r="I701" s="13">
        <v>5.4778451161677701E-3</v>
      </c>
      <c r="J701" s="10" t="s">
        <v>37</v>
      </c>
    </row>
    <row r="702" spans="1:10" ht="25" x14ac:dyDescent="0.25">
      <c r="C702" s="11" t="s">
        <v>424</v>
      </c>
      <c r="F702" s="11" t="s">
        <v>329</v>
      </c>
      <c r="G702" s="18">
        <v>22.073185312404</v>
      </c>
      <c r="H702" s="12">
        <v>-2.2022362691446702</v>
      </c>
      <c r="I702" s="13">
        <v>0.27609914381335499</v>
      </c>
    </row>
    <row r="703" spans="1:10" ht="25" x14ac:dyDescent="0.25">
      <c r="C703" s="11" t="s">
        <v>424</v>
      </c>
      <c r="F703" s="11" t="s">
        <v>322</v>
      </c>
      <c r="G703" s="18">
        <v>22.794135886465</v>
      </c>
      <c r="H703" s="12">
        <v>6.09384991392968</v>
      </c>
      <c r="I703" s="13">
        <v>4.4846545221854898E-5</v>
      </c>
      <c r="J703" s="10" t="s">
        <v>8</v>
      </c>
    </row>
    <row r="704" spans="1:10" ht="25" x14ac:dyDescent="0.25">
      <c r="C704" s="11" t="s">
        <v>424</v>
      </c>
      <c r="F704" s="11" t="s">
        <v>324</v>
      </c>
      <c r="G704" s="18">
        <v>22.073185312404</v>
      </c>
      <c r="H704" s="12">
        <v>7.50442751912707</v>
      </c>
      <c r="I704" s="13">
        <v>2.24508984236759E-6</v>
      </c>
      <c r="J704" s="10" t="s">
        <v>8</v>
      </c>
    </row>
    <row r="705" spans="3:10" ht="25" x14ac:dyDescent="0.25">
      <c r="C705" s="11" t="s">
        <v>424</v>
      </c>
      <c r="F705" s="11" t="s">
        <v>330</v>
      </c>
      <c r="G705" s="18">
        <v>22.073185312404</v>
      </c>
      <c r="H705" s="12">
        <v>-7.5221802225343701</v>
      </c>
      <c r="I705" s="13">
        <v>2.16180230505624E-6</v>
      </c>
      <c r="J705" s="10" t="s">
        <v>8</v>
      </c>
    </row>
    <row r="706" spans="3:10" ht="25" x14ac:dyDescent="0.25">
      <c r="C706" s="11" t="s">
        <v>424</v>
      </c>
      <c r="F706" s="11" t="s">
        <v>331</v>
      </c>
      <c r="G706" s="18">
        <v>22.794135886465</v>
      </c>
      <c r="H706" s="12">
        <v>-8.8885385369164105</v>
      </c>
      <c r="I706" s="13">
        <v>1.0149804730019601E-7</v>
      </c>
      <c r="J706" s="10" t="s">
        <v>8</v>
      </c>
    </row>
    <row r="707" spans="3:10" ht="25" x14ac:dyDescent="0.25">
      <c r="C707" s="11" t="s">
        <v>424</v>
      </c>
      <c r="F707" s="11" t="s">
        <v>325</v>
      </c>
      <c r="G707" s="18">
        <v>22.073185312404</v>
      </c>
      <c r="H707" s="12">
        <v>0.106863925443607</v>
      </c>
      <c r="I707" s="13">
        <v>0.99999772673665899</v>
      </c>
    </row>
    <row r="708" spans="3:10" ht="25" x14ac:dyDescent="0.25">
      <c r="C708" s="11" t="s">
        <v>424</v>
      </c>
      <c r="F708" s="11" t="s">
        <v>326</v>
      </c>
      <c r="G708" s="18">
        <v>22.794135886465</v>
      </c>
      <c r="H708" s="12">
        <v>4.0576583229340697</v>
      </c>
      <c r="I708" s="13">
        <v>5.7929806592073004E-3</v>
      </c>
      <c r="J708" s="10" t="s">
        <v>37</v>
      </c>
    </row>
    <row r="709" spans="3:10" ht="25" x14ac:dyDescent="0.25">
      <c r="C709" s="11" t="s">
        <v>424</v>
      </c>
      <c r="F709" s="11" t="s">
        <v>332</v>
      </c>
      <c r="G709" s="18">
        <v>12.4475194979918</v>
      </c>
      <c r="H709" s="12">
        <v>1.06998763518267</v>
      </c>
      <c r="I709" s="13">
        <v>0.88439124452129902</v>
      </c>
    </row>
    <row r="710" spans="3:10" ht="25" x14ac:dyDescent="0.25">
      <c r="F710" s="11" t="s">
        <v>333</v>
      </c>
      <c r="G710" s="18">
        <v>22.794135886465</v>
      </c>
      <c r="H710" s="12">
        <v>10.175185784383499</v>
      </c>
      <c r="I710" s="13">
        <v>8.53618487006713E-9</v>
      </c>
      <c r="J710" s="10" t="s">
        <v>8</v>
      </c>
    </row>
    <row r="711" spans="3:10" ht="25" x14ac:dyDescent="0.25">
      <c r="F711" s="11" t="s">
        <v>334</v>
      </c>
      <c r="G711" s="18">
        <v>22.073185312404</v>
      </c>
      <c r="H711" s="12">
        <v>10.564488750264999</v>
      </c>
      <c r="I711" s="13">
        <v>5.9707293553756796E-9</v>
      </c>
      <c r="J711" s="10" t="s">
        <v>8</v>
      </c>
    </row>
    <row r="712" spans="3:10" ht="25" x14ac:dyDescent="0.25">
      <c r="F712" s="11" t="s">
        <v>335</v>
      </c>
      <c r="G712" s="18">
        <v>22.073185312404</v>
      </c>
      <c r="H712" s="12">
        <v>6.7712191859846502</v>
      </c>
      <c r="I712" s="13">
        <v>1.1070230100051999E-5</v>
      </c>
      <c r="J712" s="10" t="s">
        <v>8</v>
      </c>
    </row>
    <row r="713" spans="3:10" ht="25" x14ac:dyDescent="0.25">
      <c r="F713" s="11" t="s">
        <v>336</v>
      </c>
      <c r="G713" s="18">
        <v>22.794135886465</v>
      </c>
      <c r="H713" s="12">
        <v>12.946196859850399</v>
      </c>
      <c r="I713" s="13">
        <v>7.7532535947000205E-11</v>
      </c>
      <c r="J713" s="10" t="s">
        <v>8</v>
      </c>
    </row>
    <row r="714" spans="3:10" ht="25" x14ac:dyDescent="0.25">
      <c r="F714" s="11" t="s">
        <v>327</v>
      </c>
      <c r="G714" s="18">
        <v>12.4475194979918</v>
      </c>
      <c r="H714" s="12">
        <v>3.6614572522026299</v>
      </c>
      <c r="I714" s="13">
        <v>2.8744309540173901E-2</v>
      </c>
      <c r="J714" s="10" t="s">
        <v>20</v>
      </c>
    </row>
  </sheetData>
  <autoFilter ref="A1:J714" xr:uid="{00000000-0001-0000-0000-000000000000}"/>
  <phoneticPr fontId="1" type="noConversion"/>
  <pageMargins left="0.25" right="0.25" top="0.75" bottom="0.75" header="0.3" footer="0.3"/>
  <pageSetup scale="5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C48A5-BDD6-4FA5-ACBF-41107A71D8B7}">
  <dimension ref="G80:Q164"/>
  <sheetViews>
    <sheetView topLeftCell="A109" workbookViewId="0">
      <selection activeCell="I81" sqref="I81:I164"/>
    </sheetView>
  </sheetViews>
  <sheetFormatPr defaultRowHeight="14.5" x14ac:dyDescent="0.35"/>
  <cols>
    <col min="8" max="17" width="27.54296875" customWidth="1"/>
  </cols>
  <sheetData>
    <row r="80" spans="8:17" ht="15" thickBot="1" x14ac:dyDescent="0.4">
      <c r="H80">
        <v>1</v>
      </c>
      <c r="I80">
        <v>2</v>
      </c>
      <c r="J80">
        <v>3</v>
      </c>
      <c r="K80">
        <v>4</v>
      </c>
      <c r="L80">
        <v>5</v>
      </c>
      <c r="M80">
        <v>6</v>
      </c>
      <c r="N80">
        <v>7</v>
      </c>
      <c r="O80">
        <v>8</v>
      </c>
      <c r="P80">
        <v>9</v>
      </c>
      <c r="Q80">
        <v>10</v>
      </c>
    </row>
    <row r="81" spans="7:17" x14ac:dyDescent="0.35">
      <c r="G81" t="s">
        <v>0</v>
      </c>
      <c r="H81" s="5" t="s">
        <v>350</v>
      </c>
      <c r="I81" s="5" t="str">
        <f>IF(ISBLANK(G81),"", G81&amp;" (left)")</f>
        <v>e (left)</v>
      </c>
      <c r="J81" s="5" t="s">
        <v>487</v>
      </c>
      <c r="K81" s="5" t="s">
        <v>22</v>
      </c>
      <c r="L81" s="5" t="s">
        <v>23</v>
      </c>
      <c r="M81" s="5" t="s">
        <v>28</v>
      </c>
      <c r="N81" s="5" t="s">
        <v>35</v>
      </c>
      <c r="O81" s="6">
        <v>3.7628064225362201</v>
      </c>
      <c r="P81" s="6">
        <v>6.2186105530438997E-2</v>
      </c>
      <c r="Q81" s="5"/>
    </row>
    <row r="82" spans="7:17" x14ac:dyDescent="0.35">
      <c r="H82" s="1"/>
      <c r="I82" s="1" t="str">
        <f t="shared" ref="I82:I145" si="0">IF(ISBLANK(G82),"", G82&amp;" (left)")</f>
        <v/>
      </c>
      <c r="J82" s="1" t="s">
        <v>424</v>
      </c>
      <c r="K82" s="1"/>
      <c r="L82" s="1"/>
      <c r="M82" s="1" t="s">
        <v>26</v>
      </c>
      <c r="N82" s="1" t="s">
        <v>66</v>
      </c>
      <c r="O82" s="2">
        <v>23.2071247726815</v>
      </c>
      <c r="P82" s="2">
        <v>4.4597503805454998E-17</v>
      </c>
      <c r="Q82" s="1" t="s">
        <v>8</v>
      </c>
    </row>
    <row r="83" spans="7:17" x14ac:dyDescent="0.35">
      <c r="H83" s="1"/>
      <c r="I83" s="1" t="str">
        <f t="shared" si="0"/>
        <v/>
      </c>
      <c r="J83" s="1" t="s">
        <v>424</v>
      </c>
      <c r="K83" s="1"/>
      <c r="L83" s="1"/>
      <c r="M83" s="1" t="s">
        <v>29</v>
      </c>
      <c r="N83" s="1" t="s">
        <v>66</v>
      </c>
      <c r="O83" s="2">
        <v>0.92613111711213503</v>
      </c>
      <c r="P83" s="2">
        <v>0.46594641412332999</v>
      </c>
      <c r="Q83" s="1"/>
    </row>
    <row r="84" spans="7:17" x14ac:dyDescent="0.35">
      <c r="G84" t="s">
        <v>0</v>
      </c>
      <c r="H84" s="1"/>
      <c r="I84" s="1" t="str">
        <f t="shared" si="0"/>
        <v>e (left)</v>
      </c>
      <c r="J84" s="1" t="s">
        <v>424</v>
      </c>
      <c r="K84" s="1" t="s">
        <v>352</v>
      </c>
      <c r="L84" s="1"/>
      <c r="M84" s="1" t="s">
        <v>64</v>
      </c>
      <c r="N84" s="1">
        <v>12.7582949334231</v>
      </c>
      <c r="O84" s="2">
        <v>-1.3154742081742901</v>
      </c>
      <c r="P84" s="2">
        <v>0.21150110246905501</v>
      </c>
      <c r="Q84" s="1"/>
    </row>
    <row r="85" spans="7:17" x14ac:dyDescent="0.35">
      <c r="G85" t="s">
        <v>117</v>
      </c>
      <c r="H85" s="3"/>
      <c r="I85" s="3" t="str">
        <f t="shared" si="0"/>
        <v>f (left)</v>
      </c>
      <c r="J85" s="3" t="s">
        <v>488</v>
      </c>
      <c r="K85" s="3" t="s">
        <v>22</v>
      </c>
      <c r="L85" s="3" t="s">
        <v>24</v>
      </c>
      <c r="M85" s="3" t="s">
        <v>30</v>
      </c>
      <c r="N85" s="3" t="s">
        <v>35</v>
      </c>
      <c r="O85" s="4">
        <v>2.3518553544479102</v>
      </c>
      <c r="P85" s="4">
        <v>0.13597241019016101</v>
      </c>
      <c r="Q85" s="3"/>
    </row>
    <row r="86" spans="7:17" x14ac:dyDescent="0.35">
      <c r="H86" s="1"/>
      <c r="I86" s="1" t="str">
        <f t="shared" si="0"/>
        <v/>
      </c>
      <c r="J86" s="1" t="s">
        <v>424</v>
      </c>
      <c r="K86" s="1"/>
      <c r="L86" s="1"/>
      <c r="M86" s="1" t="s">
        <v>26</v>
      </c>
      <c r="N86" s="1" t="s">
        <v>66</v>
      </c>
      <c r="O86" s="2">
        <v>28.571088202121999</v>
      </c>
      <c r="P86" s="2">
        <v>4.3609500020075803E-20</v>
      </c>
      <c r="Q86" s="1" t="s">
        <v>8</v>
      </c>
    </row>
    <row r="87" spans="7:17" x14ac:dyDescent="0.35">
      <c r="H87" s="1"/>
      <c r="I87" s="1" t="str">
        <f t="shared" si="0"/>
        <v/>
      </c>
      <c r="J87" s="1" t="s">
        <v>424</v>
      </c>
      <c r="K87" s="1"/>
      <c r="L87" s="1"/>
      <c r="M87" s="1" t="s">
        <v>67</v>
      </c>
      <c r="N87" s="1" t="s">
        <v>66</v>
      </c>
      <c r="O87" s="2">
        <v>1.7614580104055899</v>
      </c>
      <c r="P87" s="2">
        <v>0.124411210076472</v>
      </c>
      <c r="Q87" s="1"/>
    </row>
    <row r="88" spans="7:17" x14ac:dyDescent="0.35">
      <c r="G88" t="s">
        <v>117</v>
      </c>
      <c r="H88" s="1"/>
      <c r="I88" s="1" t="str">
        <f t="shared" si="0"/>
        <v>f (left)</v>
      </c>
      <c r="J88" s="1" t="s">
        <v>424</v>
      </c>
      <c r="K88" s="1" t="s">
        <v>352</v>
      </c>
      <c r="L88" s="1"/>
      <c r="M88" s="1" t="s">
        <v>63</v>
      </c>
      <c r="N88" s="1">
        <v>28.687646331905299</v>
      </c>
      <c r="O88" s="2">
        <v>1.65354716830616</v>
      </c>
      <c r="P88" s="2">
        <v>0.10912289318462599</v>
      </c>
      <c r="Q88" s="1"/>
    </row>
    <row r="89" spans="7:17" x14ac:dyDescent="0.35">
      <c r="G89" t="s">
        <v>9</v>
      </c>
      <c r="H89" s="3"/>
      <c r="I89" s="3" t="str">
        <f t="shared" si="0"/>
        <v>g (left)</v>
      </c>
      <c r="J89" s="3" t="s">
        <v>489</v>
      </c>
      <c r="K89" s="3" t="s">
        <v>22</v>
      </c>
      <c r="L89" s="3" t="s">
        <v>25</v>
      </c>
      <c r="M89" s="3" t="s">
        <v>27</v>
      </c>
      <c r="N89" s="3" t="s">
        <v>4</v>
      </c>
      <c r="O89" s="4">
        <v>0.46632029229891298</v>
      </c>
      <c r="P89" s="4">
        <v>0.708187382429594</v>
      </c>
      <c r="Q89" s="3"/>
    </row>
    <row r="90" spans="7:17" x14ac:dyDescent="0.35">
      <c r="H90" s="1"/>
      <c r="I90" s="1" t="str">
        <f t="shared" si="0"/>
        <v/>
      </c>
      <c r="J90" s="1" t="s">
        <v>424</v>
      </c>
      <c r="K90" s="1"/>
      <c r="L90" s="1"/>
      <c r="M90" s="1" t="s">
        <v>26</v>
      </c>
      <c r="N90" s="1" t="s">
        <v>69</v>
      </c>
      <c r="O90" s="2">
        <v>28.6764148363742</v>
      </c>
      <c r="P90" s="2">
        <v>9.8449173459995495E-20</v>
      </c>
      <c r="Q90" s="1" t="s">
        <v>8</v>
      </c>
    </row>
    <row r="91" spans="7:17" x14ac:dyDescent="0.35">
      <c r="H91" s="1"/>
      <c r="I91" s="1" t="str">
        <f t="shared" si="0"/>
        <v/>
      </c>
      <c r="J91" s="1" t="s">
        <v>424</v>
      </c>
      <c r="K91" s="1"/>
      <c r="L91" s="1"/>
      <c r="M91" s="1" t="s">
        <v>32</v>
      </c>
      <c r="N91" s="1" t="s">
        <v>68</v>
      </c>
      <c r="O91" s="2">
        <v>1.48477658439479</v>
      </c>
      <c r="P91" s="2">
        <v>0.119172056609702</v>
      </c>
      <c r="Q91" s="1"/>
    </row>
    <row r="92" spans="7:17" x14ac:dyDescent="0.35">
      <c r="G92" t="s">
        <v>9</v>
      </c>
      <c r="H92" s="1"/>
      <c r="I92" s="1" t="str">
        <f t="shared" si="0"/>
        <v>g (left)</v>
      </c>
      <c r="J92" s="1" t="s">
        <v>424</v>
      </c>
      <c r="K92" s="1" t="s">
        <v>352</v>
      </c>
      <c r="L92" s="1"/>
      <c r="M92" s="1" t="s">
        <v>27</v>
      </c>
      <c r="N92" s="1" t="s">
        <v>4</v>
      </c>
      <c r="O92" s="2">
        <v>1.0146505845714999</v>
      </c>
      <c r="P92" s="2">
        <v>0.401536989137179</v>
      </c>
      <c r="Q92" s="1"/>
    </row>
    <row r="93" spans="7:17" x14ac:dyDescent="0.35">
      <c r="G93" t="s">
        <v>10</v>
      </c>
      <c r="H93" s="3"/>
      <c r="I93" s="3" t="str">
        <f t="shared" si="0"/>
        <v>h (left)</v>
      </c>
      <c r="J93" s="3" t="s">
        <v>490</v>
      </c>
      <c r="K93" s="3" t="s">
        <v>22</v>
      </c>
      <c r="L93" s="3" t="s">
        <v>23</v>
      </c>
      <c r="M93" s="3" t="s">
        <v>28</v>
      </c>
      <c r="N93" s="3" t="s">
        <v>35</v>
      </c>
      <c r="O93" s="4">
        <v>5.1037026645994903</v>
      </c>
      <c r="P93" s="4">
        <v>3.15654618428911E-2</v>
      </c>
      <c r="Q93" s="3" t="s">
        <v>20</v>
      </c>
    </row>
    <row r="94" spans="7:17" x14ac:dyDescent="0.35">
      <c r="H94" s="1"/>
      <c r="I94" s="1" t="str">
        <f t="shared" si="0"/>
        <v/>
      </c>
      <c r="J94" s="1" t="s">
        <v>424</v>
      </c>
      <c r="K94" s="1"/>
      <c r="L94" s="1"/>
      <c r="M94" s="1" t="s">
        <v>26</v>
      </c>
      <c r="N94" s="1" t="s">
        <v>66</v>
      </c>
      <c r="O94" s="2">
        <v>5.85151181784454</v>
      </c>
      <c r="P94" s="2">
        <v>5.9086211651890197E-5</v>
      </c>
      <c r="Q94" s="1" t="s">
        <v>8</v>
      </c>
    </row>
    <row r="95" spans="7:17" x14ac:dyDescent="0.35">
      <c r="H95" s="1"/>
      <c r="I95" s="1" t="str">
        <f t="shared" si="0"/>
        <v/>
      </c>
      <c r="J95" s="1" t="s">
        <v>424</v>
      </c>
      <c r="K95" s="1"/>
      <c r="L95" s="1"/>
      <c r="M95" s="1" t="s">
        <v>29</v>
      </c>
      <c r="N95" s="1" t="s">
        <v>66</v>
      </c>
      <c r="O95" s="2">
        <v>1.6550782929114201</v>
      </c>
      <c r="P95" s="2">
        <v>0.14919392064811299</v>
      </c>
      <c r="Q95" s="1"/>
    </row>
    <row r="96" spans="7:17" x14ac:dyDescent="0.35">
      <c r="G96" t="s">
        <v>10</v>
      </c>
      <c r="H96" s="1"/>
      <c r="I96" s="1" t="str">
        <f t="shared" si="0"/>
        <v>h (left)</v>
      </c>
      <c r="J96" s="1" t="s">
        <v>424</v>
      </c>
      <c r="K96" s="1" t="s">
        <v>352</v>
      </c>
      <c r="L96" s="1"/>
      <c r="M96" s="1" t="s">
        <v>64</v>
      </c>
      <c r="N96" s="1">
        <v>12.9303947701593</v>
      </c>
      <c r="O96" s="2">
        <v>-1.31759431058764</v>
      </c>
      <c r="P96" s="2">
        <v>0.21050860431416099</v>
      </c>
      <c r="Q96" s="1"/>
    </row>
    <row r="97" spans="7:17" x14ac:dyDescent="0.35">
      <c r="G97" t="s">
        <v>13</v>
      </c>
      <c r="H97" s="3"/>
      <c r="I97" s="3" t="str">
        <f t="shared" si="0"/>
        <v>i (left)</v>
      </c>
      <c r="J97" s="3" t="s">
        <v>491</v>
      </c>
      <c r="K97" s="3" t="s">
        <v>22</v>
      </c>
      <c r="L97" s="3" t="s">
        <v>24</v>
      </c>
      <c r="M97" s="3" t="s">
        <v>30</v>
      </c>
      <c r="N97" s="3" t="s">
        <v>35</v>
      </c>
      <c r="O97" s="4">
        <v>1.6269577301812901</v>
      </c>
      <c r="P97" s="4">
        <v>0.21224759350125899</v>
      </c>
      <c r="Q97" s="3"/>
    </row>
    <row r="98" spans="7:17" x14ac:dyDescent="0.35">
      <c r="H98" s="1"/>
      <c r="I98" s="1" t="str">
        <f t="shared" si="0"/>
        <v/>
      </c>
      <c r="J98" s="1" t="s">
        <v>424</v>
      </c>
      <c r="K98" s="1"/>
      <c r="L98" s="1"/>
      <c r="M98" s="1" t="s">
        <v>26</v>
      </c>
      <c r="N98" s="1" t="s">
        <v>66</v>
      </c>
      <c r="O98" s="2">
        <v>5.6081888823463197</v>
      </c>
      <c r="P98" s="2">
        <v>9.3500781552084006E-5</v>
      </c>
      <c r="Q98" s="1" t="s">
        <v>8</v>
      </c>
    </row>
    <row r="99" spans="7:17" x14ac:dyDescent="0.35">
      <c r="H99" s="1"/>
      <c r="I99" s="1" t="str">
        <f t="shared" si="0"/>
        <v/>
      </c>
      <c r="J99" s="1" t="s">
        <v>424</v>
      </c>
      <c r="K99" s="1"/>
      <c r="L99" s="1"/>
      <c r="M99" s="1" t="s">
        <v>67</v>
      </c>
      <c r="N99" s="1" t="s">
        <v>66</v>
      </c>
      <c r="O99" s="2">
        <v>1.5596677994453101</v>
      </c>
      <c r="P99" s="2">
        <v>0.175154050782757</v>
      </c>
      <c r="Q99" s="1"/>
    </row>
    <row r="100" spans="7:17" x14ac:dyDescent="0.35">
      <c r="G100" t="s">
        <v>13</v>
      </c>
      <c r="H100" s="1"/>
      <c r="I100" s="1" t="str">
        <f t="shared" si="0"/>
        <v>i (left)</v>
      </c>
      <c r="J100" s="1" t="s">
        <v>424</v>
      </c>
      <c r="K100" s="1" t="s">
        <v>352</v>
      </c>
      <c r="L100" s="1"/>
      <c r="M100" s="1" t="s">
        <v>63</v>
      </c>
      <c r="N100" s="1">
        <v>28.860093353977302</v>
      </c>
      <c r="O100" s="2">
        <v>1.49981883587105</v>
      </c>
      <c r="P100" s="2">
        <v>0.14452243546233601</v>
      </c>
      <c r="Q100" s="1"/>
    </row>
    <row r="101" spans="7:17" x14ac:dyDescent="0.35">
      <c r="G101" t="s">
        <v>21</v>
      </c>
      <c r="H101" s="3"/>
      <c r="I101" s="3" t="str">
        <f t="shared" si="0"/>
        <v>j (left)</v>
      </c>
      <c r="J101" s="3" t="s">
        <v>492</v>
      </c>
      <c r="K101" s="3" t="s">
        <v>22</v>
      </c>
      <c r="L101" s="3" t="s">
        <v>25</v>
      </c>
      <c r="M101" s="3" t="s">
        <v>27</v>
      </c>
      <c r="N101" s="3" t="s">
        <v>4</v>
      </c>
      <c r="O101" s="4">
        <v>0.39985505680948102</v>
      </c>
      <c r="P101" s="4">
        <v>0.75420170501915995</v>
      </c>
      <c r="Q101" s="3"/>
    </row>
    <row r="102" spans="7:17" x14ac:dyDescent="0.35">
      <c r="H102" s="1"/>
      <c r="I102" s="1" t="str">
        <f t="shared" si="0"/>
        <v/>
      </c>
      <c r="J102" s="1" t="s">
        <v>424</v>
      </c>
      <c r="K102" s="1"/>
      <c r="L102" s="1"/>
      <c r="M102" s="1" t="s">
        <v>26</v>
      </c>
      <c r="N102" s="1" t="s">
        <v>69</v>
      </c>
      <c r="O102" s="2">
        <v>5.8697482203396403</v>
      </c>
      <c r="P102" s="2">
        <v>6.1129725004111695E-5</v>
      </c>
      <c r="Q102" s="1" t="s">
        <v>8</v>
      </c>
    </row>
    <row r="103" spans="7:17" x14ac:dyDescent="0.35">
      <c r="H103" s="1"/>
      <c r="I103" s="1" t="str">
        <f t="shared" si="0"/>
        <v/>
      </c>
      <c r="J103" s="1" t="s">
        <v>424</v>
      </c>
      <c r="K103" s="1"/>
      <c r="L103" s="1"/>
      <c r="M103" s="1" t="s">
        <v>32</v>
      </c>
      <c r="N103" s="1" t="s">
        <v>68</v>
      </c>
      <c r="O103" s="2">
        <v>1.76915553509488</v>
      </c>
      <c r="P103" s="2">
        <v>4.5255113174168797E-2</v>
      </c>
      <c r="Q103" s="1" t="s">
        <v>20</v>
      </c>
    </row>
    <row r="104" spans="7:17" x14ac:dyDescent="0.35">
      <c r="G104" t="s">
        <v>21</v>
      </c>
      <c r="H104" s="1"/>
      <c r="I104" s="1" t="str">
        <f t="shared" si="0"/>
        <v>j (left)</v>
      </c>
      <c r="J104" s="1" t="s">
        <v>424</v>
      </c>
      <c r="K104" s="1" t="s">
        <v>352</v>
      </c>
      <c r="L104" s="1"/>
      <c r="M104" s="1" t="s">
        <v>27</v>
      </c>
      <c r="N104" s="1" t="s">
        <v>4</v>
      </c>
      <c r="O104" s="2">
        <v>0.93492516948875803</v>
      </c>
      <c r="P104" s="2">
        <v>0.43739366353301901</v>
      </c>
      <c r="Q104" s="1"/>
    </row>
    <row r="105" spans="7:17" x14ac:dyDescent="0.35">
      <c r="G105" t="s">
        <v>128</v>
      </c>
      <c r="H105" s="3"/>
      <c r="I105" s="3" t="str">
        <f t="shared" si="0"/>
        <v>k (left)</v>
      </c>
      <c r="J105" s="3" t="s">
        <v>493</v>
      </c>
      <c r="K105" s="3" t="s">
        <v>22</v>
      </c>
      <c r="L105" s="3" t="s">
        <v>23</v>
      </c>
      <c r="M105" s="3" t="s">
        <v>28</v>
      </c>
      <c r="N105" s="3" t="s">
        <v>35</v>
      </c>
      <c r="O105" s="4">
        <v>0.33020283285324498</v>
      </c>
      <c r="P105" s="4">
        <v>0.56997097936723096</v>
      </c>
      <c r="Q105" s="3"/>
    </row>
    <row r="106" spans="7:17" x14ac:dyDescent="0.35">
      <c r="H106" s="1"/>
      <c r="I106" s="1" t="str">
        <f t="shared" si="0"/>
        <v/>
      </c>
      <c r="J106" s="1" t="s">
        <v>424</v>
      </c>
      <c r="K106" s="1"/>
      <c r="L106" s="1"/>
      <c r="M106" s="1" t="s">
        <v>26</v>
      </c>
      <c r="N106" s="1" t="s">
        <v>66</v>
      </c>
      <c r="O106" s="2">
        <v>4.0683926405454498</v>
      </c>
      <c r="P106" s="2">
        <v>1.7415134721557601E-3</v>
      </c>
      <c r="Q106" s="1" t="s">
        <v>37</v>
      </c>
    </row>
    <row r="107" spans="7:17" x14ac:dyDescent="0.35">
      <c r="H107" s="1"/>
      <c r="I107" s="1" t="str">
        <f t="shared" si="0"/>
        <v/>
      </c>
      <c r="J107" s="1" t="s">
        <v>424</v>
      </c>
      <c r="K107" s="1"/>
      <c r="L107" s="1"/>
      <c r="M107" s="1" t="s">
        <v>29</v>
      </c>
      <c r="N107" s="1" t="s">
        <v>66</v>
      </c>
      <c r="O107" s="2">
        <v>0.795965649461717</v>
      </c>
      <c r="P107" s="2">
        <v>0.554241576019886</v>
      </c>
      <c r="Q107" s="1"/>
    </row>
    <row r="108" spans="7:17" x14ac:dyDescent="0.35">
      <c r="G108" t="s">
        <v>128</v>
      </c>
      <c r="H108" s="1"/>
      <c r="I108" s="1" t="str">
        <f t="shared" si="0"/>
        <v>k (left)</v>
      </c>
      <c r="J108" s="1" t="s">
        <v>424</v>
      </c>
      <c r="K108" s="1" t="s">
        <v>352</v>
      </c>
      <c r="L108" s="1"/>
      <c r="M108" s="1" t="s">
        <v>64</v>
      </c>
      <c r="N108" s="1">
        <v>22.509828075115799</v>
      </c>
      <c r="O108" s="2">
        <v>0.20605056970072499</v>
      </c>
      <c r="P108" s="2">
        <v>0.83860365381553503</v>
      </c>
      <c r="Q108" s="1"/>
    </row>
    <row r="109" spans="7:17" x14ac:dyDescent="0.35">
      <c r="G109" t="s">
        <v>61</v>
      </c>
      <c r="H109" s="3"/>
      <c r="I109" s="3" t="str">
        <f t="shared" si="0"/>
        <v>l (left)</v>
      </c>
      <c r="J109" s="3" t="s">
        <v>494</v>
      </c>
      <c r="K109" s="3" t="s">
        <v>22</v>
      </c>
      <c r="L109" s="3" t="s">
        <v>24</v>
      </c>
      <c r="M109" s="3" t="s">
        <v>30</v>
      </c>
      <c r="N109" s="3" t="s">
        <v>35</v>
      </c>
      <c r="O109" s="4">
        <v>0.20814072902689201</v>
      </c>
      <c r="P109" s="4">
        <v>0.65162702909488002</v>
      </c>
      <c r="Q109" s="3"/>
    </row>
    <row r="110" spans="7:17" x14ac:dyDescent="0.35">
      <c r="H110" s="1"/>
      <c r="I110" s="1" t="str">
        <f t="shared" si="0"/>
        <v/>
      </c>
      <c r="J110" s="1" t="s">
        <v>424</v>
      </c>
      <c r="K110" s="1"/>
      <c r="L110" s="1"/>
      <c r="M110" s="1" t="s">
        <v>26</v>
      </c>
      <c r="N110" s="1" t="s">
        <v>66</v>
      </c>
      <c r="O110" s="2">
        <v>4.3527568024237704</v>
      </c>
      <c r="P110" s="2">
        <v>1.01355414914588E-3</v>
      </c>
      <c r="Q110" s="1" t="s">
        <v>37</v>
      </c>
    </row>
    <row r="111" spans="7:17" x14ac:dyDescent="0.35">
      <c r="H111" s="1"/>
      <c r="I111" s="1" t="str">
        <f t="shared" si="0"/>
        <v/>
      </c>
      <c r="J111" s="1" t="s">
        <v>424</v>
      </c>
      <c r="K111" s="1"/>
      <c r="L111" s="1"/>
      <c r="M111" s="1" t="s">
        <v>67</v>
      </c>
      <c r="N111" s="1" t="s">
        <v>66</v>
      </c>
      <c r="O111" s="2">
        <v>1.2883943750631801</v>
      </c>
      <c r="P111" s="2">
        <v>0.27206741598115303</v>
      </c>
      <c r="Q111" s="1"/>
    </row>
    <row r="112" spans="7:17" x14ac:dyDescent="0.35">
      <c r="G112" t="s">
        <v>61</v>
      </c>
      <c r="H112" s="1"/>
      <c r="I112" s="1" t="str">
        <f t="shared" si="0"/>
        <v>l (left)</v>
      </c>
      <c r="J112" s="1" t="s">
        <v>424</v>
      </c>
      <c r="K112" s="1" t="s">
        <v>352</v>
      </c>
      <c r="L112" s="1"/>
      <c r="M112" s="1" t="s">
        <v>63</v>
      </c>
      <c r="N112" s="1">
        <v>28.771978589345402</v>
      </c>
      <c r="O112" s="2">
        <v>-0.18155287793821001</v>
      </c>
      <c r="P112" s="2">
        <v>0.85720662200831399</v>
      </c>
      <c r="Q112" s="1"/>
    </row>
    <row r="113" spans="7:17" x14ac:dyDescent="0.35">
      <c r="G113" t="s">
        <v>57</v>
      </c>
      <c r="H113" s="3"/>
      <c r="I113" s="3" t="str">
        <f t="shared" si="0"/>
        <v>m (left)</v>
      </c>
      <c r="J113" s="3" t="s">
        <v>495</v>
      </c>
      <c r="K113" s="3" t="s">
        <v>22</v>
      </c>
      <c r="L113" s="3" t="s">
        <v>25</v>
      </c>
      <c r="M113" s="3" t="s">
        <v>27</v>
      </c>
      <c r="N113" s="3" t="s">
        <v>4</v>
      </c>
      <c r="O113" s="4">
        <v>1.1265959372679799</v>
      </c>
      <c r="P113" s="4">
        <v>0.35581194417873602</v>
      </c>
      <c r="Q113" s="3"/>
    </row>
    <row r="114" spans="7:17" x14ac:dyDescent="0.35">
      <c r="H114" s="1"/>
      <c r="I114" s="1" t="str">
        <f t="shared" si="0"/>
        <v/>
      </c>
      <c r="J114" s="1" t="s">
        <v>424</v>
      </c>
      <c r="K114" s="1"/>
      <c r="L114" s="1"/>
      <c r="M114" s="1" t="s">
        <v>26</v>
      </c>
      <c r="N114" s="1" t="s">
        <v>69</v>
      </c>
      <c r="O114" s="2">
        <v>4.2998243254033799</v>
      </c>
      <c r="P114" s="2">
        <v>1.1623289897099501E-3</v>
      </c>
      <c r="Q114" s="1" t="s">
        <v>37</v>
      </c>
    </row>
    <row r="115" spans="7:17" x14ac:dyDescent="0.35">
      <c r="H115" s="1"/>
      <c r="I115" s="1" t="str">
        <f t="shared" si="0"/>
        <v/>
      </c>
      <c r="J115" s="1" t="s">
        <v>424</v>
      </c>
      <c r="K115" s="1"/>
      <c r="L115" s="1"/>
      <c r="M115" s="1" t="s">
        <v>32</v>
      </c>
      <c r="N115" s="1" t="s">
        <v>68</v>
      </c>
      <c r="O115" s="2">
        <v>1.6884492438699199</v>
      </c>
      <c r="P115" s="2">
        <v>6.0136509330025102E-2</v>
      </c>
      <c r="Q115" s="1"/>
    </row>
    <row r="116" spans="7:17" x14ac:dyDescent="0.35">
      <c r="G116" t="s">
        <v>57</v>
      </c>
      <c r="H116" s="1"/>
      <c r="I116" s="1" t="str">
        <f t="shared" si="0"/>
        <v>m (left)</v>
      </c>
      <c r="J116" s="1" t="s">
        <v>424</v>
      </c>
      <c r="K116" s="1" t="s">
        <v>352</v>
      </c>
      <c r="L116" s="1"/>
      <c r="M116" s="1" t="s">
        <v>27</v>
      </c>
      <c r="N116" s="1" t="s">
        <v>4</v>
      </c>
      <c r="O116" s="2">
        <v>0.90973907250733999</v>
      </c>
      <c r="P116" s="2">
        <v>0.44931726538369199</v>
      </c>
      <c r="Q116" s="1"/>
    </row>
    <row r="117" spans="7:17" x14ac:dyDescent="0.35">
      <c r="G117" t="s">
        <v>1</v>
      </c>
      <c r="H117" s="3"/>
      <c r="I117" s="3" t="str">
        <f t="shared" si="0"/>
        <v>n (left)</v>
      </c>
      <c r="J117" s="3" t="s">
        <v>496</v>
      </c>
      <c r="K117" s="3" t="s">
        <v>22</v>
      </c>
      <c r="L117" s="3" t="s">
        <v>23</v>
      </c>
      <c r="M117" s="3" t="s">
        <v>28</v>
      </c>
      <c r="N117" s="3" t="s">
        <v>35</v>
      </c>
      <c r="O117" s="4">
        <v>0.20287163115239301</v>
      </c>
      <c r="P117" s="4">
        <v>0.65576226160769402</v>
      </c>
      <c r="Q117" s="3"/>
    </row>
    <row r="118" spans="7:17" x14ac:dyDescent="0.35">
      <c r="H118" s="1"/>
      <c r="I118" s="1" t="str">
        <f t="shared" si="0"/>
        <v/>
      </c>
      <c r="J118" s="1" t="s">
        <v>424</v>
      </c>
      <c r="K118" s="1"/>
      <c r="L118" s="1"/>
      <c r="M118" s="1" t="s">
        <v>26</v>
      </c>
      <c r="N118" s="1" t="s">
        <v>66</v>
      </c>
      <c r="O118" s="2">
        <v>23.802424319065199</v>
      </c>
      <c r="P118" s="2">
        <v>2.0005680788515901E-17</v>
      </c>
      <c r="Q118" s="1" t="s">
        <v>8</v>
      </c>
    </row>
    <row r="119" spans="7:17" x14ac:dyDescent="0.35">
      <c r="H119" s="1"/>
      <c r="I119" s="1" t="str">
        <f t="shared" si="0"/>
        <v/>
      </c>
      <c r="J119" s="1" t="s">
        <v>424</v>
      </c>
      <c r="K119" s="1"/>
      <c r="L119" s="1"/>
      <c r="M119" s="1" t="s">
        <v>29</v>
      </c>
      <c r="N119" s="1" t="s">
        <v>66</v>
      </c>
      <c r="O119" s="2">
        <v>1.0233609680161899</v>
      </c>
      <c r="P119" s="2">
        <v>0.40616456755191199</v>
      </c>
      <c r="Q119" s="1"/>
    </row>
    <row r="120" spans="7:17" x14ac:dyDescent="0.35">
      <c r="G120" t="s">
        <v>1</v>
      </c>
      <c r="H120" s="1"/>
      <c r="I120" s="1" t="str">
        <f t="shared" si="0"/>
        <v>n (left)</v>
      </c>
      <c r="J120" s="1" t="s">
        <v>424</v>
      </c>
      <c r="K120" s="1" t="s">
        <v>352</v>
      </c>
      <c r="L120" s="1"/>
      <c r="M120" s="1" t="s">
        <v>64</v>
      </c>
      <c r="N120" s="1">
        <v>17.208766966713</v>
      </c>
      <c r="O120" s="2">
        <v>0.34037653787688998</v>
      </c>
      <c r="P120" s="2">
        <v>0.73769266320113802</v>
      </c>
      <c r="Q120" s="1"/>
    </row>
    <row r="121" spans="7:17" x14ac:dyDescent="0.35">
      <c r="G121" t="s">
        <v>74</v>
      </c>
      <c r="H121" s="3"/>
      <c r="I121" s="3" t="str">
        <f t="shared" si="0"/>
        <v>o (left)</v>
      </c>
      <c r="J121" s="3" t="s">
        <v>497</v>
      </c>
      <c r="K121" s="3" t="s">
        <v>22</v>
      </c>
      <c r="L121" s="3" t="s">
        <v>24</v>
      </c>
      <c r="M121" s="3" t="s">
        <v>30</v>
      </c>
      <c r="N121" s="3" t="s">
        <v>35</v>
      </c>
      <c r="O121" s="4">
        <v>1.7095535001838701E-2</v>
      </c>
      <c r="P121" s="4">
        <v>0.89687596893422905</v>
      </c>
      <c r="Q121" s="3"/>
    </row>
    <row r="122" spans="7:17" x14ac:dyDescent="0.35">
      <c r="H122" s="1"/>
      <c r="I122" s="1" t="str">
        <f t="shared" si="0"/>
        <v/>
      </c>
      <c r="J122" s="1" t="s">
        <v>424</v>
      </c>
      <c r="K122" s="1"/>
      <c r="L122" s="1"/>
      <c r="M122" s="1" t="s">
        <v>26</v>
      </c>
      <c r="N122" s="1" t="s">
        <v>66</v>
      </c>
      <c r="O122" s="2">
        <v>26.197944239396801</v>
      </c>
      <c r="P122" s="2">
        <v>8.6443854846270403E-19</v>
      </c>
      <c r="Q122" s="1" t="s">
        <v>8</v>
      </c>
    </row>
    <row r="123" spans="7:17" x14ac:dyDescent="0.35">
      <c r="H123" s="1"/>
      <c r="I123" s="1" t="str">
        <f t="shared" si="0"/>
        <v/>
      </c>
      <c r="J123" s="1" t="s">
        <v>424</v>
      </c>
      <c r="K123" s="1"/>
      <c r="L123" s="1"/>
      <c r="M123" s="1" t="s">
        <v>67</v>
      </c>
      <c r="N123" s="1" t="s">
        <v>66</v>
      </c>
      <c r="O123" s="2">
        <v>1.7608220046441201</v>
      </c>
      <c r="P123" s="2">
        <v>0.124547405766697</v>
      </c>
      <c r="Q123" s="1"/>
    </row>
    <row r="124" spans="7:17" x14ac:dyDescent="0.35">
      <c r="G124" t="s">
        <v>74</v>
      </c>
      <c r="H124" s="1"/>
      <c r="I124" s="1" t="str">
        <f t="shared" si="0"/>
        <v>o (left)</v>
      </c>
      <c r="J124" s="1" t="s">
        <v>424</v>
      </c>
      <c r="K124" s="1" t="s">
        <v>352</v>
      </c>
      <c r="L124" s="1"/>
      <c r="M124" s="1" t="s">
        <v>63</v>
      </c>
      <c r="N124" s="1">
        <v>28.729325549879601</v>
      </c>
      <c r="O124" s="2">
        <v>-0.87674391757359205</v>
      </c>
      <c r="P124" s="2">
        <v>0.38789831432148397</v>
      </c>
      <c r="Q124" s="1"/>
    </row>
    <row r="125" spans="7:17" x14ac:dyDescent="0.35">
      <c r="G125" t="s">
        <v>75</v>
      </c>
      <c r="H125" s="3"/>
      <c r="I125" s="3" t="str">
        <f t="shared" si="0"/>
        <v>p (left)</v>
      </c>
      <c r="J125" s="3" t="s">
        <v>498</v>
      </c>
      <c r="K125" s="3" t="s">
        <v>22</v>
      </c>
      <c r="L125" s="3" t="s">
        <v>25</v>
      </c>
      <c r="M125" s="3" t="s">
        <v>27</v>
      </c>
      <c r="N125" s="3" t="s">
        <v>4</v>
      </c>
      <c r="O125" s="4">
        <v>0.49957870925652298</v>
      </c>
      <c r="P125" s="4">
        <v>0.685713878792789</v>
      </c>
      <c r="Q125" s="3"/>
    </row>
    <row r="126" spans="7:17" x14ac:dyDescent="0.35">
      <c r="H126" s="1"/>
      <c r="I126" s="1" t="str">
        <f t="shared" si="0"/>
        <v/>
      </c>
      <c r="J126" s="1" t="s">
        <v>424</v>
      </c>
      <c r="K126" s="1"/>
      <c r="L126" s="1"/>
      <c r="M126" s="1" t="s">
        <v>26</v>
      </c>
      <c r="N126" s="1" t="s">
        <v>69</v>
      </c>
      <c r="O126" s="2">
        <v>24.335122746946901</v>
      </c>
      <c r="P126" s="2">
        <v>2.0920367396408799E-17</v>
      </c>
      <c r="Q126" s="1" t="s">
        <v>8</v>
      </c>
    </row>
    <row r="127" spans="7:17" x14ac:dyDescent="0.35">
      <c r="H127" s="1"/>
      <c r="I127" s="1" t="str">
        <f t="shared" si="0"/>
        <v/>
      </c>
      <c r="J127" s="1" t="s">
        <v>424</v>
      </c>
      <c r="K127" s="1"/>
      <c r="L127" s="1"/>
      <c r="M127" s="1" t="s">
        <v>32</v>
      </c>
      <c r="N127" s="1" t="s">
        <v>68</v>
      </c>
      <c r="O127" s="2">
        <v>0.85092489246679903</v>
      </c>
      <c r="P127" s="2">
        <v>0.61983276069723403</v>
      </c>
      <c r="Q127" s="1"/>
    </row>
    <row r="128" spans="7:17" x14ac:dyDescent="0.35">
      <c r="G128" t="s">
        <v>75</v>
      </c>
      <c r="H128" s="1"/>
      <c r="I128" s="1" t="str">
        <f t="shared" si="0"/>
        <v>p (left)</v>
      </c>
      <c r="J128" s="1" t="s">
        <v>424</v>
      </c>
      <c r="K128" s="1" t="s">
        <v>352</v>
      </c>
      <c r="L128" s="1"/>
      <c r="M128" s="1" t="s">
        <v>27</v>
      </c>
      <c r="N128" s="1" t="s">
        <v>4</v>
      </c>
      <c r="O128" s="2">
        <v>0.43464473598617698</v>
      </c>
      <c r="P128" s="2">
        <v>0.72995041629353297</v>
      </c>
      <c r="Q128" s="1"/>
    </row>
    <row r="129" spans="7:17" x14ac:dyDescent="0.35">
      <c r="G129" t="s">
        <v>80</v>
      </c>
      <c r="H129" s="3"/>
      <c r="I129" s="3" t="str">
        <f t="shared" si="0"/>
        <v>q (left)</v>
      </c>
      <c r="J129" s="3" t="s">
        <v>499</v>
      </c>
      <c r="K129" s="3" t="s">
        <v>22</v>
      </c>
      <c r="L129" s="3" t="s">
        <v>23</v>
      </c>
      <c r="M129" s="3" t="s">
        <v>28</v>
      </c>
      <c r="N129" s="3" t="s">
        <v>35</v>
      </c>
      <c r="O129" s="4">
        <v>5.7606942881044603</v>
      </c>
      <c r="P129" s="4">
        <v>2.30316471055198E-2</v>
      </c>
      <c r="Q129" s="3" t="s">
        <v>20</v>
      </c>
    </row>
    <row r="130" spans="7:17" x14ac:dyDescent="0.35">
      <c r="H130" s="1"/>
      <c r="I130" s="1" t="str">
        <f t="shared" si="0"/>
        <v/>
      </c>
      <c r="J130" s="1" t="s">
        <v>424</v>
      </c>
      <c r="K130" s="1"/>
      <c r="L130" s="1"/>
      <c r="M130" s="1" t="s">
        <v>26</v>
      </c>
      <c r="N130" s="1" t="s">
        <v>66</v>
      </c>
      <c r="O130" s="2">
        <v>7.1557131247785604</v>
      </c>
      <c r="P130" s="2">
        <v>5.1776452773169699E-6</v>
      </c>
      <c r="Q130" s="1" t="s">
        <v>8</v>
      </c>
    </row>
    <row r="131" spans="7:17" x14ac:dyDescent="0.35">
      <c r="H131" s="1"/>
      <c r="I131" s="1" t="str">
        <f t="shared" si="0"/>
        <v/>
      </c>
      <c r="J131" s="1" t="s">
        <v>424</v>
      </c>
      <c r="K131" s="1"/>
      <c r="L131" s="1"/>
      <c r="M131" s="1" t="s">
        <v>29</v>
      </c>
      <c r="N131" s="1" t="s">
        <v>66</v>
      </c>
      <c r="O131" s="2">
        <v>0.64707419914214903</v>
      </c>
      <c r="P131" s="2">
        <v>0.66415804066122197</v>
      </c>
      <c r="Q131" s="1"/>
    </row>
    <row r="132" spans="7:17" x14ac:dyDescent="0.35">
      <c r="G132" t="s">
        <v>80</v>
      </c>
      <c r="H132" s="1"/>
      <c r="I132" s="1" t="str">
        <f t="shared" si="0"/>
        <v>q (left)</v>
      </c>
      <c r="J132" s="1" t="s">
        <v>424</v>
      </c>
      <c r="K132" s="1" t="s">
        <v>352</v>
      </c>
      <c r="L132" s="1"/>
      <c r="M132" s="1" t="s">
        <v>64</v>
      </c>
      <c r="N132" s="1">
        <v>13.5896770876685</v>
      </c>
      <c r="O132" s="2">
        <v>-1.5183675847934599</v>
      </c>
      <c r="P132" s="2">
        <v>0.15183846659758801</v>
      </c>
      <c r="Q132" s="1"/>
    </row>
    <row r="133" spans="7:17" x14ac:dyDescent="0.35">
      <c r="G133" t="s">
        <v>556</v>
      </c>
      <c r="H133" s="3"/>
      <c r="I133" s="3" t="str">
        <f t="shared" si="0"/>
        <v>r (left)</v>
      </c>
      <c r="J133" s="3" t="s">
        <v>500</v>
      </c>
      <c r="K133" s="3" t="s">
        <v>22</v>
      </c>
      <c r="L133" s="3" t="s">
        <v>24</v>
      </c>
      <c r="M133" s="3" t="s">
        <v>30</v>
      </c>
      <c r="N133" s="3" t="s">
        <v>35</v>
      </c>
      <c r="O133" s="4">
        <v>0.119694878957506</v>
      </c>
      <c r="P133" s="4">
        <v>0.731863076522831</v>
      </c>
      <c r="Q133" s="3"/>
    </row>
    <row r="134" spans="7:17" x14ac:dyDescent="0.35">
      <c r="H134" s="1"/>
      <c r="I134" s="1" t="str">
        <f t="shared" si="0"/>
        <v/>
      </c>
      <c r="J134" s="1" t="s">
        <v>424</v>
      </c>
      <c r="K134" s="1"/>
      <c r="L134" s="1"/>
      <c r="M134" s="1" t="s">
        <v>26</v>
      </c>
      <c r="N134" s="1" t="s">
        <v>66</v>
      </c>
      <c r="O134" s="2">
        <v>9.5197938482016102</v>
      </c>
      <c r="P134" s="2">
        <v>7.1760802744052494E-8</v>
      </c>
      <c r="Q134" s="1" t="s">
        <v>8</v>
      </c>
    </row>
    <row r="135" spans="7:17" x14ac:dyDescent="0.35">
      <c r="H135" s="1"/>
      <c r="I135" s="1" t="str">
        <f t="shared" si="0"/>
        <v/>
      </c>
      <c r="J135" s="1" t="s">
        <v>424</v>
      </c>
      <c r="K135" s="1"/>
      <c r="L135" s="1"/>
      <c r="M135" s="1" t="s">
        <v>67</v>
      </c>
      <c r="N135" s="1" t="s">
        <v>66</v>
      </c>
      <c r="O135" s="2">
        <v>6.6287647300792401</v>
      </c>
      <c r="P135" s="2">
        <v>1.3769066169065E-5</v>
      </c>
      <c r="Q135" s="1" t="s">
        <v>8</v>
      </c>
    </row>
    <row r="136" spans="7:17" x14ac:dyDescent="0.35">
      <c r="G136" t="s">
        <v>556</v>
      </c>
      <c r="H136" s="1"/>
      <c r="I136" s="1" t="str">
        <f t="shared" si="0"/>
        <v>r (left)</v>
      </c>
      <c r="J136" s="1" t="s">
        <v>424</v>
      </c>
      <c r="K136" s="1" t="s">
        <v>352</v>
      </c>
      <c r="L136" s="1"/>
      <c r="M136" s="1" t="s">
        <v>63</v>
      </c>
      <c r="N136" s="1">
        <v>28.819672678820499</v>
      </c>
      <c r="O136" s="2">
        <v>1.34966769205079</v>
      </c>
      <c r="P136" s="2">
        <v>0.187629654720987</v>
      </c>
      <c r="Q136" s="1"/>
    </row>
    <row r="137" spans="7:17" x14ac:dyDescent="0.35">
      <c r="G137" t="s">
        <v>528</v>
      </c>
      <c r="H137" s="3"/>
      <c r="I137" s="3" t="str">
        <f t="shared" si="0"/>
        <v>s (left)</v>
      </c>
      <c r="J137" s="3" t="s">
        <v>501</v>
      </c>
      <c r="K137" s="3" t="s">
        <v>22</v>
      </c>
      <c r="L137" s="3" t="s">
        <v>25</v>
      </c>
      <c r="M137" s="3" t="s">
        <v>27</v>
      </c>
      <c r="N137" s="3" t="s">
        <v>4</v>
      </c>
      <c r="O137" s="4">
        <v>0.33401525779742802</v>
      </c>
      <c r="P137" s="4">
        <v>0.80081929771691496</v>
      </c>
      <c r="Q137" s="3"/>
    </row>
    <row r="138" spans="7:17" x14ac:dyDescent="0.35">
      <c r="H138" s="1"/>
      <c r="I138" s="1" t="str">
        <f t="shared" si="0"/>
        <v/>
      </c>
      <c r="J138" s="1" t="s">
        <v>424</v>
      </c>
      <c r="K138" s="1"/>
      <c r="L138" s="1"/>
      <c r="M138" s="1" t="s">
        <v>26</v>
      </c>
      <c r="N138" s="1" t="s">
        <v>69</v>
      </c>
      <c r="O138" s="2">
        <v>8.1166704915917194</v>
      </c>
      <c r="P138" s="2">
        <v>1.0096998611595701E-6</v>
      </c>
      <c r="Q138" s="1" t="s">
        <v>8</v>
      </c>
    </row>
    <row r="139" spans="7:17" x14ac:dyDescent="0.35">
      <c r="H139" s="1"/>
      <c r="I139" s="1" t="str">
        <f t="shared" si="0"/>
        <v/>
      </c>
      <c r="J139" s="1" t="s">
        <v>424</v>
      </c>
      <c r="K139" s="1"/>
      <c r="L139" s="1"/>
      <c r="M139" s="1" t="s">
        <v>32</v>
      </c>
      <c r="N139" s="1" t="s">
        <v>68</v>
      </c>
      <c r="O139" s="2">
        <v>1.85356933135986</v>
      </c>
      <c r="P139" s="2">
        <v>3.3387225871513201E-2</v>
      </c>
      <c r="Q139" s="1" t="s">
        <v>20</v>
      </c>
    </row>
    <row r="140" spans="7:17" x14ac:dyDescent="0.35">
      <c r="G140" t="s">
        <v>528</v>
      </c>
      <c r="H140" s="1"/>
      <c r="I140" s="1" t="str">
        <f t="shared" si="0"/>
        <v>s (left)</v>
      </c>
      <c r="J140" s="1" t="s">
        <v>424</v>
      </c>
      <c r="K140" s="1" t="s">
        <v>352</v>
      </c>
      <c r="L140" s="1"/>
      <c r="M140" s="1" t="s">
        <v>27</v>
      </c>
      <c r="N140" s="1" t="s">
        <v>4</v>
      </c>
      <c r="O140" s="2">
        <v>0.87304862402839201</v>
      </c>
      <c r="P140" s="2">
        <v>0.46721259039282398</v>
      </c>
      <c r="Q140" s="1"/>
    </row>
    <row r="141" spans="7:17" x14ac:dyDescent="0.35">
      <c r="G141" t="s">
        <v>557</v>
      </c>
      <c r="H141" s="3"/>
      <c r="I141" s="3" t="str">
        <f t="shared" si="0"/>
        <v>t (left)</v>
      </c>
      <c r="J141" s="3" t="s">
        <v>502</v>
      </c>
      <c r="K141" s="3" t="s">
        <v>22</v>
      </c>
      <c r="L141" s="3" t="s">
        <v>23</v>
      </c>
      <c r="M141" s="3" t="s">
        <v>28</v>
      </c>
      <c r="N141" s="3" t="s">
        <v>35</v>
      </c>
      <c r="O141" s="4">
        <v>4.3291671183523599</v>
      </c>
      <c r="P141" s="4">
        <v>4.6405269186635803E-2</v>
      </c>
      <c r="Q141" s="3" t="s">
        <v>20</v>
      </c>
    </row>
    <row r="142" spans="7:17" x14ac:dyDescent="0.35">
      <c r="H142" s="1"/>
      <c r="I142" s="1" t="str">
        <f t="shared" si="0"/>
        <v/>
      </c>
      <c r="J142" s="1" t="s">
        <v>424</v>
      </c>
      <c r="K142" s="1"/>
      <c r="L142" s="1"/>
      <c r="M142" s="1" t="s">
        <v>26</v>
      </c>
      <c r="N142" s="1" t="s">
        <v>66</v>
      </c>
      <c r="O142" s="2">
        <v>11.713362390445701</v>
      </c>
      <c r="P142" s="2">
        <v>1.6072763196036899E-9</v>
      </c>
      <c r="Q142" s="1" t="s">
        <v>8</v>
      </c>
    </row>
    <row r="143" spans="7:17" x14ac:dyDescent="0.35">
      <c r="H143" s="1"/>
      <c r="I143" s="1" t="str">
        <f t="shared" si="0"/>
        <v/>
      </c>
      <c r="J143" s="1" t="s">
        <v>424</v>
      </c>
      <c r="K143" s="1"/>
      <c r="L143" s="1"/>
      <c r="M143" s="1" t="s">
        <v>29</v>
      </c>
      <c r="N143" s="1" t="s">
        <v>66</v>
      </c>
      <c r="O143" s="2">
        <v>0.62082774907650595</v>
      </c>
      <c r="P143" s="2">
        <v>0.68411459474484704</v>
      </c>
      <c r="Q143" s="1"/>
    </row>
    <row r="144" spans="7:17" x14ac:dyDescent="0.35">
      <c r="G144" t="s">
        <v>557</v>
      </c>
      <c r="H144" s="1"/>
      <c r="I144" s="1" t="str">
        <f t="shared" si="0"/>
        <v>t (left)</v>
      </c>
      <c r="J144" s="1" t="s">
        <v>424</v>
      </c>
      <c r="K144" s="1" t="s">
        <v>352</v>
      </c>
      <c r="L144" s="1"/>
      <c r="M144" s="1" t="s">
        <v>64</v>
      </c>
      <c r="N144" s="1">
        <v>10.801990371029699</v>
      </c>
      <c r="O144" s="2">
        <v>-1.2301511334250801</v>
      </c>
      <c r="P144" s="2">
        <v>0.24475817165196201</v>
      </c>
      <c r="Q144" s="1"/>
    </row>
    <row r="145" spans="7:17" x14ac:dyDescent="0.35">
      <c r="G145" t="s">
        <v>558</v>
      </c>
      <c r="H145" s="3"/>
      <c r="I145" s="3" t="str">
        <f t="shared" si="0"/>
        <v>u (left)</v>
      </c>
      <c r="J145" s="3" t="s">
        <v>503</v>
      </c>
      <c r="K145" s="3" t="s">
        <v>22</v>
      </c>
      <c r="L145" s="3" t="s">
        <v>24</v>
      </c>
      <c r="M145" s="3" t="s">
        <v>30</v>
      </c>
      <c r="N145" s="3" t="s">
        <v>35</v>
      </c>
      <c r="O145" s="4">
        <v>0.26261696407882801</v>
      </c>
      <c r="P145" s="4">
        <v>0.61220921694618802</v>
      </c>
      <c r="Q145" s="3"/>
    </row>
    <row r="146" spans="7:17" x14ac:dyDescent="0.35">
      <c r="H146" s="1"/>
      <c r="I146" s="1" t="str">
        <f t="shared" ref="I146:I164" si="1">IF(ISBLANK(G146),"", G146&amp;" (left)")</f>
        <v/>
      </c>
      <c r="J146" s="1" t="s">
        <v>424</v>
      </c>
      <c r="K146" s="1"/>
      <c r="L146" s="1"/>
      <c r="M146" s="1" t="s">
        <v>26</v>
      </c>
      <c r="N146" s="1" t="s">
        <v>66</v>
      </c>
      <c r="O146" s="2">
        <v>13.298212619825399</v>
      </c>
      <c r="P146" s="2">
        <v>1.1452325631145799E-10</v>
      </c>
      <c r="Q146" s="1" t="s">
        <v>8</v>
      </c>
    </row>
    <row r="147" spans="7:17" x14ac:dyDescent="0.35">
      <c r="H147" s="1"/>
      <c r="I147" s="1" t="str">
        <f t="shared" si="1"/>
        <v/>
      </c>
      <c r="J147" s="1" t="s">
        <v>424</v>
      </c>
      <c r="K147" s="1"/>
      <c r="L147" s="1"/>
      <c r="M147" s="1" t="s">
        <v>67</v>
      </c>
      <c r="N147" s="1" t="s">
        <v>66</v>
      </c>
      <c r="O147" s="2">
        <v>1.94392416688812</v>
      </c>
      <c r="P147" s="2">
        <v>9.0568385882946495E-2</v>
      </c>
      <c r="Q147" s="1"/>
    </row>
    <row r="148" spans="7:17" x14ac:dyDescent="0.35">
      <c r="G148" t="s">
        <v>558</v>
      </c>
      <c r="H148" s="1"/>
      <c r="I148" s="1" t="str">
        <f t="shared" si="1"/>
        <v>u (left)</v>
      </c>
      <c r="J148" s="1" t="s">
        <v>424</v>
      </c>
      <c r="K148" s="1" t="s">
        <v>352</v>
      </c>
      <c r="L148" s="1"/>
      <c r="M148" s="1" t="s">
        <v>63</v>
      </c>
      <c r="N148" s="1">
        <v>24.9577690693839</v>
      </c>
      <c r="O148" s="2">
        <v>0.99873369909367904</v>
      </c>
      <c r="P148" s="2">
        <v>0.32750908053587702</v>
      </c>
      <c r="Q148" s="1"/>
    </row>
    <row r="149" spans="7:17" x14ac:dyDescent="0.35">
      <c r="G149" t="s">
        <v>175</v>
      </c>
      <c r="H149" s="3"/>
      <c r="I149" s="3" t="str">
        <f t="shared" si="1"/>
        <v>v (left)</v>
      </c>
      <c r="J149" s="3" t="s">
        <v>504</v>
      </c>
      <c r="K149" s="3" t="s">
        <v>22</v>
      </c>
      <c r="L149" s="3" t="s">
        <v>25</v>
      </c>
      <c r="M149" s="3" t="s">
        <v>27</v>
      </c>
      <c r="N149" s="3" t="s">
        <v>4</v>
      </c>
      <c r="O149" s="4">
        <v>0.57725591586293301</v>
      </c>
      <c r="P149" s="4">
        <v>0.63494630749262604</v>
      </c>
      <c r="Q149" s="3"/>
    </row>
    <row r="150" spans="7:17" x14ac:dyDescent="0.35">
      <c r="H150" s="1"/>
      <c r="I150" s="1" t="str">
        <f t="shared" si="1"/>
        <v/>
      </c>
      <c r="J150" s="1" t="s">
        <v>424</v>
      </c>
      <c r="K150" s="1"/>
      <c r="L150" s="1"/>
      <c r="M150" s="1" t="s">
        <v>26</v>
      </c>
      <c r="N150" s="1" t="s">
        <v>69</v>
      </c>
      <c r="O150" s="2">
        <v>13.1907540885818</v>
      </c>
      <c r="P150" s="2">
        <v>1.8379446248339499E-10</v>
      </c>
      <c r="Q150" s="1" t="s">
        <v>8</v>
      </c>
    </row>
    <row r="151" spans="7:17" x14ac:dyDescent="0.35">
      <c r="H151" s="1"/>
      <c r="I151" s="1" t="str">
        <f t="shared" si="1"/>
        <v/>
      </c>
      <c r="J151" s="1" t="s">
        <v>424</v>
      </c>
      <c r="K151" s="1"/>
      <c r="L151" s="1"/>
      <c r="M151" s="1" t="s">
        <v>32</v>
      </c>
      <c r="N151" s="1" t="s">
        <v>68</v>
      </c>
      <c r="O151" s="2">
        <v>1.61321272804274</v>
      </c>
      <c r="P151" s="2">
        <v>7.7887754955176705E-2</v>
      </c>
      <c r="Q151" s="1"/>
    </row>
    <row r="152" spans="7:17" x14ac:dyDescent="0.35">
      <c r="G152" t="s">
        <v>175</v>
      </c>
      <c r="H152" s="1"/>
      <c r="I152" s="1" t="str">
        <f t="shared" si="1"/>
        <v>v (left)</v>
      </c>
      <c r="J152" s="1" t="s">
        <v>424</v>
      </c>
      <c r="K152" s="1" t="s">
        <v>352</v>
      </c>
      <c r="L152" s="1"/>
      <c r="M152" s="1" t="s">
        <v>27</v>
      </c>
      <c r="N152" s="1" t="s">
        <v>4</v>
      </c>
      <c r="O152" s="2">
        <v>0.64022834050280697</v>
      </c>
      <c r="P152" s="2">
        <v>0.59574265551290395</v>
      </c>
      <c r="Q152" s="1"/>
    </row>
    <row r="153" spans="7:17" x14ac:dyDescent="0.35">
      <c r="G153" t="s">
        <v>559</v>
      </c>
      <c r="H153" s="3"/>
      <c r="I153" s="3" t="str">
        <f t="shared" si="1"/>
        <v>w (left)</v>
      </c>
      <c r="J153" s="3" t="s">
        <v>505</v>
      </c>
      <c r="K153" s="3" t="s">
        <v>22</v>
      </c>
      <c r="L153" s="3" t="s">
        <v>23</v>
      </c>
      <c r="M153" s="3" t="s">
        <v>28</v>
      </c>
      <c r="N153" s="3" t="s">
        <v>35</v>
      </c>
      <c r="O153" s="4">
        <v>3.9302762280162198</v>
      </c>
      <c r="P153" s="4">
        <v>5.6969447585529798E-2</v>
      </c>
      <c r="Q153" s="3"/>
    </row>
    <row r="154" spans="7:17" x14ac:dyDescent="0.35">
      <c r="H154" s="1"/>
      <c r="I154" s="1" t="str">
        <f t="shared" si="1"/>
        <v/>
      </c>
      <c r="J154" s="1" t="s">
        <v>424</v>
      </c>
      <c r="K154" s="1"/>
      <c r="L154" s="1"/>
      <c r="M154" s="1" t="s">
        <v>26</v>
      </c>
      <c r="N154" s="1" t="s">
        <v>66</v>
      </c>
      <c r="O154" s="2">
        <v>8.5809554410250399</v>
      </c>
      <c r="P154" s="2">
        <v>3.8382044069308202E-7</v>
      </c>
      <c r="Q154" s="1" t="s">
        <v>8</v>
      </c>
    </row>
    <row r="155" spans="7:17" x14ac:dyDescent="0.35">
      <c r="H155" s="1"/>
      <c r="I155" s="1" t="str">
        <f t="shared" si="1"/>
        <v/>
      </c>
      <c r="J155" s="1" t="s">
        <v>424</v>
      </c>
      <c r="K155" s="1"/>
      <c r="L155" s="1"/>
      <c r="M155" s="1" t="s">
        <v>29</v>
      </c>
      <c r="N155" s="1" t="s">
        <v>66</v>
      </c>
      <c r="O155" s="2">
        <v>0.48190557088055902</v>
      </c>
      <c r="P155" s="2">
        <v>0.78934033271384896</v>
      </c>
      <c r="Q155" s="1"/>
    </row>
    <row r="156" spans="7:17" x14ac:dyDescent="0.35">
      <c r="G156" t="s">
        <v>559</v>
      </c>
      <c r="H156" s="1"/>
      <c r="I156" s="1" t="str">
        <f t="shared" si="1"/>
        <v>w (left)</v>
      </c>
      <c r="J156" s="1" t="s">
        <v>424</v>
      </c>
      <c r="K156" s="1" t="s">
        <v>352</v>
      </c>
      <c r="L156" s="1"/>
      <c r="M156" s="1" t="s">
        <v>64</v>
      </c>
      <c r="N156" s="1">
        <v>9.96611118326385</v>
      </c>
      <c r="O156" s="2">
        <v>-1.2110891008757101</v>
      </c>
      <c r="P156" s="2">
        <v>0.25379690761567802</v>
      </c>
      <c r="Q156" s="1"/>
    </row>
    <row r="157" spans="7:17" x14ac:dyDescent="0.35">
      <c r="G157" t="s">
        <v>560</v>
      </c>
      <c r="H157" s="3"/>
      <c r="I157" s="3" t="str">
        <f t="shared" si="1"/>
        <v>x (left)</v>
      </c>
      <c r="J157" s="3" t="s">
        <v>506</v>
      </c>
      <c r="K157" s="3" t="s">
        <v>22</v>
      </c>
      <c r="L157" s="3" t="s">
        <v>24</v>
      </c>
      <c r="M157" s="3" t="s">
        <v>30</v>
      </c>
      <c r="N157" s="3" t="s">
        <v>35</v>
      </c>
      <c r="O157" s="4">
        <v>0.656743478564627</v>
      </c>
      <c r="P157" s="4">
        <v>0.42431267655159499</v>
      </c>
      <c r="Q157" s="3"/>
    </row>
    <row r="158" spans="7:17" x14ac:dyDescent="0.35">
      <c r="H158" s="1"/>
      <c r="I158" s="1" t="str">
        <f t="shared" si="1"/>
        <v/>
      </c>
      <c r="J158" s="1" t="s">
        <v>424</v>
      </c>
      <c r="K158" s="1"/>
      <c r="L158" s="1"/>
      <c r="M158" s="1" t="s">
        <v>26</v>
      </c>
      <c r="N158" s="1" t="s">
        <v>66</v>
      </c>
      <c r="O158" s="2">
        <v>9.6928890050842806</v>
      </c>
      <c r="P158" s="2">
        <v>5.2851979773626603E-8</v>
      </c>
      <c r="Q158" s="1" t="s">
        <v>8</v>
      </c>
    </row>
    <row r="159" spans="7:17" x14ac:dyDescent="0.35">
      <c r="H159" s="1"/>
      <c r="I159" s="1" t="str">
        <f t="shared" si="1"/>
        <v/>
      </c>
      <c r="J159" s="1" t="s">
        <v>424</v>
      </c>
      <c r="K159" s="1"/>
      <c r="L159" s="1"/>
      <c r="M159" s="1" t="s">
        <v>67</v>
      </c>
      <c r="N159" s="1" t="s">
        <v>66</v>
      </c>
      <c r="O159" s="2">
        <v>1.4432329957418399</v>
      </c>
      <c r="P159" s="2">
        <v>0.21225497692624101</v>
      </c>
      <c r="Q159" s="1"/>
    </row>
    <row r="160" spans="7:17" x14ac:dyDescent="0.35">
      <c r="G160" t="s">
        <v>560</v>
      </c>
      <c r="H160" s="1"/>
      <c r="I160" s="1" t="str">
        <f t="shared" si="1"/>
        <v>x (left)</v>
      </c>
      <c r="J160" s="1" t="s">
        <v>424</v>
      </c>
      <c r="K160" s="1" t="s">
        <v>352</v>
      </c>
      <c r="L160" s="1"/>
      <c r="M160" s="1" t="s">
        <v>63</v>
      </c>
      <c r="N160" s="1">
        <v>21.970368896257298</v>
      </c>
      <c r="O160" s="2">
        <v>1.26313299630019</v>
      </c>
      <c r="P160" s="2">
        <v>0.21978236558143099</v>
      </c>
      <c r="Q160" s="1"/>
    </row>
    <row r="161" spans="7:17" x14ac:dyDescent="0.35">
      <c r="G161" t="s">
        <v>561</v>
      </c>
      <c r="H161" s="3"/>
      <c r="I161" s="3" t="str">
        <f t="shared" si="1"/>
        <v>y (left)</v>
      </c>
      <c r="J161" s="3" t="s">
        <v>486</v>
      </c>
      <c r="K161" s="3" t="s">
        <v>22</v>
      </c>
      <c r="L161" s="3" t="s">
        <v>25</v>
      </c>
      <c r="M161" s="3" t="s">
        <v>27</v>
      </c>
      <c r="N161" s="3" t="s">
        <v>4</v>
      </c>
      <c r="O161" s="4">
        <v>0.58318340356624299</v>
      </c>
      <c r="P161" s="4">
        <v>0.63117894090047399</v>
      </c>
      <c r="Q161" s="3"/>
    </row>
    <row r="162" spans="7:17" x14ac:dyDescent="0.35">
      <c r="H162" s="1"/>
      <c r="I162" s="1" t="str">
        <f t="shared" si="1"/>
        <v/>
      </c>
      <c r="J162" s="1" t="s">
        <v>424</v>
      </c>
      <c r="K162" s="1"/>
      <c r="L162" s="1"/>
      <c r="M162" s="1" t="s">
        <v>26</v>
      </c>
      <c r="N162" s="1" t="s">
        <v>69</v>
      </c>
      <c r="O162" s="2">
        <v>9.7911876537386906</v>
      </c>
      <c r="P162" s="2">
        <v>5.3112282231537598E-8</v>
      </c>
      <c r="Q162" s="1" t="s">
        <v>8</v>
      </c>
    </row>
    <row r="163" spans="7:17" x14ac:dyDescent="0.35">
      <c r="H163" s="1"/>
      <c r="I163" s="1" t="str">
        <f t="shared" si="1"/>
        <v/>
      </c>
      <c r="J163" s="1" t="s">
        <v>424</v>
      </c>
      <c r="K163" s="1"/>
      <c r="L163" s="1"/>
      <c r="M163" s="1" t="s">
        <v>32</v>
      </c>
      <c r="N163" s="1" t="s">
        <v>68</v>
      </c>
      <c r="O163" s="2">
        <v>1.4123591243923801</v>
      </c>
      <c r="P163" s="2">
        <v>0.14992108922448499</v>
      </c>
      <c r="Q163" s="1"/>
    </row>
    <row r="164" spans="7:17" x14ac:dyDescent="0.35">
      <c r="G164" t="s">
        <v>561</v>
      </c>
      <c r="H164" s="1"/>
      <c r="I164" s="1" t="str">
        <f t="shared" si="1"/>
        <v>y (left)</v>
      </c>
      <c r="J164" s="1" t="s">
        <v>424</v>
      </c>
      <c r="K164" s="1" t="s">
        <v>3</v>
      </c>
      <c r="L164" s="1"/>
      <c r="M164" s="1" t="s">
        <v>27</v>
      </c>
      <c r="N164" s="1" t="s">
        <v>4</v>
      </c>
      <c r="O164" s="2">
        <v>0.58382573930266402</v>
      </c>
      <c r="P164" s="2">
        <v>0.63077163338443798</v>
      </c>
      <c r="Q164" s="1"/>
    </row>
  </sheetData>
  <autoFilter ref="H80:Q164" xr:uid="{0EFC48A5-BDD6-4FA5-ACBF-41107A71D8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stuberadmin</dc:creator>
  <cp:lastModifiedBy>stuberadmin</cp:lastModifiedBy>
  <cp:lastPrinted>2023-01-11T18:58:16Z</cp:lastPrinted>
  <dcterms:created xsi:type="dcterms:W3CDTF">2015-06-05T18:17:20Z</dcterms:created>
  <dcterms:modified xsi:type="dcterms:W3CDTF">2023-06-06T22:33:50Z</dcterms:modified>
</cp:coreProperties>
</file>